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ICAEW\Blog 030 - Dynamic Range Names\"/>
    </mc:Choice>
  </mc:AlternateContent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Dynamic Ranges Using a Table #1" sheetId="16" r:id="rId5"/>
    <sheet name="Dynamic Ranges Using a Table #2" sheetId="17" r:id="rId6"/>
    <sheet name="Dynamic Ranges Using OFFSET #1" sheetId="11" r:id="rId7"/>
    <sheet name="Dynamic Ranges Using OFFSET #2" sheetId="12" r:id="rId8"/>
    <sheet name="Dynamic Ranges Using INDIRECT" sheetId="13" r:id="rId9"/>
    <sheet name="Dynamic Ranges Using IF" sheetId="14" r:id="rId10"/>
    <sheet name="Dynamic Ranges Using CHOOSE" sheetId="15" r:id="rId11"/>
    <sheet name="Relative Referencing" sheetId="18" r:id="rId12"/>
    <sheet name="Error Checks" sheetId="5" r:id="rId13"/>
  </sheets>
  <definedNames>
    <definedName name="Balance_Sheet">'Dynamic Ranges Using INDIRECT'!$G$13:$G$20</definedName>
    <definedName name="Cash_Flow_Statement">'Dynamic Ranges Using INDIRECT'!$H$13:$H$16</definedName>
    <definedName name="Choice">'Dynamic Ranges Using CHOOSE'!$H$49</definedName>
    <definedName name="Choice_Number">'Dynamic Ranges Using CHOOSE'!$I$49</definedName>
    <definedName name="Client_Name" localSheetId="4">'Model Parameters'!$G$12</definedName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10">'Dynamic Ranges Using IF'!$A$3</definedName>
    <definedName name="HL_11">'Dynamic Ranges Using CHOOSE'!$A$3</definedName>
    <definedName name="HL_12">'Relative Referencing'!$A$3</definedName>
    <definedName name="HL_13">'Error Checks'!$A$3</definedName>
    <definedName name="HL_3">'Style Guide'!$A$3</definedName>
    <definedName name="HL_4">'Model Parameters'!$A$3</definedName>
    <definedName name="HL_5">'Dynamic Ranges Using a Table #1'!$A$3</definedName>
    <definedName name="HL_6" localSheetId="4">'Dynamic Ranges Using a Table #1'!$A$3</definedName>
    <definedName name="HL_6">'Dynamic Ranges Using a Table #2'!$A$3</definedName>
    <definedName name="HL_7">'Dynamic Ranges Using OFFSET #1'!$A$3</definedName>
    <definedName name="HL_8">'Dynamic Ranges Using OFFSET #2'!$A$3</definedName>
    <definedName name="HL_9">'Dynamic Ranges Using INDIRECT'!$A$3</definedName>
    <definedName name="HL_Model_Parameters">'Model Parameters'!$A$5</definedName>
    <definedName name="HL_Navigator">Navigator!$A$1</definedName>
    <definedName name="Income_Statement">'Dynamic Ranges Using INDIRECT'!$F$13:$F$23</definedName>
    <definedName name="Inflation">'Relative Referencing'!$K$13:$P$13</definedName>
    <definedName name="LU_Alphabet">'Dynamic Ranges Using IF'!$F$13:$F$38</definedName>
    <definedName name="LU_Choice">'Dynamic Ranges Using CHOOSE'!$H$40:$H$42</definedName>
    <definedName name="LU_Data_Validation_Input_Counters">'Dynamic Ranges Using OFFSET #1'!$E$12:$E$21</definedName>
    <definedName name="LU_Data_Validation_Inputs">'Dynamic Ranges Using OFFSET #1'!$F$12:$F$21</definedName>
    <definedName name="LU_Dynamic_Amount">OFFSET('Dynamic Ranges Using OFFSET #2'!$H$26,,,,MAX('Dynamic Ranges Using OFFSET #2'!$H$13:$L$13))</definedName>
    <definedName name="LU_Dynamic_Data_Validation_List">OFFSET('Dynamic Ranges Using OFFSET #1'!$F$29,,,No_of_Items,)</definedName>
    <definedName name="LU_Dynamic_Title">OFFSET('Dynamic Ranges Using OFFSET #2'!$H$25,,,,MAX('Dynamic Ranges Using OFFSET #2'!$H$13:$L$13))</definedName>
    <definedName name="LU_Horizontal_List">'Dynamic Ranges Using CHOOSE'!$H$17:$N$17</definedName>
    <definedName name="LU_Numbers">'Dynamic Ranges Using IF'!$G$13:$G$22</definedName>
    <definedName name="LU_OFFSET_Error_Check">'Dynamic Ranges Using OFFSET #2'!$G$19</definedName>
    <definedName name="LU_Simple_Dynamic_List">Table_List[Data]</definedName>
    <definedName name="LU_Vertical_List">'Dynamic Ranges Using CHOOSE'!$H$12:$H$15</definedName>
    <definedName name="Model_Name" localSheetId="4">'Model Parameters'!$G$11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No_of_Items">'Dynamic Ranges Using OFFSET #1'!$H$21</definedName>
    <definedName name="Overall_Error_Check" localSheetId="4">'Error Checks'!$I$17</definedName>
    <definedName name="Overall_Error_Check">'Error Checks'!$I$17</definedName>
    <definedName name="Prior_Period">'Relative Referencing'!XFD1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71027" calcOnSave="0"/>
</workbook>
</file>

<file path=xl/calcChain.xml><?xml version="1.0" encoding="utf-8"?>
<calcChain xmlns="http://schemas.openxmlformats.org/spreadsheetml/2006/main">
  <c r="K21" i="18" l="1"/>
  <c r="F20" i="18"/>
  <c r="D18" i="18"/>
  <c r="J12" i="18"/>
  <c r="K12" i="18" s="1"/>
  <c r="L12" i="18" s="1"/>
  <c r="M12" i="18" s="1"/>
  <c r="N12" i="18" s="1"/>
  <c r="O12" i="18" s="1"/>
  <c r="P12" i="18" s="1"/>
  <c r="P20" i="18" s="1"/>
  <c r="B6" i="18"/>
  <c r="A1" i="18"/>
  <c r="R21" i="18"/>
  <c r="R23" i="18"/>
  <c r="L21" i="18" l="1"/>
  <c r="L23" i="18" s="1"/>
  <c r="K23" i="18"/>
  <c r="N20" i="18"/>
  <c r="M20" i="18"/>
  <c r="L20" i="18"/>
  <c r="K20" i="18"/>
  <c r="O20" i="18"/>
  <c r="J20" i="18"/>
  <c r="B6" i="17"/>
  <c r="A1" i="17"/>
  <c r="M21" i="18" l="1"/>
  <c r="M23" i="18"/>
  <c r="B6" i="16"/>
  <c r="A1" i="16"/>
  <c r="N21" i="18" l="1"/>
  <c r="N23" i="18" s="1"/>
  <c r="H42" i="15"/>
  <c r="H41" i="15"/>
  <c r="H40" i="15"/>
  <c r="B6" i="15"/>
  <c r="B45" i="15" s="1"/>
  <c r="A1" i="15"/>
  <c r="B6" i="14"/>
  <c r="A1" i="14"/>
  <c r="B6" i="13"/>
  <c r="A1" i="13"/>
  <c r="H13" i="12"/>
  <c r="I13" i="12" s="1"/>
  <c r="J13" i="12" s="1"/>
  <c r="B6" i="12"/>
  <c r="B29" i="12" s="1"/>
  <c r="A1" i="12"/>
  <c r="E12" i="11"/>
  <c r="E13" i="11" s="1"/>
  <c r="H21" i="11"/>
  <c r="E29" i="11" s="1"/>
  <c r="F29" i="11" s="1"/>
  <c r="B6" i="11"/>
  <c r="A1" i="11"/>
  <c r="I21" i="11"/>
  <c r="O21" i="18" l="1"/>
  <c r="O23" i="18" s="1"/>
  <c r="I49" i="15"/>
  <c r="E14" i="11"/>
  <c r="E15" i="11" s="1"/>
  <c r="K13" i="12"/>
  <c r="L13" i="12" s="1"/>
  <c r="E30" i="11"/>
  <c r="E31" i="11" s="1"/>
  <c r="P21" i="18" l="1"/>
  <c r="P23" i="18" s="1"/>
  <c r="E16" i="11"/>
  <c r="F31" i="11"/>
  <c r="H24" i="12"/>
  <c r="G19" i="12"/>
  <c r="I12" i="5" s="1"/>
  <c r="F30" i="11"/>
  <c r="E32" i="11"/>
  <c r="E17" i="11" l="1"/>
  <c r="I24" i="12"/>
  <c r="H25" i="12"/>
  <c r="H26" i="12"/>
  <c r="E33" i="11"/>
  <c r="E18" i="11" l="1"/>
  <c r="E34" i="11"/>
  <c r="F34" i="11" s="1"/>
  <c r="J24" i="12"/>
  <c r="K24" i="12" s="1"/>
  <c r="I25" i="12"/>
  <c r="I26" i="12"/>
  <c r="F32" i="11" l="1"/>
  <c r="E19" i="11"/>
  <c r="E20" i="11" s="1"/>
  <c r="E21" i="11" s="1"/>
  <c r="E35" i="11"/>
  <c r="F35" i="11" s="1"/>
  <c r="L24" i="12"/>
  <c r="K25" i="12"/>
  <c r="K26" i="12"/>
  <c r="J25" i="12"/>
  <c r="J26" i="12"/>
  <c r="F33" i="11" l="1"/>
  <c r="E36" i="11"/>
  <c r="E37" i="11" s="1"/>
  <c r="L25" i="12"/>
  <c r="L26" i="12"/>
  <c r="A1" i="5"/>
  <c r="F36" i="11" l="1"/>
  <c r="E38" i="11"/>
  <c r="F38" i="11" s="1"/>
  <c r="F37" i="11"/>
  <c r="I37" i="4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8" s="1"/>
  <c r="B6" i="2"/>
  <c r="B15" i="2" s="1"/>
  <c r="F4" i="17" l="1"/>
  <c r="I4" i="18"/>
  <c r="A2" i="16"/>
  <c r="A2" i="17"/>
  <c r="I4" i="15"/>
  <c r="F4" i="16"/>
  <c r="A2" i="14"/>
  <c r="A2" i="15"/>
  <c r="I4" i="13"/>
  <c r="I4" i="14"/>
  <c r="A2" i="12"/>
  <c r="A2" i="13"/>
  <c r="I4" i="12"/>
  <c r="I4" i="1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<sst xmlns="http://schemas.openxmlformats.org/spreadsheetml/2006/main" count="286" uniqueCount="220">
  <si>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</si>
  <si>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</si>
  <si>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</si>
  <si>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</si>
  <si>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</si>
  <si>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</si>
  <si>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</si>
  <si>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</si>
  <si>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</si>
  <si>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</si>
  <si>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</si>
  <si>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</si>
  <si>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</si>
  <si>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</si>
  <si>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</si>
  <si>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</si>
  <si>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</si>
  <si>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</si>
  <si>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</si>
  <si>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</si>
  <si>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</si>
  <si>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</si>
  <si>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</si>
  <si>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</si>
  <si>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</si>
  <si>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</si>
  <si>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</si>
  <si>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</si>
  <si>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</si>
  <si>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</si>
  <si>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</si>
  <si>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</si>
  <si>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</si>
  <si>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</si>
  <si>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</si>
  <si>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</si>
  <si>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</si>
  <si>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</si>
  <si>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</si>
  <si>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</si>
  <si>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</si>
  <si>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</si>
  <si>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</si>
  <si>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</si>
  <si>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</si>
  <si>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</si>
  <si>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</si>
  <si>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</si>
  <si>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</si>
  <si>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</si>
  <si>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</si>
  <si>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</si>
  <si>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</si>
  <si>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</si>
  <si>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</si>
  <si>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</si>
  <si>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</si>
  <si>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</si>
  <si>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</si>
  <si>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</si>
  <si>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</si>
  <si>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</si>
  <si>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</si>
  <si>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</si>
  <si>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</si>
  <si>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</si>
  <si>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</si>
  <si>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</si>
  <si>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</si>
  <si>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</si>
  <si>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</si>
  <si>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Counter</t>
  </si>
  <si>
    <t>SumProduct Pty Limited</t>
  </si>
  <si>
    <t>Data Validation List of Variable Length</t>
  </si>
  <si>
    <t>Data Validation Inputs</t>
  </si>
  <si>
    <t>Insert Entries Here</t>
  </si>
  <si>
    <t>Alpha</t>
  </si>
  <si>
    <t>Beta</t>
  </si>
  <si>
    <t>Gamma</t>
  </si>
  <si>
    <t>Delta</t>
  </si>
  <si>
    <t>Epsilon</t>
  </si>
  <si>
    <t>No. of Items</t>
  </si>
  <si>
    <t>Data Validation Interim List Creation</t>
  </si>
  <si>
    <t>Calculation</t>
  </si>
  <si>
    <t>#</t>
  </si>
  <si>
    <t>Item</t>
  </si>
  <si>
    <t>Data Validation List</t>
  </si>
  <si>
    <t>Drop Down Box</t>
  </si>
  <si>
    <t>Example Data for Chart</t>
  </si>
  <si>
    <t>Chart Data</t>
  </si>
  <si>
    <t>Inputs</t>
  </si>
  <si>
    <t>On / Off?</t>
  </si>
  <si>
    <t>Title</t>
  </si>
  <si>
    <t>Amount</t>
  </si>
  <si>
    <t>Alma</t>
  </si>
  <si>
    <t>Betty</t>
  </si>
  <si>
    <t>Charlie</t>
  </si>
  <si>
    <t>Dion</t>
  </si>
  <si>
    <t>Echo</t>
  </si>
  <si>
    <t>Chart Table</t>
  </si>
  <si>
    <t>Item No.</t>
  </si>
  <si>
    <t>Example Chart</t>
  </si>
  <si>
    <t>Chart Summary</t>
  </si>
  <si>
    <t>Lookup Data</t>
  </si>
  <si>
    <t>Data Lists</t>
  </si>
  <si>
    <t>Income_Statement</t>
  </si>
  <si>
    <t>Balance_Sheet</t>
  </si>
  <si>
    <t>Cash_Flow_Statement</t>
  </si>
  <si>
    <t>Revenue</t>
  </si>
  <si>
    <t>Current Assets</t>
  </si>
  <si>
    <t>Operating Cash Flow</t>
  </si>
  <si>
    <t>COGS</t>
  </si>
  <si>
    <t>Non-Current Assets</t>
  </si>
  <si>
    <t>Investing Cash Flow</t>
  </si>
  <si>
    <t>Gross Profit</t>
  </si>
  <si>
    <t>Current Liabilities</t>
  </si>
  <si>
    <t>Financing Cash Flow</t>
  </si>
  <si>
    <t>Opex</t>
  </si>
  <si>
    <t>Non-Current Liabilities</t>
  </si>
  <si>
    <t>Total Cash Flow</t>
  </si>
  <si>
    <t>EBITDA</t>
  </si>
  <si>
    <t>Net Assets</t>
  </si>
  <si>
    <t>Depreciation</t>
  </si>
  <si>
    <t>Shareholder Equity</t>
  </si>
  <si>
    <t>Retained Profits</t>
  </si>
  <si>
    <t>Interest</t>
  </si>
  <si>
    <t>Total Equity</t>
  </si>
  <si>
    <t>NPBT</t>
  </si>
  <si>
    <t>Tax Expense</t>
  </si>
  <si>
    <t>NPAT</t>
  </si>
  <si>
    <t>Output</t>
  </si>
  <si>
    <t>Financial Statement:</t>
  </si>
  <si>
    <t>Classification:</t>
  </si>
  <si>
    <t>Selecting from One of Two Lists</t>
  </si>
  <si>
    <t>List Data</t>
  </si>
  <si>
    <t>Alphabet</t>
  </si>
  <si>
    <t>Numbers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</si>
  <si>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</si>
  <si>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</si>
  <si>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</si>
  <si>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</si>
  <si>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</si>
  <si>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</si>
  <si>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</si>
  <si>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</si>
  <si>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</si>
  <si>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</si>
  <si>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</si>
  <si>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</si>
  <si>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</si>
  <si>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</si>
  <si>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</si>
  <si>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</si>
  <si>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</si>
  <si>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</si>
  <si>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</si>
  <si>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</si>
  <si>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</si>
  <si>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</si>
  <si>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</si>
  <si>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</si>
  <si>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</si>
  <si>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</si>
  <si>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Use Alphabet?</t>
  </si>
  <si>
    <t>Choice</t>
  </si>
  <si>
    <t>No</t>
  </si>
  <si>
    <t>Data Sources</t>
  </si>
  <si>
    <t>Lists</t>
  </si>
  <si>
    <t>Three Ranges to Choose From</t>
  </si>
  <si>
    <t>Vertical List</t>
  </si>
  <si>
    <t>Omega</t>
  </si>
  <si>
    <t>Moonbase</t>
  </si>
  <si>
    <t>Watches</t>
  </si>
  <si>
    <t>Horizontal List</t>
  </si>
  <si>
    <t>Red</t>
  </si>
  <si>
    <t>Orange</t>
  </si>
  <si>
    <t>Yellow</t>
  </si>
  <si>
    <t>Green</t>
  </si>
  <si>
    <t>Blue</t>
  </si>
  <si>
    <t>Indigo</t>
  </si>
  <si>
    <t>Violent</t>
  </si>
  <si>
    <t>Third List</t>
  </si>
  <si>
    <t>List for Data Validation</t>
  </si>
  <si>
    <t>Selection</t>
  </si>
  <si>
    <t>Demonstration</t>
  </si>
  <si>
    <t>Selected List</t>
  </si>
  <si>
    <t>LU_Choice</t>
  </si>
  <si>
    <t>Resulting List</t>
  </si>
  <si>
    <r>
      <t xml:space="preserve">is </t>
    </r>
    <r>
      <rPr>
        <b/>
        <sz val="9"/>
        <color theme="1"/>
        <rFont val="Arial"/>
        <family val="2"/>
      </rPr>
      <t>LU_Numbers</t>
    </r>
    <r>
      <rPr>
        <sz val="9"/>
        <color theme="1"/>
        <rFont val="Arial"/>
        <family val="2"/>
      </rPr>
      <t xml:space="preserve"> from the previous worksheet (</t>
    </r>
    <r>
      <rPr>
        <b/>
        <sz val="9"/>
        <color theme="1"/>
        <rFont val="Arial"/>
        <family val="2"/>
      </rPr>
      <t>IF</t>
    </r>
    <r>
      <rPr>
        <sz val="9"/>
        <color theme="1"/>
        <rFont val="Arial"/>
        <family val="2"/>
      </rPr>
      <t xml:space="preserve"> example):</t>
    </r>
  </si>
  <si>
    <t>Sales</t>
  </si>
  <si>
    <t>Using Table</t>
  </si>
  <si>
    <t>For Chart</t>
  </si>
  <si>
    <t>Source Data</t>
  </si>
  <si>
    <t>Dynamic Ranges Using OFFSET #1</t>
  </si>
  <si>
    <t>Dynamic Ranges Using OFFSET #2</t>
  </si>
  <si>
    <t>Dynamic Ranges Using INDIRECT</t>
  </si>
  <si>
    <t>Dynamic Ranges Using IF</t>
  </si>
  <si>
    <t>Dynamic Ranges Using CHOOSE</t>
  </si>
  <si>
    <t>Data Validation List Example</t>
  </si>
  <si>
    <t>Variable Depth</t>
  </si>
  <si>
    <t>Data</t>
  </si>
  <si>
    <t>Won</t>
  </si>
  <si>
    <t>Too</t>
  </si>
  <si>
    <t>Free</t>
  </si>
  <si>
    <t>Fore</t>
  </si>
  <si>
    <t>Fife</t>
  </si>
  <si>
    <t>Styx</t>
  </si>
  <si>
    <t>Outputs</t>
  </si>
  <si>
    <t>Dynamic List</t>
  </si>
  <si>
    <t>Another Dynamic List</t>
  </si>
  <si>
    <t>Dynamic Ranges Using a Table #1</t>
  </si>
  <si>
    <t>Dynamic Ranges Using a Table #2</t>
  </si>
  <si>
    <t>Several examples of the ways and means to create dynamic range names.</t>
  </si>
  <si>
    <t>Simple Example</t>
  </si>
  <si>
    <t>Inflation</t>
  </si>
  <si>
    <t>Year</t>
  </si>
  <si>
    <t>=CHOOSE(Choice_Number,LU_Vertical_List,LU_Horizontal_List,LU_Numbers)</t>
  </si>
  <si>
    <t>Year-on-year growth %</t>
  </si>
  <si>
    <t>Relative Referencing</t>
  </si>
  <si>
    <r>
      <rPr>
        <b/>
        <sz val="9"/>
        <color theme="1"/>
        <rFont val="Arial"/>
        <family val="2"/>
      </rPr>
      <t>OFFSET</t>
    </r>
    <r>
      <rPr>
        <sz val="9"/>
        <color theme="1"/>
        <rFont val="Arial"/>
        <family val="2"/>
      </rPr>
      <t xml:space="preserve"> Chart Data 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</si>
</sst>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0;;"/>
    <numFmt numFmtId="183" formatCode="_-&quot;$&quot;* #,##0_-;\-&quot;$&quot;* #,##0_-;_-&quot;$&quot;* &quot;-&quot;??_-;_-@_-"/>
  </numFmts>
  <fonts count="37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theme="0"/>
      <name val="Wingdings"/>
      <charset val="2"/>
    </font>
    <font>
      <i/>
      <sz val="9"/>
      <color theme="1"/>
      <name val="Arial"/>
      <family val="2"/>
    </font>
    <font>
      <i/>
      <sz val="10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</borders>
  <cellStyleXfs count="4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4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9" fillId="5" borderId="4" applyAlignment="0"/>
    <xf numFmtId="166" fontId="3" fillId="2" borderId="2">
      <alignment horizontal="center"/>
      <protection locked="0"/>
    </xf>
    <xf numFmtId="0" fontId="5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2" fillId="0" borderId="6" applyNumberFormat="0" applyFont="0" applyFill="0" applyAlignment="0"/>
    <xf numFmtId="170" fontId="2" fillId="0" borderId="7" applyNumberFormat="0" applyFont="0" applyFill="0" applyAlignment="0" applyProtection="0"/>
    <xf numFmtId="0" fontId="7" fillId="0" borderId="0"/>
    <xf numFmtId="0" fontId="32" fillId="0" borderId="8" applyNumberFormat="0" applyFill="0" applyBorder="0"/>
    <xf numFmtId="170" fontId="2" fillId="0" borderId="0" applyFont="0" applyFill="0" applyBorder="0" applyAlignment="0" applyProtection="0"/>
    <xf numFmtId="0" fontId="26" fillId="7" borderId="2" applyNumberFormat="0" applyAlignment="0" applyProtection="0"/>
    <xf numFmtId="0" fontId="36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9" fillId="7" borderId="4">
      <alignment horizontal="center"/>
    </xf>
    <xf numFmtId="41" fontId="6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4" fontId="16" fillId="3" borderId="1"/>
    <xf numFmtId="170" fontId="1" fillId="0" borderId="0" applyFont="0" applyFill="0" applyBorder="0" applyAlignment="0" applyProtection="0"/>
  </cellStyleXfs>
  <cellXfs count="114">
    <xf numFmtId="0" fontId="0" fillId="0" borderId="0" xfId="0"/>
    <xf numFmtId="166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6" fillId="0" borderId="3" xfId="13" applyAlignment="1">
      <alignment horizontal="center"/>
    </xf>
    <xf numFmtId="168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4" xfId="14">
      <protection locked="0"/>
    </xf>
    <xf numFmtId="0" fontId="12" fillId="0" borderId="0" xfId="0" applyFont="1" applyBorder="1"/>
    <xf numFmtId="0" fontId="26" fillId="0" borderId="3" xfId="13" applyAlignment="1"/>
    <xf numFmtId="169" fontId="9" fillId="5" borderId="4" xfId="18"/>
    <xf numFmtId="166" fontId="3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36" fillId="0" borderId="0" xfId="28"/>
    <xf numFmtId="173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0" fontId="0" fillId="0" borderId="0" xfId="26" applyFont="1"/>
    <xf numFmtId="9" fontId="0" fillId="0" borderId="0" xfId="5" applyFont="1"/>
    <xf numFmtId="0" fontId="4" fillId="0" borderId="0" xfId="15"/>
    <xf numFmtId="167" fontId="16" fillId="3" borderId="1" xfId="10" applyNumberFormat="1"/>
    <xf numFmtId="0" fontId="0" fillId="0" borderId="0" xfId="0" applyBorder="1"/>
    <xf numFmtId="0" fontId="27" fillId="0" borderId="0" xfId="8">
      <alignment horizontal="left"/>
      <protection locked="0"/>
    </xf>
    <xf numFmtId="0" fontId="14" fillId="0" borderId="0" xfId="7"/>
    <xf numFmtId="0" fontId="15" fillId="0" borderId="0" xfId="9"/>
    <xf numFmtId="174" fontId="16" fillId="3" borderId="1" xfId="41"/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 applyBorder="1">
      <alignment horizontal="center"/>
    </xf>
    <xf numFmtId="180" fontId="24" fillId="0" borderId="0" xfId="17" applyNumberFormat="1" applyBorder="1">
      <alignment horizontal="center"/>
    </xf>
    <xf numFmtId="0" fontId="27" fillId="0" borderId="0" xfId="8">
      <alignment horizontal="left"/>
      <protection locked="0"/>
    </xf>
    <xf numFmtId="0" fontId="27" fillId="0" borderId="0" xfId="8">
      <alignment horizontal="left"/>
      <protection locked="0"/>
    </xf>
    <xf numFmtId="0" fontId="13" fillId="11" borderId="0" xfId="33">
      <alignment horizontal="center"/>
    </xf>
    <xf numFmtId="0" fontId="0" fillId="0" borderId="0" xfId="0"/>
    <xf numFmtId="0" fontId="0" fillId="0" borderId="0" xfId="0"/>
    <xf numFmtId="0" fontId="13" fillId="11" borderId="0" xfId="33">
      <alignment horizontal="center"/>
    </xf>
    <xf numFmtId="41" fontId="13" fillId="11" borderId="0" xfId="33" applyNumberFormat="1">
      <alignment horizontal="center"/>
    </xf>
    <xf numFmtId="0" fontId="33" fillId="0" borderId="0" xfId="25" applyFont="1" applyBorder="1"/>
    <xf numFmtId="0" fontId="13" fillId="11" borderId="0" xfId="33" quotePrefix="1">
      <alignment horizontal="center"/>
    </xf>
    <xf numFmtId="182" fontId="26" fillId="7" borderId="2" xfId="27" applyNumberFormat="1" applyAlignment="1">
      <alignment horizontal="center"/>
    </xf>
    <xf numFmtId="0" fontId="26" fillId="7" borderId="2" xfId="27" applyAlignment="1">
      <alignment horizontal="center"/>
    </xf>
    <xf numFmtId="169" fontId="0" fillId="0" borderId="0" xfId="0" applyNumberFormat="1"/>
    <xf numFmtId="182" fontId="0" fillId="0" borderId="0" xfId="1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0" fontId="24" fillId="0" borderId="0" xfId="0" applyFont="1"/>
    <xf numFmtId="0" fontId="35" fillId="0" borderId="0" xfId="0" applyFont="1"/>
    <xf numFmtId="166" fontId="34" fillId="2" borderId="2" xfId="0" applyNumberFormat="1" applyFont="1" applyFill="1" applyBorder="1" applyAlignment="1" applyProtection="1">
      <alignment horizontal="center"/>
    </xf>
    <xf numFmtId="166" fontId="3" fillId="2" borderId="2" xfId="0" applyNumberFormat="1" applyFont="1" applyFill="1" applyBorder="1" applyAlignment="1" applyProtection="1">
      <alignment horizontal="center"/>
    </xf>
    <xf numFmtId="166" fontId="34" fillId="10" borderId="2" xfId="0" applyNumberFormat="1" applyFont="1" applyFill="1" applyBorder="1" applyAlignment="1" applyProtection="1">
      <alignment horizontal="center"/>
      <protection locked="0"/>
    </xf>
    <xf numFmtId="0" fontId="24" fillId="7" borderId="13" xfId="0" applyFont="1" applyFill="1" applyBorder="1"/>
    <xf numFmtId="0" fontId="0" fillId="7" borderId="7" xfId="0" applyFill="1" applyBorder="1"/>
    <xf numFmtId="0" fontId="24" fillId="7" borderId="7" xfId="0" applyFont="1" applyFill="1" applyBorder="1" applyAlignment="1">
      <alignment horizontal="center"/>
    </xf>
    <xf numFmtId="0" fontId="24" fillId="7" borderId="14" xfId="0" applyFont="1" applyFill="1" applyBorder="1" applyAlignment="1">
      <alignment horizontal="center"/>
    </xf>
    <xf numFmtId="0" fontId="24" fillId="7" borderId="15" xfId="0" applyFont="1" applyFill="1" applyBorder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4" fillId="7" borderId="17" xfId="0" applyFont="1" applyFill="1" applyBorder="1"/>
    <xf numFmtId="0" fontId="0" fillId="7" borderId="18" xfId="0" applyFill="1" applyBorder="1"/>
    <xf numFmtId="3" fontId="0" fillId="7" borderId="18" xfId="1" applyNumberFormat="1" applyFont="1" applyFill="1" applyBorder="1" applyAlignment="1">
      <alignment horizontal="center"/>
    </xf>
    <xf numFmtId="3" fontId="0" fillId="7" borderId="19" xfId="1" applyNumberFormat="1" applyFont="1" applyFill="1" applyBorder="1" applyAlignment="1">
      <alignment horizontal="center"/>
    </xf>
    <xf numFmtId="0" fontId="25" fillId="4" borderId="4" xfId="14" applyAlignment="1">
      <alignment horizontal="center"/>
      <protection locked="0"/>
    </xf>
    <xf numFmtId="0" fontId="27" fillId="0" borderId="0" xfId="8">
      <alignment horizontal="left"/>
      <protection locked="0"/>
    </xf>
    <xf numFmtId="170" fontId="25" fillId="4" borderId="4" xfId="42" applyFont="1" applyFill="1" applyBorder="1" applyProtection="1">
      <protection locked="0"/>
    </xf>
    <xf numFmtId="181" fontId="25" fillId="4" borderId="4" xfId="14" applyNumberFormat="1" applyAlignment="1">
      <alignment horizontal="center"/>
      <protection locked="0"/>
    </xf>
    <xf numFmtId="0" fontId="17" fillId="0" borderId="0" xfId="11"/>
    <xf numFmtId="0" fontId="27" fillId="0" borderId="0" xfId="8">
      <alignment horizontal="left"/>
      <protection locked="0"/>
    </xf>
    <xf numFmtId="0" fontId="0" fillId="0" borderId="0" xfId="0"/>
    <xf numFmtId="0" fontId="0" fillId="0" borderId="0" xfId="0" applyAlignment="1">
      <alignment horizontal="center"/>
    </xf>
    <xf numFmtId="174" fontId="27" fillId="3" borderId="1" xfId="8" applyNumberFormat="1" applyFill="1" applyBorder="1">
      <alignment horizontal="left"/>
      <protection locked="0"/>
    </xf>
    <xf numFmtId="0" fontId="27" fillId="3" borderId="1" xfId="8" applyFill="1" applyBorder="1">
      <alignment horizontal="left"/>
      <protection locked="0"/>
    </xf>
    <xf numFmtId="0" fontId="0" fillId="0" borderId="0" xfId="0"/>
    <xf numFmtId="0" fontId="27" fillId="0" borderId="0" xfId="8">
      <alignment horizontal="left"/>
      <protection locked="0"/>
    </xf>
    <xf numFmtId="9" fontId="25" fillId="4" borderId="4" xfId="14" applyNumberFormat="1" applyAlignment="1">
      <alignment horizontal="center"/>
      <protection locked="0"/>
    </xf>
    <xf numFmtId="0" fontId="24" fillId="0" borderId="0" xfId="0" applyFont="1" applyAlignment="1">
      <alignment horizontal="center"/>
    </xf>
    <xf numFmtId="183" fontId="25" fillId="4" borderId="20" xfId="3" applyNumberFormat="1" applyFont="1" applyFill="1" applyBorder="1" applyProtection="1">
      <protection locked="0"/>
    </xf>
    <xf numFmtId="183" fontId="0" fillId="0" borderId="2" xfId="3" applyNumberFormat="1" applyFont="1" applyBorder="1"/>
    <xf numFmtId="0" fontId="0" fillId="0" borderId="0" xfId="0"/>
    <xf numFmtId="0" fontId="0" fillId="0" borderId="0" xfId="0" quotePrefix="1"/>
    <xf numFmtId="0" fontId="33" fillId="0" borderId="0" xfId="25" quotePrefix="1" applyFont="1" applyBorder="1"/>
    <xf numFmtId="183" fontId="33" fillId="0" borderId="0" xfId="25" applyNumberFormat="1" applyFont="1" applyFill="1" applyBorder="1"/>
    <xf numFmtId="10" fontId="32" fillId="0" borderId="0" xfId="5" applyNumberFormat="1" applyFont="1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 applyBorder="1"/>
    <xf numFmtId="0" fontId="13" fillId="11" borderId="0" xfId="33">
      <alignment horizontal="center"/>
    </xf>
    <xf numFmtId="0" fontId="0" fillId="0" borderId="0" xfId="0"/>
    <xf numFmtId="0" fontId="13" fillId="11" borderId="0" xfId="33" applyBorder="1">
      <alignment horizontal="center"/>
    </xf>
    <xf numFmtId="0" fontId="26" fillId="0" borderId="3" xfId="13" applyAlignment="1">
      <alignment horizontal="left" vertical="center"/>
    </xf>
    <xf numFmtId="0" fontId="25" fillId="4" borderId="4" xfId="14" applyAlignment="1">
      <alignment horizontal="left"/>
      <protection locked="0"/>
    </xf>
  </cellXfs>
  <cellStyles count="43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Numbers 0 2" xfId="42" xr:uid="{D84A8AD4-3A71-458A-821C-A0C0F7281B81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3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4"/>
      </font>
      <numFmt numFmtId="3" formatCode="#,##0"/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4"/>
      </font>
      <numFmt numFmtId="0" formatCode="General"/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Sales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'Dynamic Ranges Using a Table #1'!$G$12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'Dynamic Ranges Using a Table #1'!$F$13:$F$20</c:f>
              <c:numCache>
                <c:formatCode>[$-C09]d\ mmm\ yy;@</c:formatCode>
                <c:ptCount val="8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</c:numCache>
            </c:numRef>
          </c:cat>
          <c:val>
            <c:numRef>
              <c:f>'Dynamic Ranges Using a Table #1'!$G$13:$G$20</c:f>
              <c:numCache>
                <c:formatCode>_(#,##0_);[Red]\(#,##0\);_(\-_);</c:formatCode>
                <c:ptCount val="8"/>
                <c:pt idx="0">
                  <c:v>296</c:v>
                </c:pt>
                <c:pt idx="1">
                  <c:v>405</c:v>
                </c:pt>
                <c:pt idx="2">
                  <c:v>336</c:v>
                </c:pt>
                <c:pt idx="3">
                  <c:v>451</c:v>
                </c:pt>
                <c:pt idx="4">
                  <c:v>179</c:v>
                </c:pt>
                <c:pt idx="5">
                  <c:v>123</c:v>
                </c:pt>
                <c:pt idx="6">
                  <c:v>488</c:v>
                </c:pt>
                <c:pt idx="7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7-4933-99EE-95C067BD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2747583"/>
        <c:axId val="1078796351"/>
      </c:barChart>
      <c:dateAx>
        <c:axId val="1752747583"/>
        <c:scaling>
          <c:orientation val="minMax"/>
        </c:scaling>
        <c:delete val="0"/>
        <c:axPos val="b"/>
        <c:numFmt formatCode="[$-C09]d\ mmm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796351"/>
        <c:crosses val="autoZero"/>
        <c:auto val="1"/>
        <c:lblOffset val="100"/>
        <c:baseTimeUnit val="months"/>
      </c:dateAx>
      <c:valAx>
        <c:axId val="107879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#,##0_);[Red]\(#,##0\);_(\-_)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74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CCE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'Dynamic Ranges Using OFFSET #2'!$C$29</c:f>
          <c:strCache>
            <c:ptCount val="1"/>
            <c:pt idx="0">
              <c:v>Example Chart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"Dynamic Chart Example"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656-441C-B9AD-B79AA0421C0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56-441C-B9AD-B79AA0421C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656-441C-B9AD-B79AA0421C0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656-441C-B9AD-B79AA0421C0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656-441C-B9AD-B79AA0421C04}"/>
              </c:ext>
            </c:extLst>
          </c:dPt>
          <c:cat>
            <c:strRef>
              <c:f>[0]!LU_Dynamic_Title</c:f>
              <c:strCache>
                <c:ptCount val="3"/>
                <c:pt idx="0">
                  <c:v>Alma</c:v>
                </c:pt>
                <c:pt idx="1">
                  <c:v>Charlie</c:v>
                </c:pt>
                <c:pt idx="2">
                  <c:v>Echo</c:v>
                </c:pt>
              </c:strCache>
            </c:strRef>
          </c:cat>
          <c:val>
            <c:numRef>
              <c:f>[0]!LU_Dynamic_Amount</c:f>
              <c:numCache>
                <c:formatCode>#,##0</c:formatCode>
                <c:ptCount val="3"/>
                <c:pt idx="0">
                  <c:v>10</c:v>
                </c:pt>
                <c:pt idx="1">
                  <c:v>30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6-441C-B9AD-B79AA0421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27"/>
        <c:axId val="1415325359"/>
        <c:axId val="1783801695"/>
      </c:barChart>
      <c:catAx>
        <c:axId val="141532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801695"/>
        <c:crosses val="autoZero"/>
        <c:auto val="1"/>
        <c:lblAlgn val="ctr"/>
        <c:lblOffset val="100"/>
        <c:noMultiLvlLbl val="0"/>
      </c:catAx>
      <c:valAx>
        <c:axId val="1783801695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325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H$12" lockText="1" noThreeD="1"/>
</file>

<file path=xl/ctrlProps/ctrlProp2.xml><?xml version="1.0" encoding="utf-8"?>
<formControlPr xmlns="http://schemas.microsoft.com/office/spreadsheetml/2009/9/main" objectType="CheckBox" fmlaLink="$I$12" lockText="1" noThreeD="1"/>
</file>

<file path=xl/ctrlProps/ctrlProp3.xml><?xml version="1.0" encoding="utf-8"?>
<formControlPr xmlns="http://schemas.microsoft.com/office/spreadsheetml/2009/9/main" objectType="CheckBox" checked="Checked" fmlaLink="$J$12" lockText="1" noThreeD="1"/>
</file>

<file path=xl/ctrlProps/ctrlProp4.xml><?xml version="1.0" encoding="utf-8"?>
<formControlPr xmlns="http://schemas.microsoft.com/office/spreadsheetml/2009/9/main" objectType="CheckBox" fmlaLink="$K$12" lockText="1" noThreeD="1"/>
</file>

<file path=xl/ctrlProps/ctrlProp5.xml><?xml version="1.0" encoding="utf-8"?>
<formControlPr xmlns="http://schemas.microsoft.com/office/spreadsheetml/2009/9/main" objectType="CheckBox" checked="Checked" fmlaLink="$L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11</xdr:row>
      <xdr:rowOff>0</xdr:rowOff>
    </xdr:from>
    <xdr:to>
      <xdr:col>17</xdr:col>
      <xdr:colOff>314325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31</xdr:row>
      <xdr:rowOff>0</xdr:rowOff>
    </xdr:from>
    <xdr:to>
      <xdr:col>13</xdr:col>
      <xdr:colOff>400050</xdr:colOff>
      <xdr:row>35</xdr:row>
      <xdr:rowOff>9525</xdr:rowOff>
    </xdr:to>
    <xdr:sp macro="" textlink="">
      <xdr:nvSpPr>
        <xdr:cNvPr id="3" name="Text Box 2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562350" y="5095875"/>
          <a:ext cx="2228850" cy="6191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 Table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Chart_Data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has been used to populate this chart.  Adding data in the following rows will cause additional columnar data to display in the chart automatically.</a:t>
          </a:r>
          <a:endParaRPr lang="en-AU"/>
        </a:p>
      </xdr:txBody>
    </xdr:sp>
    <xdr:clientData/>
  </xdr:twoCellAnchor>
  <xdr:twoCellAnchor>
    <xdr:from>
      <xdr:col>7</xdr:col>
      <xdr:colOff>0</xdr:colOff>
      <xdr:row>15</xdr:row>
      <xdr:rowOff>47626</xdr:rowOff>
    </xdr:from>
    <xdr:to>
      <xdr:col>10</xdr:col>
      <xdr:colOff>0</xdr:colOff>
      <xdr:row>33</xdr:row>
      <xdr:rowOff>4763</xdr:rowOff>
    </xdr:to>
    <xdr:cxnSp macro="">
      <xdr:nvCxnSpPr>
        <xdr:cNvPr id="4" name="AutoShape 1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  <a:stCxn id="3" idx="1"/>
        </xdr:cNvCxnSpPr>
      </xdr:nvCxnSpPr>
      <xdr:spPr bwMode="auto">
        <a:xfrm flipH="1" flipV="1">
          <a:off x="2457450" y="2705101"/>
          <a:ext cx="1104900" cy="270033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504825</xdr:colOff>
      <xdr:row>29</xdr:row>
      <xdr:rowOff>19050</xdr:rowOff>
    </xdr:from>
    <xdr:to>
      <xdr:col>11</xdr:col>
      <xdr:colOff>504825</xdr:colOff>
      <xdr:row>31</xdr:row>
      <xdr:rowOff>0</xdr:rowOff>
    </xdr:to>
    <xdr:cxnSp macro="">
      <xdr:nvCxnSpPr>
        <xdr:cNvPr id="5" name="AutoShape 1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>
          <a:cxnSpLocks noChangeShapeType="1"/>
          <a:stCxn id="3" idx="0"/>
        </xdr:cNvCxnSpPr>
      </xdr:nvCxnSpPr>
      <xdr:spPr bwMode="auto">
        <a:xfrm flipV="1">
          <a:off x="4676775" y="4810125"/>
          <a:ext cx="0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19</xdr:row>
      <xdr:rowOff>0</xdr:rowOff>
    </xdr:from>
    <xdr:to>
      <xdr:col>13</xdr:col>
      <xdr:colOff>437867</xdr:colOff>
      <xdr:row>30</xdr:row>
      <xdr:rowOff>95029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3267075"/>
          <a:ext cx="2266667" cy="17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17</xdr:col>
      <xdr:colOff>561371</xdr:colOff>
      <xdr:row>66</xdr:row>
      <xdr:rowOff>56895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2350" y="8448675"/>
          <a:ext cx="4828571" cy="203809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14</xdr:col>
      <xdr:colOff>456838</xdr:colOff>
      <xdr:row>81</xdr:row>
      <xdr:rowOff>94971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62350" y="10582275"/>
          <a:ext cx="2895238" cy="22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16</xdr:col>
      <xdr:colOff>113829</xdr:colOff>
      <xdr:row>52</xdr:row>
      <xdr:rowOff>9143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62350" y="5248275"/>
          <a:ext cx="3771429" cy="305714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81</xdr:row>
      <xdr:rowOff>143257</xdr:rowOff>
    </xdr:from>
    <xdr:to>
      <xdr:col>16</xdr:col>
      <xdr:colOff>113829</xdr:colOff>
      <xdr:row>101</xdr:row>
      <xdr:rowOff>114300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62350" y="12859132"/>
          <a:ext cx="3771429" cy="30571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7</xdr:col>
      <xdr:colOff>514350</xdr:colOff>
      <xdr:row>29</xdr:row>
      <xdr:rowOff>0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742950" y="3571875"/>
          <a:ext cx="2228850" cy="121920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 create the "dynamic" data validated list, first create the list and convert it to a Table with headers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CTRL + T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).  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Whilst selecting an element of the Table, go to the context-specific table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Table Tools, Design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and rename the Table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Table_List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(say)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in the 'Table Name' dialog box,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viz.</a:t>
          </a:r>
          <a:endParaRPr lang="en-AU"/>
        </a:p>
      </xdr:txBody>
    </xdr:sp>
    <xdr:clientData/>
  </xdr:twoCellAnchor>
  <xdr:twoCellAnchor>
    <xdr:from>
      <xdr:col>5</xdr:col>
      <xdr:colOff>304800</xdr:colOff>
      <xdr:row>18</xdr:row>
      <xdr:rowOff>9525</xdr:rowOff>
    </xdr:from>
    <xdr:to>
      <xdr:col>6</xdr:col>
      <xdr:colOff>9525</xdr:colOff>
      <xdr:row>21</xdr:row>
      <xdr:rowOff>0</xdr:rowOff>
    </xdr:to>
    <xdr:cxnSp macro="">
      <xdr:nvCxnSpPr>
        <xdr:cNvPr id="11" name="AutoShape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>
          <a:cxnSpLocks noChangeShapeType="1"/>
          <a:stCxn id="10" idx="0"/>
        </xdr:cNvCxnSpPr>
      </xdr:nvCxnSpPr>
      <xdr:spPr bwMode="auto">
        <a:xfrm flipH="1" flipV="1">
          <a:off x="1543050" y="3124200"/>
          <a:ext cx="314325" cy="4476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514350</xdr:colOff>
      <xdr:row>25</xdr:row>
      <xdr:rowOff>0</xdr:rowOff>
    </xdr:from>
    <xdr:to>
      <xdr:col>10</xdr:col>
      <xdr:colOff>0</xdr:colOff>
      <xdr:row>27</xdr:row>
      <xdr:rowOff>0</xdr:rowOff>
    </xdr:to>
    <xdr:cxnSp macro="">
      <xdr:nvCxnSpPr>
        <xdr:cNvPr id="12" name="AutoShape 1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>
          <a:cxnSpLocks noChangeShapeType="1"/>
          <a:stCxn id="10" idx="3"/>
        </xdr:cNvCxnSpPr>
      </xdr:nvCxnSpPr>
      <xdr:spPr bwMode="auto">
        <a:xfrm>
          <a:off x="2971800" y="4181475"/>
          <a:ext cx="590550" cy="3048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514350</xdr:colOff>
      <xdr:row>12</xdr:row>
      <xdr:rowOff>19050</xdr:rowOff>
    </xdr:from>
    <xdr:to>
      <xdr:col>12</xdr:col>
      <xdr:colOff>304800</xdr:colOff>
      <xdr:row>25</xdr:row>
      <xdr:rowOff>0</xdr:rowOff>
    </xdr:to>
    <xdr:cxnSp macro="">
      <xdr:nvCxnSpPr>
        <xdr:cNvPr id="13" name="AutoShape 1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>
          <a:cxnSpLocks noChangeShapeType="1"/>
          <a:stCxn id="10" idx="3"/>
        </xdr:cNvCxnSpPr>
      </xdr:nvCxnSpPr>
      <xdr:spPr bwMode="auto">
        <a:xfrm flipV="1">
          <a:off x="2971800" y="2219325"/>
          <a:ext cx="2114550" cy="19621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37</xdr:row>
      <xdr:rowOff>0</xdr:rowOff>
    </xdr:from>
    <xdr:to>
      <xdr:col>7</xdr:col>
      <xdr:colOff>514350</xdr:colOff>
      <xdr:row>40</xdr:row>
      <xdr:rowOff>66675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742950" y="6010275"/>
          <a:ext cx="2228850" cy="52387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"dynamic" list of entries will be called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Table_List[Data]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.  As the number of records expands, so will the range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automatically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.</a:t>
          </a:r>
          <a:endParaRPr lang="en-AU"/>
        </a:p>
      </xdr:txBody>
    </xdr:sp>
    <xdr:clientData/>
  </xdr:twoCellAnchor>
  <xdr:twoCellAnchor>
    <xdr:from>
      <xdr:col>6</xdr:col>
      <xdr:colOff>9525</xdr:colOff>
      <xdr:row>29</xdr:row>
      <xdr:rowOff>0</xdr:rowOff>
    </xdr:from>
    <xdr:to>
      <xdr:col>6</xdr:col>
      <xdr:colOff>9525</xdr:colOff>
      <xdr:row>37</xdr:row>
      <xdr:rowOff>0</xdr:rowOff>
    </xdr:to>
    <xdr:cxnSp macro="">
      <xdr:nvCxnSpPr>
        <xdr:cNvPr id="21" name="AutoShape 15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>
          <a:cxnSpLocks noChangeShapeType="1"/>
          <a:stCxn id="10" idx="2"/>
          <a:endCxn id="20" idx="0"/>
        </xdr:cNvCxnSpPr>
      </xdr:nvCxnSpPr>
      <xdr:spPr bwMode="auto">
        <a:xfrm>
          <a:off x="1857375" y="4791075"/>
          <a:ext cx="0" cy="1219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50</xdr:row>
      <xdr:rowOff>85725</xdr:rowOff>
    </xdr:from>
    <xdr:to>
      <xdr:col>7</xdr:col>
      <xdr:colOff>514350</xdr:colOff>
      <xdr:row>54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742950" y="8077200"/>
          <a:ext cx="2228850" cy="52387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Unfortunately, Excel will cite an error if you attempt to use this range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directly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as the source in a data validation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ALT + D + L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list,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e.g.</a:t>
          </a:r>
          <a:endParaRPr lang="en-AU"/>
        </a:p>
      </xdr:txBody>
    </xdr:sp>
    <xdr:clientData/>
  </xdr:twoCellAnchor>
  <xdr:twoCellAnchor>
    <xdr:from>
      <xdr:col>6</xdr:col>
      <xdr:colOff>9525</xdr:colOff>
      <xdr:row>40</xdr:row>
      <xdr:rowOff>66675</xdr:rowOff>
    </xdr:from>
    <xdr:to>
      <xdr:col>6</xdr:col>
      <xdr:colOff>9525</xdr:colOff>
      <xdr:row>50</xdr:row>
      <xdr:rowOff>85725</xdr:rowOff>
    </xdr:to>
    <xdr:cxnSp macro="">
      <xdr:nvCxnSpPr>
        <xdr:cNvPr id="26" name="AutoShape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CxnSpPr>
          <a:cxnSpLocks noChangeShapeType="1"/>
          <a:stCxn id="20" idx="2"/>
          <a:endCxn id="25" idx="0"/>
        </xdr:cNvCxnSpPr>
      </xdr:nvCxnSpPr>
      <xdr:spPr bwMode="auto">
        <a:xfrm>
          <a:off x="1857375" y="6534150"/>
          <a:ext cx="0" cy="1543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514350</xdr:colOff>
      <xdr:row>42</xdr:row>
      <xdr:rowOff>4572</xdr:rowOff>
    </xdr:from>
    <xdr:to>
      <xdr:col>10</xdr:col>
      <xdr:colOff>0</xdr:colOff>
      <xdr:row>52</xdr:row>
      <xdr:rowOff>42863</xdr:rowOff>
    </xdr:to>
    <xdr:cxnSp macro="">
      <xdr:nvCxnSpPr>
        <xdr:cNvPr id="29" name="AutoShape 15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>
          <a:cxnSpLocks noChangeShapeType="1"/>
          <a:stCxn id="25" idx="3"/>
          <a:endCxn id="8" idx="1"/>
        </xdr:cNvCxnSpPr>
      </xdr:nvCxnSpPr>
      <xdr:spPr bwMode="auto">
        <a:xfrm flipV="1">
          <a:off x="2971800" y="6776847"/>
          <a:ext cx="590550" cy="1562291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514350</xdr:colOff>
      <xdr:row>52</xdr:row>
      <xdr:rowOff>42863</xdr:rowOff>
    </xdr:from>
    <xdr:to>
      <xdr:col>10</xdr:col>
      <xdr:colOff>0</xdr:colOff>
      <xdr:row>59</xdr:row>
      <xdr:rowOff>104648</xdr:rowOff>
    </xdr:to>
    <xdr:cxnSp macro="">
      <xdr:nvCxnSpPr>
        <xdr:cNvPr id="30" name="AutoShape 15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>
          <a:cxnSpLocks noChangeShapeType="1"/>
          <a:stCxn id="25" idx="3"/>
          <a:endCxn id="6" idx="1"/>
        </xdr:cNvCxnSpPr>
      </xdr:nvCxnSpPr>
      <xdr:spPr bwMode="auto">
        <a:xfrm>
          <a:off x="2971800" y="8339138"/>
          <a:ext cx="590550" cy="112858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71</xdr:row>
      <xdr:rowOff>95250</xdr:rowOff>
    </xdr:from>
    <xdr:to>
      <xdr:col>7</xdr:col>
      <xdr:colOff>514350</xdr:colOff>
      <xdr:row>77</xdr:row>
      <xdr:rowOff>0</xdr:rowOff>
    </xdr:to>
    <xdr:sp macro="" textlink="">
      <xdr:nvSpPr>
        <xdr:cNvPr id="35" name="Text Box 2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742950" y="11287125"/>
          <a:ext cx="2228850" cy="81915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 circumvent this issue, we use an interim (cheat!) step: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i.e.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create a new range name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ALT + M + M + D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),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LU_Simple_Dynamic_List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(say)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, which is defined as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Table_List[Data]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:</a:t>
          </a:r>
          <a:endParaRPr lang="en-AU"/>
        </a:p>
      </xdr:txBody>
    </xdr:sp>
    <xdr:clientData/>
  </xdr:twoCellAnchor>
  <xdr:twoCellAnchor>
    <xdr:from>
      <xdr:col>6</xdr:col>
      <xdr:colOff>9525</xdr:colOff>
      <xdr:row>54</xdr:row>
      <xdr:rowOff>0</xdr:rowOff>
    </xdr:from>
    <xdr:to>
      <xdr:col>6</xdr:col>
      <xdr:colOff>9525</xdr:colOff>
      <xdr:row>71</xdr:row>
      <xdr:rowOff>95250</xdr:rowOff>
    </xdr:to>
    <xdr:cxnSp macro="">
      <xdr:nvCxnSpPr>
        <xdr:cNvPr id="36" name="AutoShape 1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CxnSpPr>
          <a:cxnSpLocks noChangeShapeType="1"/>
          <a:stCxn id="25" idx="2"/>
          <a:endCxn id="35" idx="0"/>
        </xdr:cNvCxnSpPr>
      </xdr:nvCxnSpPr>
      <xdr:spPr bwMode="auto">
        <a:xfrm>
          <a:off x="1857375" y="8601075"/>
          <a:ext cx="0" cy="26860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77</xdr:row>
      <xdr:rowOff>0</xdr:rowOff>
    </xdr:from>
    <xdr:to>
      <xdr:col>6</xdr:col>
      <xdr:colOff>9525</xdr:colOff>
      <xdr:row>89</xdr:row>
      <xdr:rowOff>47625</xdr:rowOff>
    </xdr:to>
    <xdr:cxnSp macro="">
      <xdr:nvCxnSpPr>
        <xdr:cNvPr id="40" name="AutoShape 15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>
          <a:cxnSpLocks noChangeShapeType="1"/>
          <a:stCxn id="35" idx="2"/>
          <a:endCxn id="45" idx="0"/>
        </xdr:cNvCxnSpPr>
      </xdr:nvCxnSpPr>
      <xdr:spPr bwMode="auto">
        <a:xfrm>
          <a:off x="1857375" y="12106275"/>
          <a:ext cx="0" cy="18764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514350</xdr:colOff>
      <xdr:row>74</xdr:row>
      <xdr:rowOff>47486</xdr:rowOff>
    </xdr:from>
    <xdr:to>
      <xdr:col>10</xdr:col>
      <xdr:colOff>0</xdr:colOff>
      <xdr:row>74</xdr:row>
      <xdr:rowOff>47625</xdr:rowOff>
    </xdr:to>
    <xdr:cxnSp macro="">
      <xdr:nvCxnSpPr>
        <xdr:cNvPr id="42" name="AutoShape 15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>
          <a:cxnSpLocks noChangeShapeType="1"/>
          <a:stCxn id="35" idx="3"/>
          <a:endCxn id="7" idx="1"/>
        </xdr:cNvCxnSpPr>
      </xdr:nvCxnSpPr>
      <xdr:spPr bwMode="auto">
        <a:xfrm flipV="1">
          <a:off x="2971800" y="11696561"/>
          <a:ext cx="590550" cy="13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89</xdr:row>
      <xdr:rowOff>47625</xdr:rowOff>
    </xdr:from>
    <xdr:to>
      <xdr:col>7</xdr:col>
      <xdr:colOff>514350</xdr:colOff>
      <xdr:row>94</xdr:row>
      <xdr:rowOff>85725</xdr:rowOff>
    </xdr:to>
    <xdr:sp macro="" textlink="">
      <xdr:nvSpPr>
        <xdr:cNvPr id="45" name="Text Box 2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742950" y="13982700"/>
          <a:ext cx="2228850" cy="80010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If you use this "interim" range name as the source for your data validated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ALT + D + L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once more) list, you will 'fool' Excel and generate your dynamic list selection (as seen at the top or again below:</a:t>
          </a:r>
          <a:endParaRPr lang="en-AU"/>
        </a:p>
      </xdr:txBody>
    </xdr:sp>
    <xdr:clientData/>
  </xdr:twoCellAnchor>
  <xdr:twoCellAnchor>
    <xdr:from>
      <xdr:col>7</xdr:col>
      <xdr:colOff>514350</xdr:colOff>
      <xdr:row>91</xdr:row>
      <xdr:rowOff>142875</xdr:rowOff>
    </xdr:from>
    <xdr:to>
      <xdr:col>10</xdr:col>
      <xdr:colOff>0</xdr:colOff>
      <xdr:row>91</xdr:row>
      <xdr:rowOff>147829</xdr:rowOff>
    </xdr:to>
    <xdr:cxnSp macro="">
      <xdr:nvCxnSpPr>
        <xdr:cNvPr id="46" name="AutoShape 1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>
          <a:cxnSpLocks noChangeShapeType="1"/>
          <a:stCxn id="45" idx="3"/>
          <a:endCxn id="9" idx="1"/>
        </xdr:cNvCxnSpPr>
      </xdr:nvCxnSpPr>
      <xdr:spPr bwMode="auto">
        <a:xfrm>
          <a:off x="2971800" y="14382750"/>
          <a:ext cx="590550" cy="495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94</xdr:row>
      <xdr:rowOff>85725</xdr:rowOff>
    </xdr:from>
    <xdr:to>
      <xdr:col>7</xdr:col>
      <xdr:colOff>0</xdr:colOff>
      <xdr:row>97</xdr:row>
      <xdr:rowOff>142875</xdr:rowOff>
    </xdr:to>
    <xdr:cxnSp macro="">
      <xdr:nvCxnSpPr>
        <xdr:cNvPr id="53" name="AutoShape 15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CxnSpPr>
          <a:cxnSpLocks noChangeShapeType="1"/>
          <a:stCxn id="45" idx="2"/>
        </xdr:cNvCxnSpPr>
      </xdr:nvCxnSpPr>
      <xdr:spPr bwMode="auto">
        <a:xfrm>
          <a:off x="1857375" y="14782800"/>
          <a:ext cx="600075" cy="5524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34</xdr:row>
      <xdr:rowOff>0</xdr:rowOff>
    </xdr:from>
    <xdr:to>
      <xdr:col>14</xdr:col>
      <xdr:colOff>85189</xdr:colOff>
      <xdr:row>47</xdr:row>
      <xdr:rowOff>133071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5686425"/>
          <a:ext cx="4285714" cy="22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9</xdr:row>
      <xdr:rowOff>19051</xdr:rowOff>
    </xdr:from>
    <xdr:to>
      <xdr:col>10</xdr:col>
      <xdr:colOff>476250</xdr:colOff>
      <xdr:row>10</xdr:row>
      <xdr:rowOff>76201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2705100" y="1724026"/>
          <a:ext cx="2228850" cy="26670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Enter data in the yellow assumption cells</a:t>
          </a:r>
          <a:endParaRPr lang="en-AU"/>
        </a:p>
      </xdr:txBody>
    </xdr:sp>
    <xdr:clientData/>
  </xdr:twoCellAnchor>
  <xdr:twoCellAnchor>
    <xdr:from>
      <xdr:col>5</xdr:col>
      <xdr:colOff>600075</xdr:colOff>
      <xdr:row>9</xdr:row>
      <xdr:rowOff>152401</xdr:rowOff>
    </xdr:from>
    <xdr:to>
      <xdr:col>7</xdr:col>
      <xdr:colOff>247650</xdr:colOff>
      <xdr:row>11</xdr:row>
      <xdr:rowOff>85725</xdr:rowOff>
    </xdr:to>
    <xdr:cxnSp macro="">
      <xdr:nvCxnSpPr>
        <xdr:cNvPr id="3" name="AutoShape 1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  <a:stCxn id="2" idx="1"/>
        </xdr:cNvCxnSpPr>
      </xdr:nvCxnSpPr>
      <xdr:spPr bwMode="auto">
        <a:xfrm flipH="1">
          <a:off x="1838325" y="1857376"/>
          <a:ext cx="866775" cy="29527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247650</xdr:colOff>
      <xdr:row>11</xdr:row>
      <xdr:rowOff>38101</xdr:rowOff>
    </xdr:from>
    <xdr:to>
      <xdr:col>10</xdr:col>
      <xdr:colOff>476250</xdr:colOff>
      <xdr:row>14</xdr:row>
      <xdr:rowOff>66676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705100" y="2105026"/>
          <a:ext cx="2228850" cy="48577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Formulae are used to identify where each entry is in the input section (used for reference below)</a:t>
          </a:r>
          <a:endParaRPr lang="en-AU"/>
        </a:p>
      </xdr:txBody>
    </xdr:sp>
    <xdr:clientData/>
  </xdr:twoCellAnchor>
  <xdr:twoCellAnchor editAs="oneCell">
    <xdr:from>
      <xdr:col>7</xdr:col>
      <xdr:colOff>247650</xdr:colOff>
      <xdr:row>15</xdr:row>
      <xdr:rowOff>28576</xdr:rowOff>
    </xdr:from>
    <xdr:to>
      <xdr:col>10</xdr:col>
      <xdr:colOff>476250</xdr:colOff>
      <xdr:row>16</xdr:row>
      <xdr:rowOff>142876</xdr:rowOff>
    </xdr:to>
    <xdr:sp macro="" textlink="">
      <xdr:nvSpPr>
        <xdr:cNvPr id="5" name="Text Box 2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705100" y="2705101"/>
          <a:ext cx="2228850" cy="26670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Total number of records summarised here</a:t>
          </a:r>
          <a:endParaRPr lang="en-AU"/>
        </a:p>
      </xdr:txBody>
    </xdr:sp>
    <xdr:clientData/>
  </xdr:twoCellAnchor>
  <xdr:twoCellAnchor>
    <xdr:from>
      <xdr:col>6</xdr:col>
      <xdr:colOff>0</xdr:colOff>
      <xdr:row>9</xdr:row>
      <xdr:rowOff>152401</xdr:rowOff>
    </xdr:from>
    <xdr:to>
      <xdr:col>7</xdr:col>
      <xdr:colOff>247650</xdr:colOff>
      <xdr:row>13</xdr:row>
      <xdr:rowOff>76200</xdr:rowOff>
    </xdr:to>
    <xdr:cxnSp macro="">
      <xdr:nvCxnSpPr>
        <xdr:cNvPr id="8" name="AutoShape 1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>
          <a:cxnSpLocks noChangeShapeType="1"/>
          <a:stCxn id="2" idx="1"/>
        </xdr:cNvCxnSpPr>
      </xdr:nvCxnSpPr>
      <xdr:spPr bwMode="auto">
        <a:xfrm flipH="1">
          <a:off x="1847850" y="1857376"/>
          <a:ext cx="857250" cy="59054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161925</xdr:colOff>
      <xdr:row>12</xdr:row>
      <xdr:rowOff>128589</xdr:rowOff>
    </xdr:from>
    <xdr:to>
      <xdr:col>7</xdr:col>
      <xdr:colOff>247650</xdr:colOff>
      <xdr:row>17</xdr:row>
      <xdr:rowOff>66675</xdr:rowOff>
    </xdr:to>
    <xdr:cxnSp macro="">
      <xdr:nvCxnSpPr>
        <xdr:cNvPr id="9" name="AutoShape 15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1152525" y="2347914"/>
          <a:ext cx="1552575" cy="70008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171451</xdr:colOff>
      <xdr:row>12</xdr:row>
      <xdr:rowOff>128589</xdr:rowOff>
    </xdr:from>
    <xdr:to>
      <xdr:col>7</xdr:col>
      <xdr:colOff>247650</xdr:colOff>
      <xdr:row>19</xdr:row>
      <xdr:rowOff>66675</xdr:rowOff>
    </xdr:to>
    <xdr:cxnSp macro="">
      <xdr:nvCxnSpPr>
        <xdr:cNvPr id="10" name="AutoShape 1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1162051" y="2347914"/>
          <a:ext cx="1543049" cy="100488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</xdr:colOff>
      <xdr:row>16</xdr:row>
      <xdr:rowOff>142876</xdr:rowOff>
    </xdr:from>
    <xdr:to>
      <xdr:col>8</xdr:col>
      <xdr:colOff>581025</xdr:colOff>
      <xdr:row>20</xdr:row>
      <xdr:rowOff>38100</xdr:rowOff>
    </xdr:to>
    <xdr:cxnSp macro="">
      <xdr:nvCxnSpPr>
        <xdr:cNvPr id="11" name="AutoShape 15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>
          <a:cxnSpLocks noChangeShapeType="1"/>
          <a:stCxn id="5" idx="2"/>
        </xdr:cNvCxnSpPr>
      </xdr:nvCxnSpPr>
      <xdr:spPr bwMode="auto">
        <a:xfrm flipH="1">
          <a:off x="3238501" y="2971801"/>
          <a:ext cx="581024" cy="50482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247650</xdr:colOff>
      <xdr:row>29</xdr:row>
      <xdr:rowOff>0</xdr:rowOff>
    </xdr:from>
    <xdr:to>
      <xdr:col>10</xdr:col>
      <xdr:colOff>476250</xdr:colOff>
      <xdr:row>31</xdr:row>
      <xdr:rowOff>85725</xdr:rowOff>
    </xdr:to>
    <xdr:sp macro="" textlink="">
      <xdr:nvSpPr>
        <xdr:cNvPr id="20" name="Text Box 24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705100" y="4924425"/>
          <a:ext cx="2228850" cy="3905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This interim calculation lists all non-blank inputs using the counters from the top section</a:t>
          </a:r>
          <a:endParaRPr lang="en-AU"/>
        </a:p>
      </xdr:txBody>
    </xdr:sp>
    <xdr:clientData/>
  </xdr:twoCellAnchor>
  <xdr:twoCellAnchor>
    <xdr:from>
      <xdr:col>6</xdr:col>
      <xdr:colOff>0</xdr:colOff>
      <xdr:row>30</xdr:row>
      <xdr:rowOff>42863</xdr:rowOff>
    </xdr:from>
    <xdr:to>
      <xdr:col>7</xdr:col>
      <xdr:colOff>247650</xdr:colOff>
      <xdr:row>30</xdr:row>
      <xdr:rowOff>42863</xdr:rowOff>
    </xdr:to>
    <xdr:cxnSp macro="">
      <xdr:nvCxnSpPr>
        <xdr:cNvPr id="21" name="AutoShape 15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>
          <a:cxnSpLocks noChangeShapeType="1"/>
          <a:stCxn id="20" idx="1"/>
        </xdr:cNvCxnSpPr>
      </xdr:nvCxnSpPr>
      <xdr:spPr bwMode="auto">
        <a:xfrm flipH="1">
          <a:off x="1847850" y="5119688"/>
          <a:ext cx="857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11</xdr:col>
      <xdr:colOff>428625</xdr:colOff>
      <xdr:row>32</xdr:row>
      <xdr:rowOff>38100</xdr:rowOff>
    </xdr:from>
    <xdr:to>
      <xdr:col>15</xdr:col>
      <xdr:colOff>219075</xdr:colOff>
      <xdr:row>38</xdr:row>
      <xdr:rowOff>38100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5495925" y="5419725"/>
          <a:ext cx="2228850" cy="91440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 range name is then defined which starts in cell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F29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(note the worksheet name must be specified) and has a depth equal to the number of items.  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This is done using the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OFFSET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function</a:t>
          </a:r>
          <a:endParaRPr lang="en-AU"/>
        </a:p>
      </xdr:txBody>
    </xdr:sp>
    <xdr:clientData/>
  </xdr:twoCellAnchor>
  <xdr:twoCellAnchor>
    <xdr:from>
      <xdr:col>10</xdr:col>
      <xdr:colOff>476250</xdr:colOff>
      <xdr:row>30</xdr:row>
      <xdr:rowOff>42863</xdr:rowOff>
    </xdr:from>
    <xdr:to>
      <xdr:col>11</xdr:col>
      <xdr:colOff>428625</xdr:colOff>
      <xdr:row>35</xdr:row>
      <xdr:rowOff>38100</xdr:rowOff>
    </xdr:to>
    <xdr:cxnSp macro="">
      <xdr:nvCxnSpPr>
        <xdr:cNvPr id="30" name="AutoShape 15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>
          <a:cxnSpLocks noChangeShapeType="1"/>
          <a:stCxn id="20" idx="3"/>
          <a:endCxn id="29" idx="1"/>
        </xdr:cNvCxnSpPr>
      </xdr:nvCxnSpPr>
      <xdr:spPr bwMode="auto">
        <a:xfrm>
          <a:off x="4933950" y="5119688"/>
          <a:ext cx="561975" cy="75723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9526</xdr:colOff>
      <xdr:row>21</xdr:row>
      <xdr:rowOff>9525</xdr:rowOff>
    </xdr:from>
    <xdr:to>
      <xdr:col>13</xdr:col>
      <xdr:colOff>323850</xdr:colOff>
      <xdr:row>32</xdr:row>
      <xdr:rowOff>38100</xdr:rowOff>
    </xdr:to>
    <xdr:cxnSp macro="">
      <xdr:nvCxnSpPr>
        <xdr:cNvPr id="34" name="AutoShape 1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CxnSpPr>
          <a:cxnSpLocks noChangeShapeType="1"/>
          <a:stCxn id="29" idx="0"/>
        </xdr:cNvCxnSpPr>
      </xdr:nvCxnSpPr>
      <xdr:spPr bwMode="auto">
        <a:xfrm flipH="1" flipV="1">
          <a:off x="3248026" y="3600450"/>
          <a:ext cx="3362324" cy="18192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447675</xdr:colOff>
      <xdr:row>38</xdr:row>
      <xdr:rowOff>38100</xdr:rowOff>
    </xdr:from>
    <xdr:to>
      <xdr:col>13</xdr:col>
      <xdr:colOff>323850</xdr:colOff>
      <xdr:row>44</xdr:row>
      <xdr:rowOff>57150</xdr:rowOff>
    </xdr:to>
    <xdr:cxnSp macro="">
      <xdr:nvCxnSpPr>
        <xdr:cNvPr id="37" name="AutoShape 15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CxnSpPr>
          <a:cxnSpLocks noChangeShapeType="1"/>
          <a:stCxn id="29" idx="2"/>
        </xdr:cNvCxnSpPr>
      </xdr:nvCxnSpPr>
      <xdr:spPr bwMode="auto">
        <a:xfrm flipH="1">
          <a:off x="3686175" y="6334125"/>
          <a:ext cx="2924175" cy="1047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247650</xdr:colOff>
      <xdr:row>49</xdr:row>
      <xdr:rowOff>85725</xdr:rowOff>
    </xdr:from>
    <xdr:to>
      <xdr:col>10</xdr:col>
      <xdr:colOff>476250</xdr:colOff>
      <xdr:row>52</xdr:row>
      <xdr:rowOff>19050</xdr:rowOff>
    </xdr:to>
    <xdr:sp macro="" textlink="">
      <xdr:nvSpPr>
        <xdr:cNvPr id="40" name="Text Box 24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705100" y="8172450"/>
          <a:ext cx="2228850" cy="3905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This range name is used to populate the data validated list</a:t>
          </a:r>
          <a:endParaRPr lang="en-AU"/>
        </a:p>
      </xdr:txBody>
    </xdr:sp>
    <xdr:clientData/>
  </xdr:twoCellAnchor>
  <xdr:twoCellAnchor editAs="oneCell">
    <xdr:from>
      <xdr:col>7</xdr:col>
      <xdr:colOff>247650</xdr:colOff>
      <xdr:row>54</xdr:row>
      <xdr:rowOff>0</xdr:rowOff>
    </xdr:from>
    <xdr:to>
      <xdr:col>13</xdr:col>
      <xdr:colOff>190029</xdr:colOff>
      <xdr:row>74</xdr:row>
      <xdr:rowOff>9143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8848725"/>
          <a:ext cx="3771429" cy="3057143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47</xdr:row>
      <xdr:rowOff>133350</xdr:rowOff>
    </xdr:from>
    <xdr:to>
      <xdr:col>8</xdr:col>
      <xdr:colOff>581025</xdr:colOff>
      <xdr:row>49</xdr:row>
      <xdr:rowOff>85725</xdr:rowOff>
    </xdr:to>
    <xdr:cxnSp macro="">
      <xdr:nvCxnSpPr>
        <xdr:cNvPr id="42" name="AutoShape 1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CxnSpPr>
          <a:cxnSpLocks noChangeShapeType="1"/>
          <a:stCxn id="40" idx="0"/>
        </xdr:cNvCxnSpPr>
      </xdr:nvCxnSpPr>
      <xdr:spPr bwMode="auto">
        <a:xfrm flipV="1">
          <a:off x="3819525" y="7915275"/>
          <a:ext cx="0" cy="2571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581025</xdr:colOff>
      <xdr:row>52</xdr:row>
      <xdr:rowOff>19050</xdr:rowOff>
    </xdr:from>
    <xdr:to>
      <xdr:col>8</xdr:col>
      <xdr:colOff>581025</xdr:colOff>
      <xdr:row>54</xdr:row>
      <xdr:rowOff>0</xdr:rowOff>
    </xdr:to>
    <xdr:cxnSp macro="">
      <xdr:nvCxnSpPr>
        <xdr:cNvPr id="51" name="AutoShape 15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CxnSpPr>
          <a:cxnSpLocks noChangeShapeType="1"/>
          <a:stCxn id="40" idx="2"/>
        </xdr:cNvCxnSpPr>
      </xdr:nvCxnSpPr>
      <xdr:spPr bwMode="auto">
        <a:xfrm>
          <a:off x="3819525" y="8562975"/>
          <a:ext cx="0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276225</xdr:colOff>
      <xdr:row>45</xdr:row>
      <xdr:rowOff>9525</xdr:rowOff>
    </xdr:from>
    <xdr:to>
      <xdr:col>7</xdr:col>
      <xdr:colOff>247650</xdr:colOff>
      <xdr:row>64</xdr:row>
      <xdr:rowOff>4572</xdr:rowOff>
    </xdr:to>
    <xdr:cxnSp macro="">
      <xdr:nvCxnSpPr>
        <xdr:cNvPr id="55" name="AutoShape 15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CxnSpPr>
          <a:cxnSpLocks noChangeShapeType="1"/>
          <a:stCxn id="41" idx="1"/>
        </xdr:cNvCxnSpPr>
      </xdr:nvCxnSpPr>
      <xdr:spPr bwMode="auto">
        <a:xfrm flipH="1" flipV="1">
          <a:off x="1514475" y="7486650"/>
          <a:ext cx="1190625" cy="289064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114300</xdr:rowOff>
        </xdr:from>
        <xdr:to>
          <xdr:col>8</xdr:col>
          <xdr:colOff>200025</xdr:colOff>
          <xdr:row>12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</xdr:row>
          <xdr:rowOff>114300</xdr:rowOff>
        </xdr:from>
        <xdr:to>
          <xdr:col>9</xdr:col>
          <xdr:colOff>200025</xdr:colOff>
          <xdr:row>12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114300</xdr:rowOff>
        </xdr:from>
        <xdr:to>
          <xdr:col>10</xdr:col>
          <xdr:colOff>200025</xdr:colOff>
          <xdr:row>12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7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10</xdr:row>
          <xdr:rowOff>114300</xdr:rowOff>
        </xdr:from>
        <xdr:to>
          <xdr:col>11</xdr:col>
          <xdr:colOff>190500</xdr:colOff>
          <xdr:row>12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7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114300</xdr:rowOff>
        </xdr:from>
        <xdr:to>
          <xdr:col>12</xdr:col>
          <xdr:colOff>190500</xdr:colOff>
          <xdr:row>12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7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32</xdr:row>
      <xdr:rowOff>0</xdr:rowOff>
    </xdr:from>
    <xdr:to>
      <xdr:col>12</xdr:col>
      <xdr:colOff>0</xdr:colOff>
      <xdr:row>50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6</xdr:row>
      <xdr:rowOff>47625</xdr:rowOff>
    </xdr:from>
    <xdr:to>
      <xdr:col>16</xdr:col>
      <xdr:colOff>400050</xdr:colOff>
      <xdr:row>9</xdr:row>
      <xdr:rowOff>180975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6115050" y="1228725"/>
          <a:ext cx="2228850" cy="6572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Check flags determine whether the data is to be included in the chart, irrespective of whether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Title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and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Amount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assumptions have been populated.</a:t>
          </a:r>
          <a:endParaRPr lang="en-AU"/>
        </a:p>
      </xdr:txBody>
    </xdr:sp>
    <xdr:clientData/>
  </xdr:twoCellAnchor>
  <xdr:twoCellAnchor editAs="oneCell">
    <xdr:from>
      <xdr:col>13</xdr:col>
      <xdr:colOff>0</xdr:colOff>
      <xdr:row>10</xdr:row>
      <xdr:rowOff>9525</xdr:rowOff>
    </xdr:from>
    <xdr:to>
      <xdr:col>16</xdr:col>
      <xdr:colOff>400050</xdr:colOff>
      <xdr:row>14</xdr:row>
      <xdr:rowOff>57150</xdr:rowOff>
    </xdr:to>
    <xdr:sp macro="" textlink="">
      <xdr:nvSpPr>
        <xdr:cNvPr id="9" name="Text Box 2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6115050" y="1924050"/>
          <a:ext cx="2228850" cy="6572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Calculated counters which show autonumber each dataset selected for the Chart - used in the INDEX(MATCH) function on the Example Chart Output sheet.</a:t>
          </a:r>
          <a:endParaRPr lang="en-AU"/>
        </a:p>
      </xdr:txBody>
    </xdr:sp>
    <xdr:clientData/>
  </xdr:twoCellAnchor>
  <xdr:twoCellAnchor editAs="oneCell">
    <xdr:from>
      <xdr:col>13</xdr:col>
      <xdr:colOff>0</xdr:colOff>
      <xdr:row>14</xdr:row>
      <xdr:rowOff>95250</xdr:rowOff>
    </xdr:from>
    <xdr:to>
      <xdr:col>16</xdr:col>
      <xdr:colOff>400050</xdr:colOff>
      <xdr:row>16</xdr:row>
      <xdr:rowOff>66675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6115050" y="2619375"/>
          <a:ext cx="2228850" cy="27622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Input data here.</a:t>
          </a:r>
          <a:endParaRPr lang="en-AU"/>
        </a:p>
      </xdr:txBody>
    </xdr:sp>
    <xdr:clientData/>
  </xdr:twoCellAnchor>
  <xdr:twoCellAnchor editAs="oneCell">
    <xdr:from>
      <xdr:col>13</xdr:col>
      <xdr:colOff>0</xdr:colOff>
      <xdr:row>16</xdr:row>
      <xdr:rowOff>104775</xdr:rowOff>
    </xdr:from>
    <xdr:to>
      <xdr:col>16</xdr:col>
      <xdr:colOff>400050</xdr:colOff>
      <xdr:row>21</xdr:row>
      <xdr:rowOff>47625</xdr:rowOff>
    </xdr:to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6115050" y="2933700"/>
          <a:ext cx="2228850" cy="71437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Error check to confirm at least one check box is ticked (otherwise chart refers to an empty range which generates an error on the Example Chart Output sheet).</a:t>
          </a:r>
          <a:endParaRPr lang="en-AU"/>
        </a:p>
      </xdr:txBody>
    </xdr:sp>
    <xdr:clientData/>
  </xdr:twoCellAnchor>
  <xdr:twoCellAnchor editAs="oneCell">
    <xdr:from>
      <xdr:col>13</xdr:col>
      <xdr:colOff>0</xdr:colOff>
      <xdr:row>23</xdr:row>
      <xdr:rowOff>0</xdr:rowOff>
    </xdr:from>
    <xdr:to>
      <xdr:col>16</xdr:col>
      <xdr:colOff>400050</xdr:colOff>
      <xdr:row>27</xdr:row>
      <xdr:rowOff>104775</xdr:rowOff>
    </xdr:to>
    <xdr:sp macro="" textlink="">
      <xdr:nvSpPr>
        <xdr:cNvPr id="13" name="Text Box 2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6115050" y="3943350"/>
          <a:ext cx="2228850" cy="714375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Item No.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is a simple counter, which uses conditional formatting to hide unused counters</a:t>
          </a:r>
          <a:b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</a:b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Title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and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Amount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are referenced from the above data.</a:t>
          </a:r>
          <a:endParaRPr lang="en-AU" b="1"/>
        </a:p>
      </xdr:txBody>
    </xdr:sp>
    <xdr:clientData/>
  </xdr:twoCellAnchor>
  <xdr:twoCellAnchor editAs="oneCell">
    <xdr:from>
      <xdr:col>13</xdr:col>
      <xdr:colOff>0</xdr:colOff>
      <xdr:row>30</xdr:row>
      <xdr:rowOff>28575</xdr:rowOff>
    </xdr:from>
    <xdr:to>
      <xdr:col>16</xdr:col>
      <xdr:colOff>409575</xdr:colOff>
      <xdr:row>52</xdr:row>
      <xdr:rowOff>28575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115050" y="5105400"/>
          <a:ext cx="2238375" cy="3409950"/>
        </a:xfrm>
        <a:prstGeom prst="rect">
          <a:avLst/>
        </a:prstGeom>
        <a:solidFill>
          <a:srgbClr val="FFFFE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Chart works by using dynamic ranges for the data set (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i.e.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range widens and narrows depending upon the number of data points).  This is done by defining the width using an OFFSET function,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i.e.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LU_Dynamic_Amount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=OFFSET('Dynamic Ranges Using OFFSET #2'!$H$26,,,,MAX('Dynamic Ranges Using OFFSET #2'!$H$13:$L$13))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and</a:t>
          </a:r>
        </a:p>
        <a:p>
          <a:pPr algn="l" rtl="0">
            <a:defRPr sz="1000"/>
          </a:pPr>
          <a:endParaRPr lang="en-AU" sz="800" b="0" i="1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LU_Dynamic_Title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=OFFSET('Dynamic Ranges Using OFFSET #2'!$H$25,,,,MAX('Dynamic Ranges Using OFFSET #2'!$H$13:$L$13)).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range names referred to in the chart must include the workbook name, 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e.g.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=Filename!LU_Dynamic_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Amount.  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Not all functions are allowed to determine widths / heights of dynamic ranges (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e.g.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COUNTBLANK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cannot be).  Mainly a case of trial and error!</a:t>
          </a:r>
          <a:endParaRPr lang="en-AU"/>
        </a:p>
      </xdr:txBody>
    </xdr:sp>
    <xdr:clientData/>
  </xdr:twoCellAnchor>
  <xdr:twoCellAnchor>
    <xdr:from>
      <xdr:col>11</xdr:col>
      <xdr:colOff>361950</xdr:colOff>
      <xdr:row>8</xdr:row>
      <xdr:rowOff>4763</xdr:rowOff>
    </xdr:from>
    <xdr:to>
      <xdr:col>13</xdr:col>
      <xdr:colOff>0</xdr:colOff>
      <xdr:row>11</xdr:row>
      <xdr:rowOff>76200</xdr:rowOff>
    </xdr:to>
    <xdr:cxnSp macro="">
      <xdr:nvCxnSpPr>
        <xdr:cNvPr id="15" name="AutoShape 15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>
          <a:cxnSpLocks noChangeShapeType="1"/>
          <a:stCxn id="8" idx="1"/>
        </xdr:cNvCxnSpPr>
      </xdr:nvCxnSpPr>
      <xdr:spPr bwMode="auto">
        <a:xfrm flipH="1">
          <a:off x="5257800" y="1557338"/>
          <a:ext cx="857250" cy="58578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495300</xdr:colOff>
      <xdr:row>12</xdr:row>
      <xdr:rowOff>33338</xdr:rowOff>
    </xdr:from>
    <xdr:to>
      <xdr:col>13</xdr:col>
      <xdr:colOff>0</xdr:colOff>
      <xdr:row>12</xdr:row>
      <xdr:rowOff>57150</xdr:rowOff>
    </xdr:to>
    <xdr:cxnSp macro="">
      <xdr:nvCxnSpPr>
        <xdr:cNvPr id="18" name="AutoShape 15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>
          <a:cxnSpLocks noChangeShapeType="1"/>
          <a:stCxn id="9" idx="1"/>
        </xdr:cNvCxnSpPr>
      </xdr:nvCxnSpPr>
      <xdr:spPr bwMode="auto">
        <a:xfrm flipH="1">
          <a:off x="5391150" y="2252663"/>
          <a:ext cx="723900" cy="23812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14</xdr:row>
      <xdr:rowOff>85725</xdr:rowOff>
    </xdr:from>
    <xdr:to>
      <xdr:col>13</xdr:col>
      <xdr:colOff>0</xdr:colOff>
      <xdr:row>15</xdr:row>
      <xdr:rowOff>80963</xdr:rowOff>
    </xdr:to>
    <xdr:cxnSp macro="">
      <xdr:nvCxnSpPr>
        <xdr:cNvPr id="21" name="AutoShape 15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CxnSpPr>
          <a:cxnSpLocks noChangeShapeType="1"/>
          <a:stCxn id="10" idx="1"/>
        </xdr:cNvCxnSpPr>
      </xdr:nvCxnSpPr>
      <xdr:spPr bwMode="auto">
        <a:xfrm flipH="1" flipV="1">
          <a:off x="5514975" y="2609850"/>
          <a:ext cx="600075" cy="147638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15</xdr:row>
      <xdr:rowOff>80963</xdr:rowOff>
    </xdr:from>
    <xdr:to>
      <xdr:col>13</xdr:col>
      <xdr:colOff>0</xdr:colOff>
      <xdr:row>16</xdr:row>
      <xdr:rowOff>76200</xdr:rowOff>
    </xdr:to>
    <xdr:cxnSp macro="">
      <xdr:nvCxnSpPr>
        <xdr:cNvPr id="22" name="AutoShape 15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CxnSpPr>
          <a:cxnSpLocks noChangeShapeType="1"/>
          <a:stCxn id="10" idx="1"/>
        </xdr:cNvCxnSpPr>
      </xdr:nvCxnSpPr>
      <xdr:spPr bwMode="auto">
        <a:xfrm flipH="1">
          <a:off x="5514975" y="2757488"/>
          <a:ext cx="600075" cy="14763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18</xdr:row>
      <xdr:rowOff>85725</xdr:rowOff>
    </xdr:from>
    <xdr:to>
      <xdr:col>13</xdr:col>
      <xdr:colOff>0</xdr:colOff>
      <xdr:row>18</xdr:row>
      <xdr:rowOff>157163</xdr:rowOff>
    </xdr:to>
    <xdr:cxnSp macro="">
      <xdr:nvCxnSpPr>
        <xdr:cNvPr id="27" name="AutoShape 15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CxnSpPr>
          <a:cxnSpLocks noChangeShapeType="1"/>
          <a:stCxn id="11" idx="1"/>
        </xdr:cNvCxnSpPr>
      </xdr:nvCxnSpPr>
      <xdr:spPr bwMode="auto">
        <a:xfrm flipH="1" flipV="1">
          <a:off x="2466975" y="3219450"/>
          <a:ext cx="3648075" cy="71438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24</xdr:row>
      <xdr:rowOff>85725</xdr:rowOff>
    </xdr:from>
    <xdr:to>
      <xdr:col>13</xdr:col>
      <xdr:colOff>0</xdr:colOff>
      <xdr:row>25</xdr:row>
      <xdr:rowOff>52388</xdr:rowOff>
    </xdr:to>
    <xdr:cxnSp macro="">
      <xdr:nvCxnSpPr>
        <xdr:cNvPr id="30" name="AutoShape 15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CxnSpPr>
          <a:cxnSpLocks noChangeShapeType="1"/>
          <a:stCxn id="13" idx="1"/>
        </xdr:cNvCxnSpPr>
      </xdr:nvCxnSpPr>
      <xdr:spPr bwMode="auto">
        <a:xfrm flipH="1" flipV="1">
          <a:off x="5505450" y="4181475"/>
          <a:ext cx="609600" cy="119063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41</xdr:row>
      <xdr:rowOff>0</xdr:rowOff>
    </xdr:from>
    <xdr:to>
      <xdr:col>13</xdr:col>
      <xdr:colOff>0</xdr:colOff>
      <xdr:row>41</xdr:row>
      <xdr:rowOff>0</xdr:rowOff>
    </xdr:to>
    <xdr:cxnSp macro="">
      <xdr:nvCxnSpPr>
        <xdr:cNvPr id="33" name="AutoShape 15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>
          <a:cxnSpLocks noChangeShapeType="1"/>
          <a:stCxn id="14" idx="1"/>
          <a:endCxn id="2" idx="3"/>
        </xdr:cNvCxnSpPr>
      </xdr:nvCxnSpPr>
      <xdr:spPr bwMode="auto">
        <a:xfrm flipH="1">
          <a:off x="5505450" y="6810375"/>
          <a:ext cx="6096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27</xdr:row>
      <xdr:rowOff>0</xdr:rowOff>
    </xdr:from>
    <xdr:to>
      <xdr:col>11</xdr:col>
      <xdr:colOff>0</xdr:colOff>
      <xdr:row>30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000500" y="4610100"/>
          <a:ext cx="28194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first input (cell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G28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selects which range is used for the second dynamic list (used in cell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G29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).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>
    <xdr:from>
      <xdr:col>7</xdr:col>
      <xdr:colOff>9525</xdr:colOff>
      <xdr:row>27</xdr:row>
      <xdr:rowOff>85725</xdr:rowOff>
    </xdr:from>
    <xdr:to>
      <xdr:col>7</xdr:col>
      <xdr:colOff>314325</xdr:colOff>
      <xdr:row>28</xdr:row>
      <xdr:rowOff>80963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stCxn id="2" idx="1"/>
        </xdr:cNvCxnSpPr>
      </xdr:nvCxnSpPr>
      <xdr:spPr bwMode="auto">
        <a:xfrm flipH="1" flipV="1">
          <a:off x="3695700" y="4695825"/>
          <a:ext cx="304800" cy="147638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9525</xdr:colOff>
      <xdr:row>28</xdr:row>
      <xdr:rowOff>76201</xdr:rowOff>
    </xdr:from>
    <xdr:to>
      <xdr:col>7</xdr:col>
      <xdr:colOff>314325</xdr:colOff>
      <xdr:row>28</xdr:row>
      <xdr:rowOff>80963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cxnSpLocks noChangeShapeType="1"/>
          <a:stCxn id="2" idx="1"/>
        </xdr:cNvCxnSpPr>
      </xdr:nvCxnSpPr>
      <xdr:spPr bwMode="auto">
        <a:xfrm flipH="1" flipV="1">
          <a:off x="3695700" y="4838701"/>
          <a:ext cx="304800" cy="4762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314325</xdr:colOff>
      <xdr:row>31</xdr:row>
      <xdr:rowOff>104775</xdr:rowOff>
    </xdr:from>
    <xdr:to>
      <xdr:col>12</xdr:col>
      <xdr:colOff>342900</xdr:colOff>
      <xdr:row>51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6D5EF2-75C8-4791-AAB1-5B62F840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5324475"/>
          <a:ext cx="37719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419100</xdr:colOff>
      <xdr:row>30</xdr:row>
      <xdr:rowOff>9525</xdr:rowOff>
    </xdr:from>
    <xdr:to>
      <xdr:col>8</xdr:col>
      <xdr:colOff>419100</xdr:colOff>
      <xdr:row>31</xdr:row>
      <xdr:rowOff>104775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F0618EAA-E85D-44E8-82C3-27B708E49E15}"/>
            </a:ext>
          </a:extLst>
        </xdr:cNvPr>
        <xdr:cNvCxnSpPr>
          <a:cxnSpLocks noChangeShapeType="1"/>
          <a:stCxn id="2" idx="2"/>
        </xdr:cNvCxnSpPr>
      </xdr:nvCxnSpPr>
      <xdr:spPr bwMode="auto">
        <a:xfrm>
          <a:off x="5410200" y="5076825"/>
          <a:ext cx="0" cy="2476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</xdr:row>
      <xdr:rowOff>0</xdr:rowOff>
    </xdr:from>
    <xdr:to>
      <xdr:col>16</xdr:col>
      <xdr:colOff>113829</xdr:colOff>
      <xdr:row>35</xdr:row>
      <xdr:rowOff>37718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0" y="2828925"/>
          <a:ext cx="3771429" cy="305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16</xdr:col>
      <xdr:colOff>381000</xdr:colOff>
      <xdr:row>15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5505450" y="2219325"/>
          <a:ext cx="28194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Depending on whether "Yes" or "No" has been selected in cell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K13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, the data validation list in cell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K15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will use either the alphabet list or the numbers list as its source.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>
    <xdr:from>
      <xdr:col>11</xdr:col>
      <xdr:colOff>0</xdr:colOff>
      <xdr:row>12</xdr:row>
      <xdr:rowOff>85725</xdr:rowOff>
    </xdr:from>
    <xdr:to>
      <xdr:col>12</xdr:col>
      <xdr:colOff>0</xdr:colOff>
      <xdr:row>13</xdr:row>
      <xdr:rowOff>80963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>
          <a:cxnSpLocks noChangeShapeType="1"/>
          <a:stCxn id="3" idx="1"/>
        </xdr:cNvCxnSpPr>
      </xdr:nvCxnSpPr>
      <xdr:spPr bwMode="auto">
        <a:xfrm flipH="1" flipV="1">
          <a:off x="4895850" y="2305050"/>
          <a:ext cx="609600" cy="147638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13</xdr:row>
      <xdr:rowOff>80963</xdr:rowOff>
    </xdr:from>
    <xdr:to>
      <xdr:col>12</xdr:col>
      <xdr:colOff>0</xdr:colOff>
      <xdr:row>14</xdr:row>
      <xdr:rowOff>85725</xdr:rowOff>
    </xdr:to>
    <xdr:cxnSp macro="">
      <xdr:nvCxnSpPr>
        <xdr:cNvPr id="5" name="AutoShap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>
          <a:cxnSpLocks noChangeShapeType="1"/>
          <a:stCxn id="3" idx="1"/>
        </xdr:cNvCxnSpPr>
      </xdr:nvCxnSpPr>
      <xdr:spPr bwMode="auto">
        <a:xfrm flipH="1">
          <a:off x="4905375" y="2452688"/>
          <a:ext cx="600075" cy="157162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190500</xdr:colOff>
      <xdr:row>15</xdr:row>
      <xdr:rowOff>9525</xdr:rowOff>
    </xdr:from>
    <xdr:to>
      <xdr:col>14</xdr:col>
      <xdr:colOff>190500</xdr:colOff>
      <xdr:row>16</xdr:row>
      <xdr:rowOff>9525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>
          <a:cxnSpLocks noChangeShapeType="1"/>
          <a:stCxn id="3" idx="2"/>
        </xdr:cNvCxnSpPr>
      </xdr:nvCxnSpPr>
      <xdr:spPr bwMode="auto">
        <a:xfrm>
          <a:off x="6915150" y="2686050"/>
          <a:ext cx="0" cy="1524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20</xdr:row>
      <xdr:rowOff>0</xdr:rowOff>
    </xdr:from>
    <xdr:to>
      <xdr:col>8</xdr:col>
      <xdr:colOff>485602</xdr:colOff>
      <xdr:row>35</xdr:row>
      <xdr:rowOff>9238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3438525"/>
          <a:ext cx="1380952" cy="229523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142875</xdr:rowOff>
    </xdr:from>
    <xdr:to>
      <xdr:col>14</xdr:col>
      <xdr:colOff>381000</xdr:colOff>
      <xdr:row>25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4572000" y="3733800"/>
          <a:ext cx="28194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Three range names have been used in this example, two from this worksheet and one from elsewhere.  Do note one of these ranges is a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horizontal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range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>
    <xdr:from>
      <xdr:col>8</xdr:col>
      <xdr:colOff>485602</xdr:colOff>
      <xdr:row>25</xdr:row>
      <xdr:rowOff>0</xdr:rowOff>
    </xdr:from>
    <xdr:to>
      <xdr:col>12</xdr:col>
      <xdr:colOff>190500</xdr:colOff>
      <xdr:row>27</xdr:row>
      <xdr:rowOff>80819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>
          <a:cxnSpLocks noChangeShapeType="1"/>
          <a:stCxn id="3" idx="2"/>
          <a:endCxn id="5" idx="3"/>
        </xdr:cNvCxnSpPr>
      </xdr:nvCxnSpPr>
      <xdr:spPr bwMode="auto">
        <a:xfrm flipH="1">
          <a:off x="3838402" y="4200525"/>
          <a:ext cx="2143298" cy="38561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190500</xdr:colOff>
      <xdr:row>17</xdr:row>
      <xdr:rowOff>9525</xdr:rowOff>
    </xdr:from>
    <xdr:to>
      <xdr:col>12</xdr:col>
      <xdr:colOff>190500</xdr:colOff>
      <xdr:row>21</xdr:row>
      <xdr:rowOff>142875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>
          <a:cxnSpLocks noChangeShapeType="1"/>
          <a:stCxn id="3" idx="0"/>
        </xdr:cNvCxnSpPr>
      </xdr:nvCxnSpPr>
      <xdr:spPr bwMode="auto">
        <a:xfrm flipV="1">
          <a:off x="5981700" y="2990850"/>
          <a:ext cx="0" cy="7429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12</xdr:row>
      <xdr:rowOff>133350</xdr:rowOff>
    </xdr:from>
    <xdr:to>
      <xdr:col>14</xdr:col>
      <xdr:colOff>381000</xdr:colOff>
      <xdr:row>23</xdr:row>
      <xdr:rowOff>71438</xdr:rowOff>
    </xdr:to>
    <xdr:cxnSp macro="">
      <xdr:nvCxnSpPr>
        <xdr:cNvPr id="15" name="Connector: Elbow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>
          <a:stCxn id="3" idx="3"/>
        </xdr:cNvCxnSpPr>
      </xdr:nvCxnSpPr>
      <xdr:spPr>
        <a:xfrm flipH="1" flipV="1">
          <a:off x="3352800" y="2352675"/>
          <a:ext cx="4038600" cy="1614488"/>
        </a:xfrm>
        <a:prstGeom prst="bentConnector3">
          <a:avLst>
            <a:gd name="adj1" fmla="val -566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46</xdr:row>
      <xdr:rowOff>200025</xdr:rowOff>
    </xdr:from>
    <xdr:to>
      <xdr:col>14</xdr:col>
      <xdr:colOff>381000</xdr:colOff>
      <xdr:row>51</xdr:row>
      <xdr:rowOff>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>
          <a:spLocks noChangeArrowheads="1"/>
        </xdr:cNvSpPr>
      </xdr:nvSpPr>
      <xdr:spPr bwMode="auto">
        <a:xfrm>
          <a:off x="4572000" y="7677150"/>
          <a:ext cx="2819400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hidden cell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I49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, formatted) allocates a number based on which list has been chosen.  This is used as the choice number in the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CHOOSE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function, which is used to define the source in the data validated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ALT + D + L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list.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12</xdr:col>
      <xdr:colOff>437679</xdr:colOff>
      <xdr:row>75</xdr:row>
      <xdr:rowOff>9143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7450" y="8915400"/>
          <a:ext cx="3771429" cy="3057143"/>
        </a:xfrm>
        <a:prstGeom prst="rect">
          <a:avLst/>
        </a:prstGeom>
      </xdr:spPr>
    </xdr:pic>
    <xdr:clientData/>
  </xdr:twoCellAnchor>
  <xdr:twoCellAnchor>
    <xdr:from>
      <xdr:col>12</xdr:col>
      <xdr:colOff>437679</xdr:colOff>
      <xdr:row>48</xdr:row>
      <xdr:rowOff>152400</xdr:rowOff>
    </xdr:from>
    <xdr:to>
      <xdr:col>14</xdr:col>
      <xdr:colOff>381000</xdr:colOff>
      <xdr:row>65</xdr:row>
      <xdr:rowOff>4572</xdr:rowOff>
    </xdr:to>
    <xdr:cxnSp macro="">
      <xdr:nvCxnSpPr>
        <xdr:cNvPr id="18" name="Connector: Elbow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CxnSpPr>
          <a:stCxn id="16" idx="3"/>
          <a:endCxn id="17" idx="3"/>
        </xdr:cNvCxnSpPr>
      </xdr:nvCxnSpPr>
      <xdr:spPr>
        <a:xfrm flipH="1">
          <a:off x="6228879" y="7991475"/>
          <a:ext cx="1162521" cy="2452497"/>
        </a:xfrm>
        <a:prstGeom prst="bentConnector3">
          <a:avLst>
            <a:gd name="adj1" fmla="val -19664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48</xdr:row>
      <xdr:rowOff>76200</xdr:rowOff>
    </xdr:from>
    <xdr:to>
      <xdr:col>10</xdr:col>
      <xdr:colOff>0</xdr:colOff>
      <xdr:row>48</xdr:row>
      <xdr:rowOff>152400</xdr:rowOff>
    </xdr:to>
    <xdr:cxnSp macro="">
      <xdr:nvCxnSpPr>
        <xdr:cNvPr id="21" name="AutoShape 4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>
          <a:cxnSpLocks noChangeShapeType="1"/>
          <a:stCxn id="16" idx="1"/>
        </xdr:cNvCxnSpPr>
      </xdr:nvCxnSpPr>
      <xdr:spPr bwMode="auto">
        <a:xfrm flipH="1" flipV="1">
          <a:off x="3971925" y="7915275"/>
          <a:ext cx="600075" cy="76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48</xdr:row>
      <xdr:rowOff>152400</xdr:rowOff>
    </xdr:from>
    <xdr:to>
      <xdr:col>10</xdr:col>
      <xdr:colOff>0</xdr:colOff>
      <xdr:row>50</xdr:row>
      <xdr:rowOff>85725</xdr:rowOff>
    </xdr:to>
    <xdr:cxnSp macro="">
      <xdr:nvCxnSpPr>
        <xdr:cNvPr id="22" name="AutoShape 4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CxnSpPr>
          <a:cxnSpLocks noChangeShapeType="1"/>
          <a:stCxn id="16" idx="1"/>
        </xdr:cNvCxnSpPr>
      </xdr:nvCxnSpPr>
      <xdr:spPr bwMode="auto">
        <a:xfrm flipH="1">
          <a:off x="3362325" y="7991475"/>
          <a:ext cx="1209675" cy="2476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190500</xdr:colOff>
      <xdr:row>51</xdr:row>
      <xdr:rowOff>0</xdr:rowOff>
    </xdr:from>
    <xdr:to>
      <xdr:col>12</xdr:col>
      <xdr:colOff>190500</xdr:colOff>
      <xdr:row>52</xdr:row>
      <xdr:rowOff>47625</xdr:rowOff>
    </xdr:to>
    <xdr:cxnSp macro="">
      <xdr:nvCxnSpPr>
        <xdr:cNvPr id="23" name="AutoShape 4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>
          <a:cxnSpLocks noChangeShapeType="1"/>
          <a:stCxn id="16" idx="2"/>
        </xdr:cNvCxnSpPr>
      </xdr:nvCxnSpPr>
      <xdr:spPr bwMode="auto">
        <a:xfrm>
          <a:off x="5981700" y="8305800"/>
          <a:ext cx="0" cy="200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14</xdr:row>
      <xdr:rowOff>95251</xdr:rowOff>
    </xdr:from>
    <xdr:to>
      <xdr:col>14</xdr:col>
      <xdr:colOff>400050</xdr:colOff>
      <xdr:row>17</xdr:row>
      <xdr:rowOff>1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4419600" y="2628901"/>
          <a:ext cx="2819400" cy="4191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These cells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K13:P13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have been given the range name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Inflation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.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 editAs="oneCell">
    <xdr:from>
      <xdr:col>10</xdr:col>
      <xdr:colOff>0</xdr:colOff>
      <xdr:row>25</xdr:row>
      <xdr:rowOff>0</xdr:rowOff>
    </xdr:from>
    <xdr:to>
      <xdr:col>14</xdr:col>
      <xdr:colOff>399688</xdr:colOff>
      <xdr:row>39</xdr:row>
      <xdr:rowOff>85448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4000500"/>
          <a:ext cx="2895238" cy="2219048"/>
        </a:xfrm>
        <a:prstGeom prst="rect">
          <a:avLst/>
        </a:prstGeom>
      </xdr:spPr>
    </xdr:pic>
    <xdr:clientData/>
  </xdr:twoCellAnchor>
  <xdr:twoCellAnchor>
    <xdr:from>
      <xdr:col>12</xdr:col>
      <xdr:colOff>209550</xdr:colOff>
      <xdr:row>13</xdr:row>
      <xdr:rowOff>9527</xdr:rowOff>
    </xdr:from>
    <xdr:to>
      <xdr:col>12</xdr:col>
      <xdr:colOff>209550</xdr:colOff>
      <xdr:row>14</xdr:row>
      <xdr:rowOff>95251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>
          <a:cxnSpLocks noChangeShapeType="1"/>
          <a:stCxn id="2" idx="0"/>
        </xdr:cNvCxnSpPr>
      </xdr:nvCxnSpPr>
      <xdr:spPr bwMode="auto">
        <a:xfrm flipV="1">
          <a:off x="5829300" y="2390777"/>
          <a:ext cx="0" cy="23812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15</xdr:col>
      <xdr:colOff>209550</xdr:colOff>
      <xdr:row>25</xdr:row>
      <xdr:rowOff>57151</xdr:rowOff>
    </xdr:from>
    <xdr:to>
      <xdr:col>19</xdr:col>
      <xdr:colOff>0</xdr:colOff>
      <xdr:row>39</xdr:row>
      <xdr:rowOff>28575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7658100" y="4362451"/>
          <a:ext cx="1790700" cy="2105024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formula in these cells uses the range names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Inflation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and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Prior_Period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: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The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Inflation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rate used is the value in a shared column or row (this is a simple way of changing values using a simple range name)</a:t>
          </a:r>
        </a:p>
        <a:p>
          <a:pPr algn="l" rtl="0">
            <a:defRPr sz="1000"/>
          </a:pPr>
          <a:endParaRPr lang="en-AU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 define the 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Prior_Period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range name, select any cell and define the name as the cell to the left </a:t>
          </a:r>
          <a:r>
            <a:rPr lang="en-AU" sz="80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without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dollar (</a:t>
          </a:r>
          <a:r>
            <a:rPr lang="en-AU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$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) signs (</a:t>
          </a:r>
          <a:r>
            <a:rPr lang="en-AU" sz="8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i.e. </a:t>
          </a: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absolute referencing).  This will make the range name always define the cell immediately to the left.</a:t>
          </a:r>
        </a:p>
        <a:p>
          <a:pPr algn="l" rtl="0">
            <a:defRPr sz="1000"/>
          </a:pPr>
          <a:endParaRPr lang="en-AU"/>
        </a:p>
      </xdr:txBody>
    </xdr:sp>
    <xdr:clientData/>
  </xdr:twoCellAnchor>
  <xdr:twoCellAnchor>
    <xdr:from>
      <xdr:col>16</xdr:col>
      <xdr:colOff>19050</xdr:colOff>
      <xdr:row>21</xdr:row>
      <xdr:rowOff>19050</xdr:rowOff>
    </xdr:from>
    <xdr:to>
      <xdr:col>17</xdr:col>
      <xdr:colOff>323850</xdr:colOff>
      <xdr:row>25</xdr:row>
      <xdr:rowOff>57151</xdr:rowOff>
    </xdr:to>
    <xdr:cxnSp macro="">
      <xdr:nvCxnSpPr>
        <xdr:cNvPr id="9" name="AutoShape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CxnSpPr>
          <a:cxnSpLocks noChangeShapeType="1"/>
          <a:stCxn id="8" idx="0"/>
        </xdr:cNvCxnSpPr>
      </xdr:nvCxnSpPr>
      <xdr:spPr bwMode="auto">
        <a:xfrm flipH="1" flipV="1">
          <a:off x="8077200" y="3714750"/>
          <a:ext cx="476250" cy="647701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399688</xdr:colOff>
      <xdr:row>32</xdr:row>
      <xdr:rowOff>42724</xdr:rowOff>
    </xdr:from>
    <xdr:to>
      <xdr:col>15</xdr:col>
      <xdr:colOff>209550</xdr:colOff>
      <xdr:row>32</xdr:row>
      <xdr:rowOff>42863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>
          <a:cxnSpLocks noChangeShapeType="1"/>
          <a:stCxn id="8" idx="1"/>
          <a:endCxn id="3" idx="3"/>
        </xdr:cNvCxnSpPr>
      </xdr:nvCxnSpPr>
      <xdr:spPr bwMode="auto">
        <a:xfrm flipH="1" flipV="1">
          <a:off x="7238638" y="5414824"/>
          <a:ext cx="419462" cy="139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0DC5C9-F40A-4203-8C7D-31B08E6A2225}" name="Chart_Data" displayName="Chart_Data" ref="F12:G20" totalsRowShown="0" headerRowCellStyle="Table_Heading" dataCellStyle="Assumption">
  <tableColumns count="2">
    <tableColumn id="1" xr3:uid="{00000000-0010-0000-0000-000001000000}" name="Date" dataCellStyle="Assumption"/>
    <tableColumn id="2" xr3:uid="{00000000-0010-0000-0000-000002000000}" name="Sales" dataCellStyle="Numbers 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1D8F86-1ACC-4D23-B7BB-8D7B8F115EA8}" name="Table_List" displayName="Table_List" ref="F12:F18" totalsRowShown="0" headerRowDxfId="14" dataDxfId="13">
  <tableColumns count="1">
    <tableColumn id="1" xr3:uid="{11FA38D3-1303-4BD6-9AD3-C122FBA1E409}" name="Data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96"/>
    </row>
    <row r="3" spans="1:19" x14ac:dyDescent="0.2">
      <c r="A3" s="44" t="s">
        <v>1</v>
      </c>
    </row>
    <row r="5" spans="1:19" ht="20.25" x14ac:dyDescent="0.3">
      <c r="C5" s="45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6" t="str">
        <f ca="1">Model_Name</f>
        <v>SP Dynamic Range Names.xlsx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1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106" t="s">
        <v>212</v>
      </c>
      <c r="D17" s="106"/>
      <c r="E17" s="106"/>
      <c r="F17" s="106"/>
      <c r="G17" s="106"/>
      <c r="H17" s="106"/>
      <c r="I17" s="106"/>
      <c r="J17" s="106"/>
    </row>
    <row r="18" spans="3:10" ht="12.75" x14ac:dyDescent="0.2">
      <c r="C18" s="106"/>
      <c r="D18" s="106"/>
      <c r="E18" s="106"/>
      <c r="F18" s="106"/>
      <c r="G18" s="106"/>
      <c r="H18" s="106"/>
      <c r="I18" s="106"/>
      <c r="J18" s="106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107" t="s">
        <v>22</v>
      </c>
      <c r="H21" s="107"/>
      <c r="I21" s="107"/>
      <c r="J21" s="8"/>
    </row>
    <row r="22" spans="3:10" ht="12.75" x14ac:dyDescent="0.2">
      <c r="C22" s="11" t="s">
        <v>23</v>
      </c>
      <c r="D22" s="10"/>
      <c r="E22" s="8"/>
      <c r="F22" s="8"/>
      <c r="G22" s="107" t="s">
        <v>24</v>
      </c>
      <c r="H22" s="107"/>
      <c r="I22" s="107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769E8-9B65-4064-AD89-505BF008DD72}">
  <sheetPr>
    <outlinePr summaryBelow="0" summaryRight="0"/>
    <pageSetUpPr fitToPage="1"/>
  </sheetPr>
  <dimension ref="A1:T38"/>
  <sheetViews>
    <sheetView showGridLines="0" workbookViewId="0">
      <pane ySplit="4" topLeftCell="A5" activePane="bottomLeft" state="frozen"/>
      <selection activeCell="P43" sqref="P43"/>
      <selection pane="bottomLeft" activeCell="A5" sqref="A5"/>
    </sheetView>
  </sheetViews>
  <sheetFormatPr defaultRowHeight="12" x14ac:dyDescent="0.2"/>
  <cols>
    <col min="1" max="5" width="3.7109375" style="57" customWidth="1"/>
    <col min="6" max="16384" width="9.140625" style="57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IF</v>
      </c>
      <c r="J1" s="107"/>
      <c r="K1" s="107"/>
    </row>
    <row r="2" spans="1:18" ht="18" x14ac:dyDescent="0.25">
      <c r="A2" s="46" t="str">
        <f ca="1">Model_Name</f>
        <v>SP Dynamic Range Names.xlsx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s="57" t="s">
        <v>2</v>
      </c>
      <c r="I4" s="1">
        <f>Overall_Error_Check</f>
        <v>0</v>
      </c>
    </row>
    <row r="5" spans="1:18" x14ac:dyDescent="0.2">
      <c r="A5" s="96"/>
    </row>
    <row r="6" spans="1:18" ht="16.5" thickBot="1" x14ac:dyDescent="0.3">
      <c r="B6" s="47">
        <f>MAX($B$5:$B5)+1</f>
        <v>1</v>
      </c>
      <c r="C6" s="3" t="s">
        <v>69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thickTop="1" x14ac:dyDescent="0.2"/>
    <row r="8" spans="1:18" ht="16.5" x14ac:dyDescent="0.25">
      <c r="C8" s="4" t="s">
        <v>133</v>
      </c>
    </row>
    <row r="10" spans="1:18" ht="16.5" x14ac:dyDescent="0.25">
      <c r="C10" s="4"/>
      <c r="D10" s="5" t="s">
        <v>134</v>
      </c>
    </row>
    <row r="12" spans="1:18" x14ac:dyDescent="0.2">
      <c r="F12" s="56" t="s">
        <v>135</v>
      </c>
      <c r="G12" s="56" t="s">
        <v>136</v>
      </c>
    </row>
    <row r="13" spans="1:18" x14ac:dyDescent="0.2">
      <c r="F13" s="85" t="s">
        <v>137</v>
      </c>
      <c r="G13" s="85">
        <v>0</v>
      </c>
      <c r="I13" s="57" t="s">
        <v>163</v>
      </c>
      <c r="K13" s="85" t="s">
        <v>165</v>
      </c>
    </row>
    <row r="14" spans="1:18" x14ac:dyDescent="0.2">
      <c r="F14" s="85" t="s">
        <v>138</v>
      </c>
      <c r="G14" s="85">
        <v>1</v>
      </c>
    </row>
    <row r="15" spans="1:18" x14ac:dyDescent="0.2">
      <c r="F15" s="85" t="s">
        <v>139</v>
      </c>
      <c r="G15" s="85">
        <v>2</v>
      </c>
      <c r="I15" s="57" t="s">
        <v>164</v>
      </c>
      <c r="K15" s="85">
        <v>2</v>
      </c>
    </row>
    <row r="16" spans="1:18" x14ac:dyDescent="0.2">
      <c r="F16" s="85" t="s">
        <v>140</v>
      </c>
      <c r="G16" s="85">
        <v>3</v>
      </c>
    </row>
    <row r="17" spans="6:20" x14ac:dyDescent="0.2">
      <c r="F17" s="85" t="s">
        <v>141</v>
      </c>
      <c r="G17" s="85">
        <v>4</v>
      </c>
    </row>
    <row r="18" spans="6:20" x14ac:dyDescent="0.2">
      <c r="F18" s="85" t="s">
        <v>142</v>
      </c>
      <c r="G18" s="85">
        <v>5</v>
      </c>
    </row>
    <row r="19" spans="6:20" x14ac:dyDescent="0.2">
      <c r="F19" s="85" t="s">
        <v>143</v>
      </c>
      <c r="G19" s="85">
        <v>6</v>
      </c>
    </row>
    <row r="20" spans="6:20" x14ac:dyDescent="0.2">
      <c r="F20" s="85" t="s">
        <v>144</v>
      </c>
      <c r="G20" s="85">
        <v>7</v>
      </c>
    </row>
    <row r="21" spans="6:20" x14ac:dyDescent="0.2">
      <c r="F21" s="85" t="s">
        <v>145</v>
      </c>
      <c r="G21" s="85">
        <v>8</v>
      </c>
    </row>
    <row r="22" spans="6:20" x14ac:dyDescent="0.2">
      <c r="F22" s="85" t="s">
        <v>146</v>
      </c>
      <c r="G22" s="85">
        <v>9</v>
      </c>
    </row>
    <row r="23" spans="6:20" ht="12.75" x14ac:dyDescent="0.2">
      <c r="F23" s="85" t="s">
        <v>147</v>
      </c>
      <c r="G23" s="28"/>
    </row>
    <row r="24" spans="6:20" ht="12.75" x14ac:dyDescent="0.2">
      <c r="F24" s="85" t="s">
        <v>148</v>
      </c>
      <c r="G24" s="28"/>
    </row>
    <row r="25" spans="6:20" ht="12.75" x14ac:dyDescent="0.2">
      <c r="F25" s="85" t="s">
        <v>149</v>
      </c>
      <c r="G25" s="28"/>
    </row>
    <row r="26" spans="6:20" ht="12.75" x14ac:dyDescent="0.2">
      <c r="F26" s="85" t="s">
        <v>150</v>
      </c>
      <c r="G26" s="28"/>
      <c r="T26" s="86"/>
    </row>
    <row r="27" spans="6:20" ht="12.75" x14ac:dyDescent="0.2">
      <c r="F27" s="85" t="s">
        <v>151</v>
      </c>
      <c r="G27" s="28"/>
    </row>
    <row r="28" spans="6:20" ht="12.75" x14ac:dyDescent="0.2">
      <c r="F28" s="85" t="s">
        <v>152</v>
      </c>
      <c r="G28" s="28"/>
    </row>
    <row r="29" spans="6:20" ht="12.75" x14ac:dyDescent="0.2">
      <c r="F29" s="85" t="s">
        <v>153</v>
      </c>
      <c r="G29" s="28"/>
    </row>
    <row r="30" spans="6:20" ht="12.75" x14ac:dyDescent="0.2">
      <c r="F30" s="85" t="s">
        <v>154</v>
      </c>
      <c r="G30" s="28"/>
    </row>
    <row r="31" spans="6:20" ht="12.75" x14ac:dyDescent="0.2">
      <c r="F31" s="85" t="s">
        <v>155</v>
      </c>
      <c r="G31" s="28"/>
    </row>
    <row r="32" spans="6:20" ht="12.75" x14ac:dyDescent="0.2">
      <c r="F32" s="85" t="s">
        <v>156</v>
      </c>
      <c r="G32" s="28"/>
    </row>
    <row r="33" spans="6:7" ht="12.75" x14ac:dyDescent="0.2">
      <c r="F33" s="85" t="s">
        <v>157</v>
      </c>
      <c r="G33" s="28"/>
    </row>
    <row r="34" spans="6:7" ht="12.75" x14ac:dyDescent="0.2">
      <c r="F34" s="85" t="s">
        <v>158</v>
      </c>
      <c r="G34" s="28"/>
    </row>
    <row r="35" spans="6:7" ht="12.75" x14ac:dyDescent="0.2">
      <c r="F35" s="85" t="s">
        <v>159</v>
      </c>
      <c r="G35" s="28"/>
    </row>
    <row r="36" spans="6:7" ht="12.75" x14ac:dyDescent="0.2">
      <c r="F36" s="85" t="s">
        <v>160</v>
      </c>
      <c r="G36" s="28"/>
    </row>
    <row r="37" spans="6:7" ht="12.75" x14ac:dyDescent="0.2">
      <c r="F37" s="85" t="s">
        <v>161</v>
      </c>
      <c r="G37" s="28"/>
    </row>
    <row r="38" spans="6:7" ht="12.75" x14ac:dyDescent="0.2">
      <c r="F38" s="85" t="s">
        <v>162</v>
      </c>
      <c r="G38" s="28"/>
    </row>
  </sheetData>
  <mergeCells count="2">
    <mergeCell ref="J1:K1"/>
    <mergeCell ref="A3:E3"/>
  </mergeCells>
  <conditionalFormatting sqref="I4">
    <cfRule type="cellIs" dxfId="5" priority="1" operator="notEqual">
      <formula>0</formula>
    </cfRule>
  </conditionalFormatting>
  <dataValidations disablePrompts="1" count="2">
    <dataValidation type="list" allowBlank="1" showInputMessage="1" showErrorMessage="1" sqref="K13" xr:uid="{6482D606-83E9-4AB1-B4A8-8F606A69725E}">
      <formula1>"Yes,No"</formula1>
    </dataValidation>
    <dataValidation type="list" allowBlank="1" showInputMessage="1" showErrorMessage="1" sqref="K15" xr:uid="{C1A445A9-277A-4921-AB6A-1B0356E41681}">
      <formula1>IF($K$13="Yes",LU_Alphabet,LU_Numbers)</formula1>
    </dataValidation>
  </dataValidations>
  <hyperlinks>
    <hyperlink ref="A3:E3" location="HL_Navigator" tooltip="Go to Navigator (Table of Contents)" display="Navigator" xr:uid="{B2FEAA98-F4BB-4287-8337-66BDF96BB502}"/>
    <hyperlink ref="A3" location="HL_Navigator" display="Navigator" xr:uid="{1A2A4E80-F3F3-4678-BB57-5466DBCC8A45}"/>
    <hyperlink ref="I4" location="Overall_Error_Check" tooltip="Go to Overall Error Check" display="Overall_Error_Check" xr:uid="{3DFBB6BC-AE89-43FD-A9BC-15B5889B3054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FEE1-2F18-47BF-8ABE-C8AA0F8D8A20}">
  <sheetPr>
    <outlinePr summaryBelow="0" summaryRight="0"/>
    <pageSetUpPr fitToPage="1"/>
  </sheetPr>
  <dimension ref="A1:P54"/>
  <sheetViews>
    <sheetView showGridLines="0" workbookViewId="0">
      <pane ySplit="4" topLeftCell="A5" activePane="bottomLeft" state="frozen"/>
      <selection activeCell="P43" sqref="P43"/>
      <selection pane="bottomLeft" activeCell="A5" sqref="A5"/>
    </sheetView>
  </sheetViews>
  <sheetFormatPr defaultRowHeight="12" x14ac:dyDescent="0.2"/>
  <cols>
    <col min="1" max="5" width="3.7109375" style="57" customWidth="1"/>
    <col min="6" max="7" width="9.140625" style="57"/>
    <col min="8" max="8" width="13.42578125" style="57" bestFit="1" customWidth="1"/>
    <col min="9" max="16384" width="9.140625" style="57"/>
  </cols>
  <sheetData>
    <row r="1" spans="1:16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CHOOSE</v>
      </c>
      <c r="J1" s="107"/>
      <c r="K1" s="107"/>
    </row>
    <row r="2" spans="1:16" ht="18" x14ac:dyDescent="0.25">
      <c r="A2" s="46" t="str">
        <f ca="1">Model_Name</f>
        <v>SP Dynamic Range Names.xlsx</v>
      </c>
    </row>
    <row r="3" spans="1:16" x14ac:dyDescent="0.2">
      <c r="A3" s="107" t="s">
        <v>1</v>
      </c>
      <c r="B3" s="107"/>
      <c r="C3" s="107"/>
      <c r="D3" s="107"/>
      <c r="E3" s="107"/>
    </row>
    <row r="4" spans="1:16" ht="14.25" x14ac:dyDescent="0.2">
      <c r="E4" s="57" t="s">
        <v>2</v>
      </c>
      <c r="I4" s="1">
        <f>Overall_Error_Check</f>
        <v>0</v>
      </c>
    </row>
    <row r="5" spans="1:16" x14ac:dyDescent="0.2">
      <c r="A5" s="90"/>
    </row>
    <row r="6" spans="1:16" ht="16.5" thickBot="1" x14ac:dyDescent="0.3">
      <c r="B6" s="47">
        <f>MAX($B$5:$B5)+1</f>
        <v>1</v>
      </c>
      <c r="C6" s="3" t="s">
        <v>166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75" thickTop="1" x14ac:dyDescent="0.2"/>
    <row r="8" spans="1:16" ht="16.5" x14ac:dyDescent="0.25">
      <c r="C8" s="4" t="s">
        <v>167</v>
      </c>
    </row>
    <row r="10" spans="1:16" ht="16.5" x14ac:dyDescent="0.25">
      <c r="C10" s="4"/>
      <c r="D10" s="5" t="s">
        <v>168</v>
      </c>
      <c r="N10" s="96"/>
    </row>
    <row r="12" spans="1:16" x14ac:dyDescent="0.2">
      <c r="F12" s="68" t="s">
        <v>169</v>
      </c>
      <c r="H12" s="25" t="s">
        <v>76</v>
      </c>
    </row>
    <row r="13" spans="1:16" x14ac:dyDescent="0.2">
      <c r="H13" s="25" t="s">
        <v>171</v>
      </c>
    </row>
    <row r="14" spans="1:16" x14ac:dyDescent="0.2">
      <c r="H14" s="25" t="s">
        <v>172</v>
      </c>
    </row>
    <row r="15" spans="1:16" x14ac:dyDescent="0.2">
      <c r="H15" s="25" t="s">
        <v>170</v>
      </c>
    </row>
    <row r="17" spans="6:14" x14ac:dyDescent="0.2">
      <c r="F17" s="68" t="s">
        <v>173</v>
      </c>
      <c r="H17" s="25" t="s">
        <v>174</v>
      </c>
      <c r="I17" s="25" t="s">
        <v>175</v>
      </c>
      <c r="J17" s="25" t="s">
        <v>176</v>
      </c>
      <c r="K17" s="25" t="s">
        <v>177</v>
      </c>
      <c r="L17" s="25" t="s">
        <v>178</v>
      </c>
      <c r="M17" s="25" t="s">
        <v>179</v>
      </c>
      <c r="N17" s="25" t="s">
        <v>180</v>
      </c>
    </row>
    <row r="19" spans="6:14" x14ac:dyDescent="0.2">
      <c r="F19" s="68" t="s">
        <v>181</v>
      </c>
      <c r="H19" s="58" t="s">
        <v>188</v>
      </c>
    </row>
    <row r="36" spans="2:16" s="58" customFormat="1" x14ac:dyDescent="0.2"/>
    <row r="37" spans="2:16" x14ac:dyDescent="0.2">
      <c r="F37" s="68" t="s">
        <v>182</v>
      </c>
    </row>
    <row r="39" spans="2:16" ht="12.75" x14ac:dyDescent="0.2">
      <c r="H39" s="56" t="s">
        <v>183</v>
      </c>
      <c r="J39" s="34" t="s">
        <v>186</v>
      </c>
    </row>
    <row r="40" spans="2:16" x14ac:dyDescent="0.2">
      <c r="H40" s="27" t="str">
        <f>F12</f>
        <v>Vertical List</v>
      </c>
    </row>
    <row r="41" spans="2:16" x14ac:dyDescent="0.2">
      <c r="H41" s="27" t="str">
        <f>F17</f>
        <v>Horizontal List</v>
      </c>
    </row>
    <row r="42" spans="2:16" x14ac:dyDescent="0.2">
      <c r="H42" s="27" t="str">
        <f>F19</f>
        <v>Third List</v>
      </c>
    </row>
    <row r="45" spans="2:16" ht="16.5" thickBot="1" x14ac:dyDescent="0.3">
      <c r="B45" s="47">
        <f>MAX($B$5:$B43)+1</f>
        <v>2</v>
      </c>
      <c r="C45" s="3" t="s">
        <v>69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16" ht="12.75" thickTop="1" x14ac:dyDescent="0.2"/>
    <row r="47" spans="2:16" ht="16.5" x14ac:dyDescent="0.25">
      <c r="C47" s="4" t="s">
        <v>184</v>
      </c>
    </row>
    <row r="49" spans="6:11" ht="12.75" x14ac:dyDescent="0.2">
      <c r="F49" s="68" t="s">
        <v>185</v>
      </c>
      <c r="H49" s="85" t="s">
        <v>181</v>
      </c>
      <c r="I49" s="28">
        <f>IFERROR(MATCH(H49,LU_Choice,0),1)</f>
        <v>3</v>
      </c>
    </row>
    <row r="50" spans="6:11" x14ac:dyDescent="0.2">
      <c r="F50" s="68"/>
    </row>
    <row r="51" spans="6:11" x14ac:dyDescent="0.2">
      <c r="F51" s="68" t="s">
        <v>187</v>
      </c>
      <c r="H51" s="85">
        <v>3</v>
      </c>
      <c r="K51" s="86"/>
    </row>
    <row r="53" spans="6:11" x14ac:dyDescent="0.2">
      <c r="H53" s="103" t="s">
        <v>216</v>
      </c>
    </row>
    <row r="54" spans="6:11" x14ac:dyDescent="0.2">
      <c r="H54" s="102"/>
    </row>
  </sheetData>
  <mergeCells count="2">
    <mergeCell ref="J1:K1"/>
    <mergeCell ref="A3:E3"/>
  </mergeCells>
  <conditionalFormatting sqref="I4">
    <cfRule type="cellIs" dxfId="4" priority="1" operator="notEqual">
      <formula>0</formula>
    </cfRule>
  </conditionalFormatting>
  <dataValidations count="2">
    <dataValidation type="list" allowBlank="1" showInputMessage="1" showErrorMessage="1" sqref="H49" xr:uid="{9FA80D4C-FE71-4CBB-8C5E-E27D340DBB35}">
      <formula1>LU_Choice</formula1>
    </dataValidation>
    <dataValidation type="list" allowBlank="1" showInputMessage="1" showErrorMessage="1" sqref="H51" xr:uid="{ADE819B8-8CB5-45EC-B636-358180ADEF15}">
      <formula1>CHOOSE(Choice_Number,LU_Vertical_List,LU_Horizontal_List,LU_Numbers)</formula1>
    </dataValidation>
  </dataValidations>
  <hyperlinks>
    <hyperlink ref="A3:E3" location="HL_Navigator" tooltip="Go to Navigator (Table of Contents)" display="Navigator" xr:uid="{B5A4D4CA-6AAD-4CDD-9C28-6265EB04D272}"/>
    <hyperlink ref="A3" location="HL_Navigator" display="Navigator" xr:uid="{0E61D6C2-CEAC-47AC-9FEE-3CA2FFB3B123}"/>
    <hyperlink ref="I4" location="Overall_Error_Check" tooltip="Go to Overall Error Check" display="Overall_Error_Check" xr:uid="{765AD9EA-064E-46E1-A16D-E641B50314C5}"/>
  </hyperlinks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F65B-CA00-4497-981C-8C87DBD46A04}">
  <sheetPr>
    <outlinePr summaryBelow="0" summaryRight="0"/>
    <pageSetUpPr fitToPage="1"/>
  </sheetPr>
  <dimension ref="A1:T23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10" max="11" width="10" bestFit="1" customWidth="1"/>
    <col min="17" max="17" width="2.5703125" customWidth="1"/>
  </cols>
  <sheetData>
    <row r="1" spans="1:20" s="95" customFormat="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Relative Referencing</v>
      </c>
      <c r="J1" s="107"/>
      <c r="K1" s="107"/>
    </row>
    <row r="2" spans="1:20" s="95" customFormat="1" ht="18" x14ac:dyDescent="0.25">
      <c r="A2" s="46" t="str">
        <f ca="1">Model_Name</f>
        <v>SP Dynamic Range Names.xlsx</v>
      </c>
    </row>
    <row r="3" spans="1:20" s="95" customFormat="1" x14ac:dyDescent="0.2">
      <c r="A3" s="107" t="s">
        <v>1</v>
      </c>
      <c r="B3" s="107"/>
      <c r="C3" s="107"/>
      <c r="D3" s="107"/>
      <c r="E3" s="107"/>
    </row>
    <row r="4" spans="1:20" s="95" customFormat="1" ht="14.25" x14ac:dyDescent="0.2">
      <c r="E4" s="95" t="s">
        <v>2</v>
      </c>
      <c r="I4" s="1">
        <f>Overall_Error_Check</f>
        <v>0</v>
      </c>
    </row>
    <row r="5" spans="1:20" s="95" customFormat="1" x14ac:dyDescent="0.2">
      <c r="A5" s="96"/>
    </row>
    <row r="6" spans="1:20" s="95" customFormat="1" ht="16.5" thickBot="1" x14ac:dyDescent="0.3">
      <c r="B6" s="47">
        <f>MAX($B$5:$B5)+1</f>
        <v>1</v>
      </c>
      <c r="C6" s="3" t="s">
        <v>213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95" customFormat="1" ht="12.75" thickTop="1" x14ac:dyDescent="0.2"/>
    <row r="8" spans="1:20" s="95" customFormat="1" ht="16.5" x14ac:dyDescent="0.25">
      <c r="C8" s="4" t="s">
        <v>90</v>
      </c>
    </row>
    <row r="9" spans="1:20" s="95" customFormat="1" x14ac:dyDescent="0.2"/>
    <row r="10" spans="1:20" s="95" customFormat="1" ht="16.5" x14ac:dyDescent="0.25">
      <c r="C10" s="4"/>
      <c r="D10" s="5" t="s">
        <v>214</v>
      </c>
    </row>
    <row r="12" spans="1:20" x14ac:dyDescent="0.2">
      <c r="F12" s="68" t="s">
        <v>215</v>
      </c>
      <c r="J12" s="98">
        <f ca="1">IF(I12="",YEAR(TODAY()),I12+1)</f>
        <v>2018</v>
      </c>
      <c r="K12" s="98">
        <f t="shared" ref="K12:P12" ca="1" si="0">IF(J12="",YEAR(TODAY()),J12+1)</f>
        <v>2019</v>
      </c>
      <c r="L12" s="98">
        <f t="shared" ca="1" si="0"/>
        <v>2020</v>
      </c>
      <c r="M12" s="98">
        <f t="shared" ca="1" si="0"/>
        <v>2021</v>
      </c>
      <c r="N12" s="98">
        <f t="shared" ca="1" si="0"/>
        <v>2022</v>
      </c>
      <c r="O12" s="98">
        <f t="shared" ca="1" si="0"/>
        <v>2023</v>
      </c>
      <c r="P12" s="98">
        <f t="shared" ca="1" si="0"/>
        <v>2024</v>
      </c>
    </row>
    <row r="13" spans="1:20" ht="12.75" x14ac:dyDescent="0.2">
      <c r="F13" s="68" t="s">
        <v>214</v>
      </c>
      <c r="J13" s="28"/>
      <c r="K13" s="97">
        <v>0.03</v>
      </c>
      <c r="L13" s="97">
        <v>0.04</v>
      </c>
      <c r="M13" s="97">
        <v>0.05</v>
      </c>
      <c r="N13" s="97">
        <v>0.06</v>
      </c>
      <c r="O13" s="97">
        <v>7.0000000000000007E-2</v>
      </c>
      <c r="P13" s="97">
        <v>0.08</v>
      </c>
    </row>
    <row r="16" spans="1:20" ht="16.5" x14ac:dyDescent="0.25">
      <c r="C16" s="4" t="s">
        <v>207</v>
      </c>
    </row>
    <row r="18" spans="4:18" ht="15" x14ac:dyDescent="0.25">
      <c r="D18" s="5" t="str">
        <f>C6</f>
        <v>Simple Example</v>
      </c>
    </row>
    <row r="20" spans="4:18" x14ac:dyDescent="0.2">
      <c r="F20" s="68" t="str">
        <f>F12</f>
        <v>Year</v>
      </c>
      <c r="J20" s="98">
        <f ca="1">J$12</f>
        <v>2018</v>
      </c>
      <c r="K20" s="98">
        <f t="shared" ref="K20:P20" ca="1" si="1">K$12</f>
        <v>2019</v>
      </c>
      <c r="L20" s="98">
        <f t="shared" ca="1" si="1"/>
        <v>2020</v>
      </c>
      <c r="M20" s="98">
        <f t="shared" ca="1" si="1"/>
        <v>2021</v>
      </c>
      <c r="N20" s="98">
        <f t="shared" ca="1" si="1"/>
        <v>2022</v>
      </c>
      <c r="O20" s="98">
        <f t="shared" ca="1" si="1"/>
        <v>2023</v>
      </c>
      <c r="P20" s="98">
        <f t="shared" ca="1" si="1"/>
        <v>2024</v>
      </c>
    </row>
    <row r="21" spans="4:18" x14ac:dyDescent="0.2">
      <c r="F21" s="68" t="s">
        <v>189</v>
      </c>
      <c r="J21" s="99">
        <v>1000</v>
      </c>
      <c r="K21" s="100">
        <f t="shared" ref="K21:P21" si="2">Prior_Period*(1+Inflation)</f>
        <v>1030</v>
      </c>
      <c r="L21" s="100">
        <f t="shared" si="2"/>
        <v>1071.2</v>
      </c>
      <c r="M21" s="100">
        <f t="shared" si="2"/>
        <v>1124.76</v>
      </c>
      <c r="N21" s="100">
        <f t="shared" si="2"/>
        <v>1192.2456</v>
      </c>
      <c r="O21" s="100">
        <f t="shared" si="2"/>
        <v>1275.702792</v>
      </c>
      <c r="P21" s="100">
        <f t="shared" si="2"/>
        <v>1377.7590153600001</v>
      </c>
      <c r="R21" s="104" t="str">
        <f ca="1">IFERROR(_xlfn.FORMULATEXT(P21),"")</f>
        <v>=Prior_Period*(1+Inflation)</v>
      </c>
    </row>
    <row r="22" spans="4:18" x14ac:dyDescent="0.2">
      <c r="R22" s="104"/>
    </row>
    <row r="23" spans="4:18" x14ac:dyDescent="0.2">
      <c r="F23" s="68" t="s">
        <v>217</v>
      </c>
      <c r="K23" s="105">
        <f>IF(J21,K21/J21-1,)</f>
        <v>3.0000000000000027E-2</v>
      </c>
      <c r="L23" s="105">
        <f t="shared" ref="L23:P23" si="3">IF(K21,L21/K21-1,)</f>
        <v>4.0000000000000036E-2</v>
      </c>
      <c r="M23" s="105">
        <f t="shared" si="3"/>
        <v>5.0000000000000044E-2</v>
      </c>
      <c r="N23" s="105">
        <f t="shared" si="3"/>
        <v>6.0000000000000053E-2</v>
      </c>
      <c r="O23" s="105">
        <f t="shared" si="3"/>
        <v>7.0000000000000062E-2</v>
      </c>
      <c r="P23" s="105">
        <f t="shared" si="3"/>
        <v>8.0000000000000071E-2</v>
      </c>
      <c r="R23" s="104" t="str">
        <f ca="1">IFERROR(_xlfn.FORMULATEXT(K23),"")</f>
        <v>=IF(J21,K21/J21-1,)</v>
      </c>
    </row>
  </sheetData>
  <mergeCells count="2">
    <mergeCell ref="J1:K1"/>
    <mergeCell ref="A3:E3"/>
  </mergeCells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180B2B24-D8B2-41AD-9566-21D3F3510CEC}"/>
    <hyperlink ref="A3" location="HL_Navigator" display="Navigator" xr:uid="{A0316A97-E64C-4EF2-A5CC-B66EF01596B0}"/>
    <hyperlink ref="I4" location="Overall_Error_Check" tooltip="Go to Overall Error Check" display="Overall_Error_Check" xr:uid="{8CFBC75E-447F-4205-A5B3-F111D9BCD933}"/>
  </hyperlinks>
  <pageMargins left="0.70866141732283472" right="0.70866141732283472" top="0.74803149606299213" bottom="0.74803149606299213" header="0.31496062992125984" footer="0.31496062992125984"/>
  <pageSetup paperSize="9" scale="64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Error Checks</v>
      </c>
      <c r="I1" s="107"/>
      <c r="J1" s="107"/>
    </row>
    <row r="2" spans="1:11" ht="18" x14ac:dyDescent="0.25">
      <c r="A2" s="46" t="str">
        <f ca="1">Model_Name</f>
        <v>SP Dynamic Range Names.xlsx</v>
      </c>
    </row>
    <row r="3" spans="1:11" x14ac:dyDescent="0.2">
      <c r="A3" s="107" t="s">
        <v>1</v>
      </c>
      <c r="B3" s="107"/>
      <c r="C3" s="107"/>
      <c r="D3" s="107"/>
      <c r="E3" s="107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96"/>
    </row>
    <row r="6" spans="1:11" ht="16.5" thickBot="1" x14ac:dyDescent="0.3">
      <c r="B6" s="47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2.75" outlineLevel="1" x14ac:dyDescent="0.2">
      <c r="E12" t="s">
        <v>219</v>
      </c>
      <c r="I12" s="72">
        <f>LU_OFFSET_Error_Check</f>
        <v>0</v>
      </c>
    </row>
    <row r="13" spans="1:11" outlineLevel="1" x14ac:dyDescent="0.2">
      <c r="E13" s="86"/>
      <c r="I13" s="57"/>
    </row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1">
        <f>MIN(1,SUM(I11:I15))</f>
        <v>0</v>
      </c>
      <c r="K17" s="54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2" priority="6" operator="notEqual">
      <formula>0</formula>
    </cfRule>
  </conditionalFormatting>
  <conditionalFormatting sqref="F4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LU_OFFSET_Error_Check" display="LU_OFFSET_Error_Check" xr:uid="{09B244C5-716C-47AE-96F0-D5BF8F344A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0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5" t="s">
        <v>1</v>
      </c>
      <c r="F1" s="13"/>
      <c r="G1" s="13"/>
    </row>
    <row r="2" spans="1:24" ht="18" x14ac:dyDescent="0.25">
      <c r="A2" s="46" t="str">
        <f ca="1">Model_Name</f>
        <v>SP Dynamic Range Names.xlsx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47">
        <v>1</v>
      </c>
      <c r="C7" s="47" t="s">
        <v>25</v>
      </c>
      <c r="D7" s="47"/>
      <c r="E7" s="47"/>
      <c r="F7" s="47"/>
      <c r="G7" s="47"/>
      <c r="H7" s="47"/>
      <c r="I7" s="47"/>
      <c r="J7" s="47"/>
      <c r="K7" s="47"/>
      <c r="L7" s="4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96" t="s">
        <v>26</v>
      </c>
    </row>
    <row r="10" spans="1:24" x14ac:dyDescent="0.2">
      <c r="F10" s="96" t="s">
        <v>27</v>
      </c>
    </row>
    <row r="11" spans="1:24" x14ac:dyDescent="0.2">
      <c r="F11" s="96" t="s">
        <v>0</v>
      </c>
    </row>
    <row r="12" spans="1:24" x14ac:dyDescent="0.2">
      <c r="F12" s="96" t="s">
        <v>210</v>
      </c>
    </row>
    <row r="13" spans="1:24" x14ac:dyDescent="0.2">
      <c r="F13" s="96" t="s">
        <v>211</v>
      </c>
    </row>
    <row r="14" spans="1:24" x14ac:dyDescent="0.2">
      <c r="F14" s="96" t="s">
        <v>193</v>
      </c>
    </row>
    <row r="15" spans="1:24" x14ac:dyDescent="0.2">
      <c r="F15" s="96" t="s">
        <v>194</v>
      </c>
    </row>
    <row r="16" spans="1:24" x14ac:dyDescent="0.2">
      <c r="F16" s="96" t="s">
        <v>195</v>
      </c>
    </row>
    <row r="17" spans="6:6" x14ac:dyDescent="0.2">
      <c r="F17" s="96" t="s">
        <v>196</v>
      </c>
    </row>
    <row r="18" spans="6:6" x14ac:dyDescent="0.2">
      <c r="F18" s="96" t="s">
        <v>197</v>
      </c>
    </row>
    <row r="19" spans="6:6" x14ac:dyDescent="0.2">
      <c r="F19" s="96" t="s">
        <v>218</v>
      </c>
    </row>
    <row r="20" spans="6:6" x14ac:dyDescent="0.2">
      <c r="F20" s="96" t="s">
        <v>66</v>
      </c>
    </row>
  </sheetData>
  <conditionalFormatting sqref="G4">
    <cfRule type="cellIs" dxfId="1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5845C94B-FFB0-47E6-A437-97D6280CAB03}"/>
    <hyperlink ref="F10" location="HL_3" display="Style Guide" xr:uid="{D1EE1FD9-127A-4C21-A1D5-FBDEC83B5956}"/>
    <hyperlink ref="F11" location="HL_4" display="Model Parameters" xr:uid="{F612EA99-1C9F-4B3D-A372-CBAC29D182F6}"/>
    <hyperlink ref="F12" location="HL_5" display="Dynamic Ranges Using a Table #1" xr:uid="{31BAECDF-D3FD-4DA9-9306-0553F5F8BCAB}"/>
    <hyperlink ref="F13" location="HL_6" display="Dynamic Ranges Using a Table #2" xr:uid="{6C490C15-0EF0-4F5E-8B73-6EB5D36120CC}"/>
    <hyperlink ref="F14" location="HL_7" display="Dynamic Ranges Using OFFSET #1" xr:uid="{C57B3EF2-4B22-4816-9FF0-0837D7A31F95}"/>
    <hyperlink ref="F15" location="HL_8" display="Dynamic Ranges Using OFFSET #2" xr:uid="{BFB9E206-03AC-4842-B5E0-F8E8F33C5AEA}"/>
    <hyperlink ref="F16" location="HL_9" display="Dynamic Ranges Using INDIRECT" xr:uid="{191EFFE0-7A98-4E1B-9BD9-ABAC6DE4054A}"/>
    <hyperlink ref="F17" location="HL_10" display="Dynamic Ranges Using IF" xr:uid="{A17C5D2B-3CB4-4EF9-9DEE-0F3172DD5D32}"/>
    <hyperlink ref="F18" location="HL_11" display="Dynamic Ranges Using CHOOSE" xr:uid="{7ACE3170-24D4-4415-AC5D-68A9C96AFD02}"/>
    <hyperlink ref="F19" location="HL_12" display="Relative Referencing" xr:uid="{7D127C8E-A6DF-4747-BC3D-AB05938F9E32}"/>
    <hyperlink ref="F20" location="HL_13" display="Error Checks" xr:uid="{FBF48CAA-1B50-482D-9826-4732AB8A4CF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6" t="str">
        <f ca="1">Model_Name</f>
        <v>SP Dynamic Range Names.xlsx</v>
      </c>
    </row>
    <row r="3" spans="1:13" x14ac:dyDescent="0.2">
      <c r="A3" s="107" t="s">
        <v>1</v>
      </c>
      <c r="B3" s="107"/>
      <c r="C3" s="107"/>
      <c r="D3" s="107"/>
      <c r="E3" s="107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96"/>
    </row>
    <row r="6" spans="1:13" ht="16.5" thickBot="1" x14ac:dyDescent="0.3">
      <c r="B6" s="47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109" t="s">
        <v>29</v>
      </c>
      <c r="D8" s="109"/>
      <c r="E8" s="109"/>
      <c r="F8" s="109"/>
      <c r="G8" s="109"/>
      <c r="H8" s="14"/>
      <c r="I8" s="14" t="s">
        <v>30</v>
      </c>
      <c r="J8" s="14"/>
      <c r="K8" s="14" t="s">
        <v>31</v>
      </c>
    </row>
    <row r="9" spans="1:13" outlineLevel="1" x14ac:dyDescent="0.2">
      <c r="C9" s="108"/>
      <c r="D9" s="108"/>
      <c r="E9" s="108"/>
      <c r="F9" s="108"/>
      <c r="G9" s="108"/>
      <c r="H9" s="43"/>
      <c r="I9" s="43"/>
      <c r="J9" s="17"/>
      <c r="K9" s="20"/>
    </row>
    <row r="10" spans="1:13" ht="20.25" outlineLevel="1" x14ac:dyDescent="0.3">
      <c r="C10" s="108" t="s">
        <v>32</v>
      </c>
      <c r="D10" s="108"/>
      <c r="E10" s="108"/>
      <c r="F10" s="108"/>
      <c r="G10" s="108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108" t="s">
        <v>5</v>
      </c>
      <c r="D11" s="108"/>
      <c r="E11" s="108"/>
      <c r="F11" s="108"/>
      <c r="G11" s="108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108"/>
      <c r="D12" s="108"/>
      <c r="E12" s="108"/>
      <c r="F12" s="108"/>
      <c r="G12" s="108"/>
      <c r="H12" s="15"/>
      <c r="I12" s="15"/>
      <c r="J12" s="17"/>
      <c r="K12" s="20"/>
    </row>
    <row r="13" spans="1:13" ht="16.5" outlineLevel="1" thickBot="1" x14ac:dyDescent="0.3">
      <c r="C13" s="108" t="s">
        <v>33</v>
      </c>
      <c r="D13" s="108"/>
      <c r="E13" s="108"/>
      <c r="F13" s="108"/>
      <c r="G13" s="108"/>
      <c r="H13" s="15"/>
      <c r="I13" s="42" t="str">
        <f>C13</f>
        <v>Header 1</v>
      </c>
      <c r="J13" s="17"/>
      <c r="K13" s="18" t="s">
        <v>33</v>
      </c>
    </row>
    <row r="14" spans="1:13" ht="17.25" outlineLevel="1" thickTop="1" x14ac:dyDescent="0.25">
      <c r="C14" s="108" t="s">
        <v>34</v>
      </c>
      <c r="D14" s="108"/>
      <c r="E14" s="108"/>
      <c r="F14" s="108"/>
      <c r="G14" s="108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108" t="s">
        <v>35</v>
      </c>
      <c r="D15" s="108"/>
      <c r="E15" s="108"/>
      <c r="F15" s="108"/>
      <c r="G15" s="108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108" t="s">
        <v>36</v>
      </c>
      <c r="D16" s="108"/>
      <c r="E16" s="108"/>
      <c r="F16" s="108"/>
      <c r="G16" s="108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108"/>
      <c r="D17" s="108"/>
      <c r="E17" s="108"/>
      <c r="F17" s="108"/>
      <c r="G17" s="108"/>
      <c r="H17" s="15"/>
      <c r="I17" s="15"/>
      <c r="J17" s="17"/>
      <c r="K17" s="20"/>
    </row>
    <row r="18" spans="2:14" ht="15" outlineLevel="1" x14ac:dyDescent="0.25">
      <c r="C18" s="108" t="s">
        <v>37</v>
      </c>
      <c r="D18" s="108"/>
      <c r="E18" s="108"/>
      <c r="F18" s="108"/>
      <c r="G18" s="108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108"/>
      <c r="D19" s="108"/>
      <c r="E19" s="108"/>
      <c r="F19" s="108"/>
      <c r="G19" s="108"/>
      <c r="H19" s="15"/>
      <c r="I19" s="15"/>
      <c r="J19" s="17"/>
      <c r="K19" s="20"/>
      <c r="N19" s="23"/>
    </row>
    <row r="20" spans="2:14" ht="15" outlineLevel="1" x14ac:dyDescent="0.25">
      <c r="C20" s="108" t="s">
        <v>38</v>
      </c>
      <c r="D20" s="108"/>
      <c r="E20" s="108"/>
      <c r="F20" s="108"/>
      <c r="G20" s="108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7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111" t="s">
        <v>29</v>
      </c>
      <c r="D25" s="111"/>
      <c r="E25" s="111"/>
      <c r="F25" s="111"/>
      <c r="G25" s="111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108"/>
      <c r="D26" s="108"/>
      <c r="E26" s="108"/>
      <c r="F26" s="108"/>
      <c r="G26" s="108"/>
      <c r="H26" s="43"/>
      <c r="I26" s="43"/>
      <c r="J26" s="17"/>
      <c r="K26" s="18"/>
    </row>
    <row r="27" spans="2:14" ht="15" outlineLevel="1" x14ac:dyDescent="0.25">
      <c r="C27" s="108" t="s">
        <v>40</v>
      </c>
      <c r="D27" s="108"/>
      <c r="E27" s="108"/>
      <c r="F27" s="108"/>
      <c r="G27" s="108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108"/>
      <c r="D28" s="108"/>
      <c r="E28" s="108"/>
      <c r="F28" s="108"/>
      <c r="G28" s="108"/>
      <c r="H28" s="15"/>
      <c r="I28" s="15"/>
      <c r="J28" s="15"/>
      <c r="K28" s="26"/>
    </row>
    <row r="29" spans="2:14" ht="15" outlineLevel="1" x14ac:dyDescent="0.25">
      <c r="C29" s="108" t="s">
        <v>41</v>
      </c>
      <c r="D29" s="108"/>
      <c r="E29" s="108"/>
      <c r="F29" s="108"/>
      <c r="G29" s="108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108"/>
      <c r="D30" s="108"/>
      <c r="E30" s="108"/>
      <c r="F30" s="108"/>
      <c r="G30" s="108"/>
      <c r="H30" s="15"/>
      <c r="I30" s="15"/>
      <c r="J30" s="15"/>
      <c r="K30" s="26"/>
    </row>
    <row r="31" spans="2:14" ht="15" outlineLevel="1" x14ac:dyDescent="0.25">
      <c r="C31" s="110" t="s">
        <v>42</v>
      </c>
      <c r="D31" s="110"/>
      <c r="E31" s="110"/>
      <c r="F31" s="110"/>
      <c r="G31" s="110"/>
      <c r="I31" s="28"/>
      <c r="K31" s="26" t="str">
        <f>C31</f>
        <v>Empty</v>
      </c>
    </row>
    <row r="32" spans="2:14" ht="15" outlineLevel="1" x14ac:dyDescent="0.25">
      <c r="C32" s="110"/>
      <c r="D32" s="110"/>
      <c r="E32" s="110"/>
      <c r="F32" s="110"/>
      <c r="G32" s="110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110" t="s">
        <v>44</v>
      </c>
      <c r="D35" s="110"/>
      <c r="E35" s="110"/>
      <c r="F35" s="110"/>
      <c r="G35" s="110"/>
      <c r="I35" s="12" t="s">
        <v>44</v>
      </c>
      <c r="K35" s="26" t="str">
        <f>C35</f>
        <v>Hyperlink</v>
      </c>
    </row>
    <row r="36" spans="3:11" ht="15" outlineLevel="1" x14ac:dyDescent="0.25">
      <c r="C36" s="110"/>
      <c r="D36" s="110"/>
      <c r="E36" s="110"/>
      <c r="F36" s="110"/>
      <c r="G36" s="110"/>
      <c r="K36" s="26"/>
    </row>
    <row r="37" spans="3:11" ht="15" outlineLevel="1" x14ac:dyDescent="0.25">
      <c r="C37" s="110" t="s">
        <v>45</v>
      </c>
      <c r="D37" s="110"/>
      <c r="E37" s="110"/>
      <c r="F37" s="110"/>
      <c r="G37" s="110"/>
      <c r="I37" s="30" t="str">
        <f>'Error Checks'!E12</f>
        <v>OFFSET Chart Data OK</v>
      </c>
      <c r="K37" s="26" t="str">
        <f>C37</f>
        <v>Internal Reference</v>
      </c>
    </row>
    <row r="38" spans="3:11" ht="15" outlineLevel="1" x14ac:dyDescent="0.25">
      <c r="C38" s="110"/>
      <c r="D38" s="110"/>
      <c r="E38" s="110"/>
      <c r="F38" s="110"/>
      <c r="G38" s="110"/>
      <c r="K38" s="26"/>
    </row>
    <row r="39" spans="3:11" ht="15" outlineLevel="1" x14ac:dyDescent="0.25">
      <c r="C39" s="110" t="s">
        <v>46</v>
      </c>
      <c r="D39" s="110"/>
      <c r="E39" s="110"/>
      <c r="F39" s="110"/>
      <c r="G39" s="110"/>
      <c r="I39" s="31">
        <v>77</v>
      </c>
      <c r="K39" s="26" t="s">
        <v>47</v>
      </c>
    </row>
    <row r="40" spans="3:11" ht="15" outlineLevel="1" x14ac:dyDescent="0.25">
      <c r="C40" s="110"/>
      <c r="D40" s="110"/>
      <c r="E40" s="110"/>
      <c r="F40" s="110"/>
      <c r="G40" s="110"/>
      <c r="K40" s="26"/>
    </row>
    <row r="41" spans="3:11" ht="15" outlineLevel="1" x14ac:dyDescent="0.25">
      <c r="C41" s="110" t="s">
        <v>48</v>
      </c>
      <c r="D41" s="110"/>
      <c r="E41" s="110"/>
      <c r="F41" s="110"/>
      <c r="G41" s="110"/>
      <c r="I41" s="32">
        <f>I39</f>
        <v>77</v>
      </c>
      <c r="K41" s="26" t="str">
        <f>C41</f>
        <v>Line Total</v>
      </c>
    </row>
    <row r="42" spans="3:11" ht="15" outlineLevel="1" x14ac:dyDescent="0.25">
      <c r="C42" s="110"/>
      <c r="D42" s="110"/>
      <c r="E42" s="110"/>
      <c r="F42" s="110"/>
      <c r="G42" s="110"/>
      <c r="K42" s="26"/>
    </row>
    <row r="43" spans="3:11" ht="15" outlineLevel="1" x14ac:dyDescent="0.25">
      <c r="C43" s="110" t="s">
        <v>49</v>
      </c>
      <c r="D43" s="110"/>
      <c r="E43" s="110"/>
      <c r="F43" s="110"/>
      <c r="G43" s="110"/>
      <c r="I43" s="33">
        <v>365</v>
      </c>
      <c r="K43" s="26" t="str">
        <f>C43</f>
        <v>Parameter</v>
      </c>
    </row>
    <row r="44" spans="3:11" ht="15" outlineLevel="1" x14ac:dyDescent="0.25">
      <c r="C44" s="110"/>
      <c r="D44" s="110"/>
      <c r="E44" s="110"/>
      <c r="F44" s="110"/>
      <c r="G44" s="110"/>
      <c r="K44" s="26"/>
    </row>
    <row r="45" spans="3:11" ht="15" outlineLevel="1" x14ac:dyDescent="0.25">
      <c r="C45" s="110" t="s">
        <v>50</v>
      </c>
      <c r="D45" s="110"/>
      <c r="E45" s="110"/>
      <c r="F45" s="110"/>
      <c r="G45" s="110"/>
      <c r="I45" s="34" t="s">
        <v>51</v>
      </c>
      <c r="K45" s="26" t="str">
        <f>C45</f>
        <v>Range Name Description</v>
      </c>
    </row>
    <row r="46" spans="3:11" ht="15" outlineLevel="1" x14ac:dyDescent="0.25">
      <c r="C46" s="110"/>
      <c r="D46" s="110"/>
      <c r="E46" s="110"/>
      <c r="F46" s="110"/>
      <c r="G46" s="110"/>
      <c r="K46" s="26"/>
    </row>
    <row r="47" spans="3:11" ht="15" outlineLevel="1" x14ac:dyDescent="0.25">
      <c r="C47" s="110" t="s">
        <v>52</v>
      </c>
      <c r="D47" s="110"/>
      <c r="E47" s="110"/>
      <c r="F47" s="110"/>
      <c r="G47" s="110"/>
      <c r="I47" s="35">
        <f>ROW(C47)</f>
        <v>47</v>
      </c>
      <c r="K47" s="26" t="s">
        <v>53</v>
      </c>
    </row>
    <row r="48" spans="3:11" ht="15" outlineLevel="1" x14ac:dyDescent="0.25">
      <c r="C48" s="110"/>
      <c r="D48" s="110"/>
      <c r="E48" s="110"/>
      <c r="F48" s="110"/>
      <c r="G48" s="110"/>
      <c r="K48" s="26"/>
    </row>
    <row r="49" spans="2:13" ht="15" outlineLevel="1" x14ac:dyDescent="0.25">
      <c r="C49" s="110" t="s">
        <v>54</v>
      </c>
      <c r="D49" s="110"/>
      <c r="E49" s="110"/>
      <c r="F49" s="110"/>
      <c r="G49" s="110"/>
      <c r="I49" s="36">
        <f>I41</f>
        <v>77</v>
      </c>
      <c r="K49" s="26" t="str">
        <f>C49</f>
        <v>Row Summary</v>
      </c>
    </row>
    <row r="50" spans="2:13" ht="15" outlineLevel="1" x14ac:dyDescent="0.25">
      <c r="C50" s="110"/>
      <c r="D50" s="110"/>
      <c r="E50" s="110"/>
      <c r="F50" s="110"/>
      <c r="G50" s="110"/>
      <c r="K50" s="26"/>
    </row>
    <row r="51" spans="2:13" ht="15" outlineLevel="1" x14ac:dyDescent="0.25">
      <c r="C51" s="110" t="s">
        <v>55</v>
      </c>
      <c r="D51" s="110"/>
      <c r="E51" s="110"/>
      <c r="F51" s="110"/>
      <c r="G51" s="110"/>
      <c r="I51" s="37" t="s">
        <v>70</v>
      </c>
      <c r="K51" s="26" t="str">
        <f>C51</f>
        <v>Units</v>
      </c>
    </row>
    <row r="52" spans="2:13" ht="15" outlineLevel="1" x14ac:dyDescent="0.25">
      <c r="C52" s="110"/>
      <c r="D52" s="110"/>
      <c r="E52" s="110"/>
      <c r="F52" s="110"/>
      <c r="G52" s="110"/>
      <c r="K52" s="26"/>
    </row>
    <row r="53" spans="2:13" ht="15" outlineLevel="1" x14ac:dyDescent="0.25">
      <c r="C53" s="110" t="s">
        <v>56</v>
      </c>
      <c r="D53" s="110"/>
      <c r="E53" s="110"/>
      <c r="F53" s="110"/>
      <c r="G53" s="110"/>
      <c r="I53" s="38"/>
      <c r="K53" s="26" t="str">
        <f>C53</f>
        <v>WIP</v>
      </c>
    </row>
    <row r="54" spans="2:13" ht="15" outlineLevel="1" x14ac:dyDescent="0.25">
      <c r="C54" s="110"/>
      <c r="D54" s="110"/>
      <c r="E54" s="110"/>
      <c r="F54" s="110"/>
      <c r="G54" s="110"/>
      <c r="K54" s="26"/>
    </row>
    <row r="55" spans="2:13" outlineLevel="1" x14ac:dyDescent="0.2">
      <c r="C55" s="110"/>
      <c r="D55" s="110"/>
      <c r="E55" s="110"/>
      <c r="F55" s="110"/>
      <c r="G55" s="110"/>
    </row>
    <row r="56" spans="2:13" ht="16.5" thickBot="1" x14ac:dyDescent="0.3">
      <c r="B56" s="47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109" t="s">
        <v>29</v>
      </c>
      <c r="D58" s="109"/>
      <c r="E58" s="109"/>
      <c r="F58" s="109"/>
      <c r="G58" s="109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110" t="s">
        <v>58</v>
      </c>
      <c r="D60" s="110"/>
      <c r="E60" s="110"/>
      <c r="F60" s="110"/>
      <c r="G60" s="110"/>
      <c r="I60" s="49">
        <v>123456.789</v>
      </c>
      <c r="K60" s="26" t="str">
        <f t="shared" ref="K60:K66" si="0">C60</f>
        <v>Comma</v>
      </c>
    </row>
    <row r="61" spans="2:13" ht="15" outlineLevel="1" x14ac:dyDescent="0.25">
      <c r="C61" s="110"/>
      <c r="D61" s="110"/>
      <c r="E61" s="110"/>
      <c r="F61" s="110"/>
      <c r="G61" s="110"/>
      <c r="K61" s="26"/>
    </row>
    <row r="62" spans="2:13" ht="15" outlineLevel="1" x14ac:dyDescent="0.25">
      <c r="C62" s="110" t="s">
        <v>59</v>
      </c>
      <c r="D62" s="110"/>
      <c r="E62" s="110"/>
      <c r="F62" s="110"/>
      <c r="G62" s="110"/>
      <c r="I62" s="48">
        <v>-123456.789</v>
      </c>
      <c r="K62" s="26" t="str">
        <f t="shared" si="0"/>
        <v>Comma [0]</v>
      </c>
    </row>
    <row r="63" spans="2:13" ht="15" outlineLevel="1" x14ac:dyDescent="0.25">
      <c r="C63" s="110"/>
      <c r="D63" s="110"/>
      <c r="E63" s="110"/>
      <c r="F63" s="110"/>
      <c r="G63" s="110"/>
      <c r="K63" s="26"/>
    </row>
    <row r="64" spans="2:13" ht="15" outlineLevel="1" x14ac:dyDescent="0.25">
      <c r="C64" s="110" t="s">
        <v>60</v>
      </c>
      <c r="D64" s="110"/>
      <c r="E64" s="110"/>
      <c r="F64" s="110"/>
      <c r="G64" s="110"/>
      <c r="I64" s="50">
        <v>123456.789</v>
      </c>
      <c r="K64" s="26" t="str">
        <f t="shared" si="0"/>
        <v>Currency</v>
      </c>
    </row>
    <row r="65" spans="3:11" ht="15" outlineLevel="1" x14ac:dyDescent="0.25">
      <c r="C65" s="110"/>
      <c r="D65" s="110"/>
      <c r="E65" s="110"/>
      <c r="F65" s="110"/>
      <c r="G65" s="110"/>
      <c r="K65" s="26"/>
    </row>
    <row r="66" spans="3:11" ht="15" outlineLevel="1" x14ac:dyDescent="0.25">
      <c r="C66" s="110" t="s">
        <v>61</v>
      </c>
      <c r="D66" s="110"/>
      <c r="E66" s="110"/>
      <c r="F66" s="110"/>
      <c r="G66" s="110"/>
      <c r="I66" s="51">
        <v>123456.789</v>
      </c>
      <c r="K66" s="26" t="str">
        <f t="shared" si="0"/>
        <v>Currency [0]</v>
      </c>
    </row>
    <row r="67" spans="3:11" ht="15" outlineLevel="1" x14ac:dyDescent="0.25">
      <c r="C67" s="110"/>
      <c r="D67" s="110"/>
      <c r="E67" s="110"/>
      <c r="F67" s="110"/>
      <c r="G67" s="110"/>
      <c r="K67" s="26"/>
    </row>
    <row r="68" spans="3:11" ht="15" outlineLevel="1" x14ac:dyDescent="0.25">
      <c r="C68" s="108" t="s">
        <v>62</v>
      </c>
      <c r="D68" s="108"/>
      <c r="E68" s="108"/>
      <c r="F68" s="108"/>
      <c r="G68" s="108"/>
      <c r="H68" s="15"/>
      <c r="I68" s="52">
        <f ca="1">TODAY()</f>
        <v>43107</v>
      </c>
      <c r="J68" s="15"/>
      <c r="K68" s="26" t="str">
        <f>C68</f>
        <v>Date</v>
      </c>
    </row>
    <row r="69" spans="3:11" ht="15" outlineLevel="1" x14ac:dyDescent="0.25">
      <c r="C69" s="108"/>
      <c r="D69" s="108"/>
      <c r="E69" s="108"/>
      <c r="F69" s="108"/>
      <c r="G69" s="108"/>
      <c r="H69" s="15"/>
      <c r="I69" s="15"/>
      <c r="J69" s="15"/>
      <c r="K69" s="26"/>
    </row>
    <row r="70" spans="3:11" ht="15" outlineLevel="1" x14ac:dyDescent="0.25">
      <c r="C70" s="108" t="s">
        <v>63</v>
      </c>
      <c r="D70" s="108"/>
      <c r="E70" s="108"/>
      <c r="F70" s="108"/>
      <c r="G70" s="108"/>
      <c r="H70" s="15"/>
      <c r="I70" s="53">
        <f ca="1">TODAY()</f>
        <v>43107</v>
      </c>
      <c r="J70" s="15"/>
      <c r="K70" s="26" t="str">
        <f>C70</f>
        <v>Date Heading</v>
      </c>
    </row>
    <row r="71" spans="3:11" ht="15" outlineLevel="1" x14ac:dyDescent="0.25">
      <c r="C71" s="110"/>
      <c r="D71" s="110"/>
      <c r="E71" s="110"/>
      <c r="F71" s="110"/>
      <c r="G71" s="110"/>
      <c r="K71" s="26"/>
    </row>
    <row r="72" spans="3:11" ht="15" outlineLevel="1" x14ac:dyDescent="0.25">
      <c r="C72" s="110" t="s">
        <v>64</v>
      </c>
      <c r="D72" s="110"/>
      <c r="E72" s="110"/>
      <c r="F72" s="110"/>
      <c r="G72" s="110"/>
      <c r="I72" s="39">
        <v>-123456.789</v>
      </c>
      <c r="K72" s="26" t="str">
        <f>C72</f>
        <v>Numbers 0</v>
      </c>
    </row>
    <row r="73" spans="3:11" ht="15" outlineLevel="1" x14ac:dyDescent="0.25">
      <c r="C73" s="110"/>
      <c r="D73" s="110"/>
      <c r="E73" s="110"/>
      <c r="F73" s="110"/>
      <c r="G73" s="110"/>
      <c r="K73" s="26"/>
    </row>
    <row r="74" spans="3:11" ht="15" outlineLevel="1" x14ac:dyDescent="0.25">
      <c r="C74" s="110" t="s">
        <v>65</v>
      </c>
      <c r="D74" s="110"/>
      <c r="E74" s="110"/>
      <c r="F74" s="110"/>
      <c r="G74" s="110"/>
      <c r="I74" s="40">
        <v>0.5</v>
      </c>
      <c r="K74" s="26" t="str">
        <f>C74</f>
        <v>Percent</v>
      </c>
    </row>
    <row r="75" spans="3:11" outlineLevel="1" x14ac:dyDescent="0.2">
      <c r="C75" s="110"/>
      <c r="D75" s="110"/>
      <c r="E75" s="110"/>
      <c r="F75" s="110"/>
      <c r="G75" s="110"/>
    </row>
    <row r="76" spans="3:11" outlineLevel="1" x14ac:dyDescent="0.2">
      <c r="C76" s="110"/>
      <c r="D76" s="110"/>
      <c r="E76" s="110"/>
      <c r="F76" s="110"/>
      <c r="G76" s="110"/>
    </row>
    <row r="77" spans="3:11" x14ac:dyDescent="0.2">
      <c r="C77" s="110"/>
      <c r="D77" s="110"/>
      <c r="E77" s="110"/>
      <c r="F77" s="110"/>
      <c r="G77" s="110"/>
    </row>
    <row r="78" spans="3:11" x14ac:dyDescent="0.2">
      <c r="C78" s="110"/>
      <c r="D78" s="110"/>
      <c r="E78" s="110"/>
      <c r="F78" s="110"/>
      <c r="G78" s="110"/>
    </row>
    <row r="79" spans="3:11" x14ac:dyDescent="0.2">
      <c r="C79" s="110"/>
      <c r="D79" s="110"/>
      <c r="E79" s="110"/>
      <c r="F79" s="110"/>
      <c r="G79" s="110"/>
    </row>
    <row r="80" spans="3:11" x14ac:dyDescent="0.2">
      <c r="C80" s="110"/>
      <c r="D80" s="110"/>
      <c r="E80" s="110"/>
      <c r="F80" s="110"/>
      <c r="G80" s="110"/>
    </row>
    <row r="81" spans="3:7" x14ac:dyDescent="0.2">
      <c r="C81" s="110"/>
      <c r="D81" s="110"/>
      <c r="E81" s="110"/>
      <c r="F81" s="110"/>
      <c r="G81" s="11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9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Model Parameters</v>
      </c>
      <c r="J1" s="107"/>
      <c r="K1" s="107"/>
    </row>
    <row r="2" spans="1:18" ht="18" x14ac:dyDescent="0.25">
      <c r="A2" s="46" t="str">
        <f ca="1">Model_Name</f>
        <v>SP Dynamic Range Names.xlsx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t="s">
        <v>2</v>
      </c>
      <c r="I4" s="1">
        <f>Overall_Error_Check</f>
        <v>0</v>
      </c>
    </row>
    <row r="5" spans="1:18" x14ac:dyDescent="0.2">
      <c r="A5" s="96"/>
    </row>
    <row r="6" spans="1:18" ht="16.5" thickBot="1" x14ac:dyDescent="0.3">
      <c r="B6" s="47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112" t="str">
        <f ca="1">IF(ISERROR(OR(FIND("[",CELL("filename",A1)),FIND("]",CELL("filename",A1)))),"",MID(CELL("filename",A1),FIND("[",CELL("filename",A1))+1,FIND("]",CELL("filename",A1))-FIND("[",CELL("filename",A1))-1))</f>
        <v>SP Dynamic Range Names.xlsx</v>
      </c>
      <c r="H11" s="112"/>
      <c r="I11" s="112"/>
      <c r="J11" s="112"/>
      <c r="K11" s="112"/>
      <c r="L11" s="112"/>
      <c r="M11" s="112"/>
      <c r="N11" s="112"/>
    </row>
    <row r="12" spans="1:18" outlineLevel="1" x14ac:dyDescent="0.2">
      <c r="E12" t="s">
        <v>6</v>
      </c>
      <c r="G12" s="113" t="s">
        <v>72</v>
      </c>
      <c r="H12" s="113"/>
      <c r="I12" s="113"/>
      <c r="J12" s="113"/>
      <c r="K12" s="113"/>
      <c r="L12" s="113"/>
      <c r="M12" s="113"/>
      <c r="N12" s="113"/>
    </row>
    <row r="13" spans="1:18" outlineLevel="1" x14ac:dyDescent="0.2">
      <c r="G13" s="55"/>
    </row>
    <row r="14" spans="1:18" outlineLevel="1" x14ac:dyDescent="0.2"/>
    <row r="15" spans="1:18" ht="16.5" thickBot="1" x14ac:dyDescent="0.3">
      <c r="B15" s="47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15" ht="16.5" outlineLevel="1" x14ac:dyDescent="0.25">
      <c r="C17" s="4" t="s">
        <v>8</v>
      </c>
    </row>
    <row r="18" spans="3:15" outlineLevel="1" x14ac:dyDescent="0.2"/>
    <row r="19" spans="3:15" outlineLevel="1" x14ac:dyDescent="0.2">
      <c r="E19" t="s">
        <v>9</v>
      </c>
      <c r="G19" s="6">
        <v>365</v>
      </c>
    </row>
    <row r="20" spans="3:15" outlineLevel="1" x14ac:dyDescent="0.2">
      <c r="E20" t="s">
        <v>10</v>
      </c>
      <c r="G20" s="6">
        <v>1</v>
      </c>
    </row>
    <row r="21" spans="3:15" outlineLevel="1" x14ac:dyDescent="0.2">
      <c r="E21" t="s">
        <v>11</v>
      </c>
      <c r="G21" s="6">
        <v>3</v>
      </c>
      <c r="O21" s="86"/>
    </row>
    <row r="22" spans="3:15" outlineLevel="1" x14ac:dyDescent="0.2">
      <c r="E22" t="s">
        <v>12</v>
      </c>
      <c r="G22" s="6">
        <v>6</v>
      </c>
    </row>
    <row r="23" spans="3:15" outlineLevel="1" x14ac:dyDescent="0.2">
      <c r="E23" t="s">
        <v>13</v>
      </c>
      <c r="G23" s="6">
        <v>12</v>
      </c>
    </row>
    <row r="24" spans="3:15" outlineLevel="1" x14ac:dyDescent="0.2">
      <c r="E24" t="s">
        <v>14</v>
      </c>
      <c r="G24" s="6">
        <v>4</v>
      </c>
    </row>
    <row r="25" spans="3:15" outlineLevel="1" x14ac:dyDescent="0.2"/>
    <row r="26" spans="3:15" outlineLevel="1" x14ac:dyDescent="0.2">
      <c r="E26" t="s">
        <v>15</v>
      </c>
      <c r="G26" s="6">
        <v>5</v>
      </c>
    </row>
    <row r="27" spans="3:15" outlineLevel="1" x14ac:dyDescent="0.2"/>
    <row r="28" spans="3:15" outlineLevel="1" x14ac:dyDescent="0.2">
      <c r="E28" t="s">
        <v>16</v>
      </c>
      <c r="G28" s="7">
        <v>9.9999999999999997E+98</v>
      </c>
    </row>
    <row r="29" spans="3:15" outlineLevel="1" x14ac:dyDescent="0.2">
      <c r="E29" t="s">
        <v>17</v>
      </c>
      <c r="G29" s="7">
        <v>1E-8</v>
      </c>
    </row>
    <row r="30" spans="3:15" outlineLevel="1" x14ac:dyDescent="0.2"/>
    <row r="31" spans="3:15" outlineLevel="1" x14ac:dyDescent="0.2">
      <c r="E31" t="s">
        <v>18</v>
      </c>
      <c r="G31" s="6">
        <v>1000</v>
      </c>
    </row>
    <row r="32" spans="3:15" outlineLevel="1" x14ac:dyDescent="0.2"/>
    <row r="33" spans="9:9" outlineLevel="1" x14ac:dyDescent="0.2"/>
    <row r="39" spans="9:9" x14ac:dyDescent="0.2">
      <c r="I39" s="57"/>
    </row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8686-6EC5-4833-9A31-2389BF384AF2}">
  <sheetPr>
    <outlinePr summaryBelow="0" summaryRight="0"/>
    <pageSetUpPr fitToPage="1"/>
  </sheetPr>
  <dimension ref="A1:S2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style="58" customWidth="1"/>
    <col min="6" max="6" width="9.140625" style="58" customWidth="1"/>
    <col min="7" max="8" width="9.140625" style="58"/>
    <col min="9" max="10" width="3.7109375" style="58" customWidth="1"/>
    <col min="11" max="16384" width="9.140625" style="58"/>
  </cols>
  <sheetData>
    <row r="1" spans="1:19" s="90" customFormat="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a Table #1</v>
      </c>
      <c r="B1" s="91"/>
      <c r="C1" s="91"/>
      <c r="D1" s="91"/>
      <c r="E1" s="91"/>
      <c r="F1" s="91"/>
      <c r="G1" s="91"/>
      <c r="H1" s="91"/>
      <c r="I1" s="91"/>
    </row>
    <row r="2" spans="1:19" s="90" customFormat="1" ht="18" x14ac:dyDescent="0.25">
      <c r="A2" s="46" t="str">
        <f ca="1">Model_Name</f>
        <v>SP Dynamic Range Names.xlsx</v>
      </c>
      <c r="B2" s="91"/>
      <c r="C2" s="91"/>
      <c r="D2" s="91"/>
      <c r="E2" s="91"/>
      <c r="F2" s="91"/>
      <c r="G2" s="91"/>
      <c r="H2" s="91"/>
      <c r="I2" s="91"/>
    </row>
    <row r="3" spans="1:19" s="90" customFormat="1" x14ac:dyDescent="0.2">
      <c r="A3" s="107" t="s">
        <v>1</v>
      </c>
      <c r="B3" s="107"/>
      <c r="C3" s="107"/>
      <c r="D3" s="107"/>
      <c r="E3" s="107"/>
      <c r="F3" s="91"/>
      <c r="G3" s="91"/>
      <c r="H3" s="91"/>
      <c r="I3" s="91"/>
    </row>
    <row r="4" spans="1:19" s="90" customFormat="1" ht="14.25" x14ac:dyDescent="0.2">
      <c r="A4" s="91"/>
      <c r="B4" s="91" t="s">
        <v>2</v>
      </c>
      <c r="C4" s="91"/>
      <c r="D4" s="91"/>
      <c r="E4" s="91"/>
      <c r="F4" s="1">
        <f>Overall_Error_Check</f>
        <v>0</v>
      </c>
      <c r="G4" s="91"/>
      <c r="H4" s="91"/>
      <c r="I4" s="91"/>
    </row>
    <row r="5" spans="1:19" s="90" customFormat="1" x14ac:dyDescent="0.2">
      <c r="A5" s="96"/>
    </row>
    <row r="6" spans="1:19" s="90" customFormat="1" ht="12.75" thickBot="1" x14ac:dyDescent="0.25">
      <c r="B6" s="93">
        <f>MAX($B$5:$B5)+1</f>
        <v>1</v>
      </c>
      <c r="C6" s="94" t="s">
        <v>3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s="90" customFormat="1" ht="12.75" thickTop="1" x14ac:dyDescent="0.2"/>
    <row r="8" spans="1:19" s="90" customFormat="1" ht="16.5" x14ac:dyDescent="0.25">
      <c r="C8" s="89" t="s">
        <v>192</v>
      </c>
      <c r="D8" s="101"/>
      <c r="I8" s="89" t="s">
        <v>89</v>
      </c>
      <c r="J8" s="101"/>
    </row>
    <row r="9" spans="1:19" s="90" customFormat="1" x14ac:dyDescent="0.2">
      <c r="C9" s="101"/>
      <c r="D9" s="101"/>
      <c r="I9" s="101"/>
      <c r="J9" s="101"/>
    </row>
    <row r="10" spans="1:19" s="90" customFormat="1" ht="15" x14ac:dyDescent="0.25">
      <c r="C10" s="101"/>
      <c r="D10" s="5" t="s">
        <v>191</v>
      </c>
      <c r="I10" s="101"/>
      <c r="J10" s="5" t="s">
        <v>190</v>
      </c>
    </row>
    <row r="12" spans="1:19" x14ac:dyDescent="0.2">
      <c r="F12" s="59" t="s">
        <v>62</v>
      </c>
      <c r="G12" s="59" t="s">
        <v>189</v>
      </c>
    </row>
    <row r="13" spans="1:19" x14ac:dyDescent="0.2">
      <c r="F13" s="88">
        <v>42736</v>
      </c>
      <c r="G13" s="87">
        <v>296</v>
      </c>
    </row>
    <row r="14" spans="1:19" x14ac:dyDescent="0.2">
      <c r="F14" s="88">
        <v>42767</v>
      </c>
      <c r="G14" s="87">
        <v>405</v>
      </c>
    </row>
    <row r="15" spans="1:19" x14ac:dyDescent="0.2">
      <c r="F15" s="88">
        <v>42795</v>
      </c>
      <c r="G15" s="87">
        <v>336</v>
      </c>
    </row>
    <row r="16" spans="1:19" x14ac:dyDescent="0.2">
      <c r="F16" s="88">
        <v>42826</v>
      </c>
      <c r="G16" s="87">
        <v>451</v>
      </c>
    </row>
    <row r="17" spans="6:7" x14ac:dyDescent="0.2">
      <c r="F17" s="88">
        <v>42856</v>
      </c>
      <c r="G17" s="87">
        <v>179</v>
      </c>
    </row>
    <row r="18" spans="6:7" x14ac:dyDescent="0.2">
      <c r="F18" s="88">
        <v>42887</v>
      </c>
      <c r="G18" s="87">
        <v>123</v>
      </c>
    </row>
    <row r="19" spans="6:7" x14ac:dyDescent="0.2">
      <c r="F19" s="88">
        <v>42917</v>
      </c>
      <c r="G19" s="87">
        <v>488</v>
      </c>
    </row>
    <row r="20" spans="6:7" x14ac:dyDescent="0.2">
      <c r="F20" s="88">
        <v>42948</v>
      </c>
      <c r="G20" s="87">
        <v>377</v>
      </c>
    </row>
  </sheetData>
  <mergeCells count="1">
    <mergeCell ref="A3:E3"/>
  </mergeCells>
  <conditionalFormatting sqref="F4">
    <cfRule type="cellIs" dxfId="16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F4AD-A00F-49D6-91B5-D5FB44927CFE}">
  <sheetPr>
    <outlinePr summaryBelow="0" summaryRight="0"/>
    <pageSetUpPr fitToPage="1"/>
  </sheetPr>
  <dimension ref="A1:S9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9" max="10" width="3.7109375" customWidth="1"/>
  </cols>
  <sheetData>
    <row r="1" spans="1:19" s="91" customFormat="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a Table #2</v>
      </c>
    </row>
    <row r="2" spans="1:19" s="91" customFormat="1" ht="18" x14ac:dyDescent="0.25">
      <c r="A2" s="46" t="str">
        <f ca="1">Model_Name</f>
        <v>SP Dynamic Range Names.xlsx</v>
      </c>
      <c r="N2" s="96"/>
    </row>
    <row r="3" spans="1:19" s="91" customFormat="1" x14ac:dyDescent="0.2">
      <c r="A3" s="107" t="s">
        <v>1</v>
      </c>
      <c r="B3" s="107"/>
      <c r="C3" s="107"/>
      <c r="D3" s="107"/>
      <c r="E3" s="107"/>
    </row>
    <row r="4" spans="1:19" s="91" customFormat="1" ht="14.25" x14ac:dyDescent="0.2">
      <c r="B4" s="91" t="s">
        <v>2</v>
      </c>
      <c r="F4" s="1">
        <f>Overall_Error_Check</f>
        <v>0</v>
      </c>
    </row>
    <row r="5" spans="1:19" s="91" customFormat="1" x14ac:dyDescent="0.2">
      <c r="A5" s="96"/>
    </row>
    <row r="6" spans="1:19" s="91" customFormat="1" ht="16.5" thickBot="1" x14ac:dyDescent="0.3">
      <c r="B6" s="47">
        <f>MAX($B$5:$B5)+1</f>
        <v>1</v>
      </c>
      <c r="C6" s="3" t="s">
        <v>198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91" customFormat="1" ht="12.75" thickTop="1" x14ac:dyDescent="0.2"/>
    <row r="8" spans="1:19" s="91" customFormat="1" ht="16.5" x14ac:dyDescent="0.25">
      <c r="C8" s="89" t="s">
        <v>199</v>
      </c>
      <c r="I8" s="89" t="s">
        <v>207</v>
      </c>
    </row>
    <row r="9" spans="1:19" s="91" customFormat="1" x14ac:dyDescent="0.2"/>
    <row r="10" spans="1:19" s="91" customFormat="1" ht="15" x14ac:dyDescent="0.25">
      <c r="D10" s="5" t="s">
        <v>90</v>
      </c>
      <c r="J10" s="5" t="s">
        <v>69</v>
      </c>
    </row>
    <row r="12" spans="1:19" x14ac:dyDescent="0.2">
      <c r="F12" s="92" t="s">
        <v>200</v>
      </c>
      <c r="K12" s="68" t="s">
        <v>208</v>
      </c>
      <c r="M12" s="85" t="s">
        <v>204</v>
      </c>
    </row>
    <row r="13" spans="1:19" x14ac:dyDescent="0.2">
      <c r="F13" s="92" t="s">
        <v>201</v>
      </c>
    </row>
    <row r="14" spans="1:19" x14ac:dyDescent="0.2">
      <c r="F14" s="92" t="s">
        <v>202</v>
      </c>
    </row>
    <row r="15" spans="1:19" x14ac:dyDescent="0.2">
      <c r="F15" s="92" t="s">
        <v>203</v>
      </c>
    </row>
    <row r="16" spans="1:19" x14ac:dyDescent="0.2">
      <c r="F16" s="92" t="s">
        <v>204</v>
      </c>
    </row>
    <row r="17" spans="6:6" x14ac:dyDescent="0.2">
      <c r="F17" s="92" t="s">
        <v>205</v>
      </c>
    </row>
    <row r="18" spans="6:6" x14ac:dyDescent="0.2">
      <c r="F18" s="92" t="s">
        <v>206</v>
      </c>
    </row>
    <row r="97" spans="4:8" ht="15" x14ac:dyDescent="0.25">
      <c r="D97" s="5" t="s">
        <v>69</v>
      </c>
      <c r="E97" s="91"/>
      <c r="F97" s="91"/>
      <c r="G97" s="91"/>
    </row>
    <row r="98" spans="4:8" x14ac:dyDescent="0.2">
      <c r="D98" s="91"/>
      <c r="E98" s="91"/>
      <c r="F98" s="91"/>
      <c r="G98" s="91"/>
    </row>
    <row r="99" spans="4:8" x14ac:dyDescent="0.2">
      <c r="D99" s="91"/>
      <c r="E99" s="68" t="s">
        <v>209</v>
      </c>
      <c r="F99" s="91"/>
      <c r="H99" s="85" t="s">
        <v>204</v>
      </c>
    </row>
  </sheetData>
  <mergeCells count="1">
    <mergeCell ref="A3:E3"/>
  </mergeCells>
  <conditionalFormatting sqref="F4">
    <cfRule type="cellIs" dxfId="15" priority="1" operator="notEqual">
      <formula>0</formula>
    </cfRule>
  </conditionalFormatting>
  <dataValidations count="1">
    <dataValidation type="list" allowBlank="1" showInputMessage="1" showErrorMessage="1" sqref="M12 H99" xr:uid="{3E8D40E0-060B-459B-9C99-3613DFFD95D9}">
      <formula1>LU_Simple_Dynamic_List</formula1>
    </dataValidation>
  </dataValidations>
  <hyperlinks>
    <hyperlink ref="F4" location="Overall_Error_Check" tooltip="Go to Overall Error Check" display="Overall_Error_Check" xr:uid="{D64C696A-DEBB-4A01-A05D-D629B870F4AF}"/>
    <hyperlink ref="A3:E3" location="HL_Navigator" tooltip="Go to Navigator (Table of Contents)" display="Navigator" xr:uid="{CABE19BE-7C58-4C70-A074-0A915172C9FA}"/>
    <hyperlink ref="A3" location="HL_Navigator" display="Navigator" xr:uid="{D8481551-4D4C-4360-8E2D-86060CC270DE}"/>
  </hyperlinks>
  <pageMargins left="0.70866141732283472" right="0.70866141732283472" top="0.74803149606299213" bottom="0.74803149606299213" header="0.31496062992125984" footer="0.31496062992125984"/>
  <pageSetup paperSize="9" scale="62" orientation="portrait" horizontalDpi="0" verticalDpi="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BF8D8-A4C6-4569-BE5C-7C57BC5E7CA8}">
  <sheetPr>
    <outlinePr summaryBelow="0" summaryRight="0"/>
    <pageSetUpPr fitToPage="1"/>
  </sheetPr>
  <dimension ref="A1:R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style="57" customWidth="1"/>
    <col min="6" max="7" width="9.140625" style="57"/>
    <col min="8" max="8" width="11.7109375" style="57" bestFit="1" customWidth="1"/>
    <col min="9" max="16384" width="9.140625" style="57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OFFSET #1</v>
      </c>
      <c r="J1" s="107"/>
      <c r="K1" s="107"/>
    </row>
    <row r="2" spans="1:18" ht="18" x14ac:dyDescent="0.25">
      <c r="A2" s="46" t="str">
        <f ca="1">Model_Name</f>
        <v>SP Dynamic Range Names.xlsx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s="57" t="s">
        <v>2</v>
      </c>
      <c r="I4" s="1">
        <f>Overall_Error_Check</f>
        <v>0</v>
      </c>
    </row>
    <row r="5" spans="1:18" x14ac:dyDescent="0.2">
      <c r="A5" s="96"/>
    </row>
    <row r="6" spans="1:18" ht="16.5" thickBot="1" x14ac:dyDescent="0.3">
      <c r="B6" s="47">
        <f>MAX($B$5:$B5)+1</f>
        <v>1</v>
      </c>
      <c r="C6" s="3" t="s">
        <v>73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thickTop="1" x14ac:dyDescent="0.2"/>
    <row r="8" spans="1:18" ht="16.5" x14ac:dyDescent="0.25">
      <c r="C8" s="4" t="s">
        <v>74</v>
      </c>
    </row>
    <row r="10" spans="1:18" ht="16.5" x14ac:dyDescent="0.25">
      <c r="C10" s="4"/>
      <c r="D10" s="5" t="s">
        <v>75</v>
      </c>
    </row>
    <row r="12" spans="1:18" x14ac:dyDescent="0.2">
      <c r="E12" s="63">
        <f>(MAX(E$11:E11)+1)*(F12&lt;&gt;"")</f>
        <v>1</v>
      </c>
      <c r="F12" s="25" t="s">
        <v>76</v>
      </c>
    </row>
    <row r="13" spans="1:18" x14ac:dyDescent="0.2">
      <c r="E13" s="63">
        <f>(MAX(E$11:E12)+1)*(F13&lt;&gt;"")</f>
        <v>0</v>
      </c>
      <c r="F13" s="25"/>
    </row>
    <row r="14" spans="1:18" x14ac:dyDescent="0.2">
      <c r="E14" s="63">
        <f>(MAX(E$11:E13)+1)*(F14&lt;&gt;"")</f>
        <v>2</v>
      </c>
      <c r="F14" s="25" t="s">
        <v>77</v>
      </c>
    </row>
    <row r="15" spans="1:18" x14ac:dyDescent="0.2">
      <c r="E15" s="63">
        <f>(MAX(E$11:E14)+1)*(F15&lt;&gt;"")</f>
        <v>3</v>
      </c>
      <c r="F15" s="25" t="s">
        <v>78</v>
      </c>
    </row>
    <row r="16" spans="1:18" x14ac:dyDescent="0.2">
      <c r="E16" s="63">
        <f>(MAX(E$11:E15)+1)*(F16&lt;&gt;"")</f>
        <v>0</v>
      </c>
      <c r="F16" s="25"/>
    </row>
    <row r="17" spans="3:9" x14ac:dyDescent="0.2">
      <c r="E17" s="63">
        <f>(MAX(E$11:E16)+1)*(F17&lt;&gt;"")</f>
        <v>0</v>
      </c>
      <c r="F17" s="25"/>
    </row>
    <row r="18" spans="3:9" x14ac:dyDescent="0.2">
      <c r="E18" s="63">
        <f>(MAX(E$11:E17)+1)*(F18&lt;&gt;"")</f>
        <v>4</v>
      </c>
      <c r="F18" s="25" t="s">
        <v>79</v>
      </c>
    </row>
    <row r="19" spans="3:9" x14ac:dyDescent="0.2">
      <c r="E19" s="63">
        <f>(MAX(E$11:E18)+1)*(F19&lt;&gt;"")</f>
        <v>0</v>
      </c>
      <c r="F19" s="25"/>
    </row>
    <row r="20" spans="3:9" x14ac:dyDescent="0.2">
      <c r="E20" s="63">
        <f>(MAX(E$11:E19)+1)*(F20&lt;&gt;"")</f>
        <v>5</v>
      </c>
      <c r="F20" s="25" t="s">
        <v>80</v>
      </c>
      <c r="H20" s="60" t="s">
        <v>81</v>
      </c>
    </row>
    <row r="21" spans="3:9" x14ac:dyDescent="0.2">
      <c r="E21" s="63">
        <f>(MAX(E$11:E20)+1)*(F21&lt;&gt;"")</f>
        <v>0</v>
      </c>
      <c r="F21" s="25"/>
      <c r="H21" s="36">
        <f>COUNTA(F12:F21)</f>
        <v>5</v>
      </c>
      <c r="I21" s="61" t="str">
        <f ca="1">IFERROR(_xlfn.FORMULATEXT(H21),"")</f>
        <v>=COUNTA(F12:F21)</v>
      </c>
    </row>
    <row r="24" spans="3:9" ht="16.5" x14ac:dyDescent="0.25">
      <c r="C24" s="4" t="s">
        <v>82</v>
      </c>
    </row>
    <row r="26" spans="3:9" ht="16.5" x14ac:dyDescent="0.25">
      <c r="C26" s="4"/>
      <c r="D26" s="5" t="s">
        <v>83</v>
      </c>
    </row>
    <row r="28" spans="3:9" x14ac:dyDescent="0.2">
      <c r="E28" s="62" t="s">
        <v>84</v>
      </c>
      <c r="F28" s="56" t="s">
        <v>85</v>
      </c>
    </row>
    <row r="29" spans="3:9" x14ac:dyDescent="0.2">
      <c r="E29" s="64">
        <f>IF(MAX(E$28:E28)=No_of_Items,"",MAX(E$28:E28)+1)</f>
        <v>1</v>
      </c>
      <c r="F29" s="27" t="str">
        <f t="shared" ref="F29:F38" si="0">IF($E29="","",INDEX(LU_Data_Validation_Inputs,MATCH($E29,LU_Data_Validation_Input_Counters,0)))</f>
        <v>Alpha</v>
      </c>
    </row>
    <row r="30" spans="3:9" x14ac:dyDescent="0.2">
      <c r="E30" s="64">
        <f>IF(MAX(E$28:E29)=No_of_Items,"",MAX(E$28:E29)+1)</f>
        <v>2</v>
      </c>
      <c r="F30" s="27" t="str">
        <f t="shared" si="0"/>
        <v>Beta</v>
      </c>
    </row>
    <row r="31" spans="3:9" x14ac:dyDescent="0.2">
      <c r="E31" s="64">
        <f>IF(MAX(E$28:E30)=No_of_Items,"",MAX(E$28:E30)+1)</f>
        <v>3</v>
      </c>
      <c r="F31" s="27" t="str">
        <f t="shared" si="0"/>
        <v>Gamma</v>
      </c>
    </row>
    <row r="32" spans="3:9" x14ac:dyDescent="0.2">
      <c r="E32" s="64">
        <f>IF(MAX(E$28:E31)=No_of_Items,"",MAX(E$28:E31)+1)</f>
        <v>4</v>
      </c>
      <c r="F32" s="27" t="str">
        <f t="shared" si="0"/>
        <v>Delta</v>
      </c>
    </row>
    <row r="33" spans="3:16" x14ac:dyDescent="0.2">
      <c r="E33" s="64">
        <f>IF(MAX(E$28:E32)=No_of_Items,"",MAX(E$28:E32)+1)</f>
        <v>5</v>
      </c>
      <c r="F33" s="27" t="str">
        <f t="shared" si="0"/>
        <v>Epsilon</v>
      </c>
    </row>
    <row r="34" spans="3:16" x14ac:dyDescent="0.2">
      <c r="E34" s="64" t="str">
        <f>IF(MAX(E$28:E33)=No_of_Items,"",MAX(E$28:E33)+1)</f>
        <v/>
      </c>
      <c r="F34" s="27" t="str">
        <f t="shared" si="0"/>
        <v/>
      </c>
    </row>
    <row r="35" spans="3:16" x14ac:dyDescent="0.2">
      <c r="E35" s="64" t="str">
        <f>IF(MAX(E$28:E34)=No_of_Items,"",MAX(E$28:E34)+1)</f>
        <v/>
      </c>
      <c r="F35" s="27" t="str">
        <f t="shared" si="0"/>
        <v/>
      </c>
    </row>
    <row r="36" spans="3:16" x14ac:dyDescent="0.2">
      <c r="E36" s="64" t="str">
        <f>IF(MAX(E$28:E35)=No_of_Items,"",MAX(E$28:E35)+1)</f>
        <v/>
      </c>
      <c r="F36" s="27" t="str">
        <f t="shared" si="0"/>
        <v/>
      </c>
    </row>
    <row r="37" spans="3:16" x14ac:dyDescent="0.2">
      <c r="E37" s="64" t="str">
        <f>IF(MAX(E$28:E36)=No_of_Items,"",MAX(E$28:E36)+1)</f>
        <v/>
      </c>
      <c r="F37" s="27" t="str">
        <f t="shared" si="0"/>
        <v/>
      </c>
    </row>
    <row r="38" spans="3:16" x14ac:dyDescent="0.2">
      <c r="E38" s="64" t="str">
        <f>IF(MAX(E$28:E37)=No_of_Items,"",MAX(E$28:E37)+1)</f>
        <v/>
      </c>
      <c r="F38" s="27" t="str">
        <f t="shared" si="0"/>
        <v/>
      </c>
    </row>
    <row r="41" spans="3:16" ht="16.5" x14ac:dyDescent="0.25">
      <c r="C41" s="4" t="s">
        <v>86</v>
      </c>
    </row>
    <row r="43" spans="3:16" ht="16.5" x14ac:dyDescent="0.25">
      <c r="C43" s="4"/>
      <c r="D43" s="5" t="s">
        <v>87</v>
      </c>
      <c r="P43" s="86"/>
    </row>
    <row r="45" spans="3:16" x14ac:dyDescent="0.2">
      <c r="F45" s="25" t="s">
        <v>78</v>
      </c>
    </row>
  </sheetData>
  <mergeCells count="2">
    <mergeCell ref="J1:K1"/>
    <mergeCell ref="A3:E3"/>
  </mergeCells>
  <conditionalFormatting sqref="I4">
    <cfRule type="cellIs" dxfId="11" priority="1" operator="notEqual">
      <formula>0</formula>
    </cfRule>
  </conditionalFormatting>
  <dataValidations count="1">
    <dataValidation type="list" allowBlank="1" showInputMessage="1" showErrorMessage="1" sqref="F45" xr:uid="{E7D5DC28-0897-4731-A376-259A2C26D014}">
      <formula1>LU_Dynamic_Data_Validation_List</formula1>
    </dataValidation>
  </dataValidations>
  <hyperlinks>
    <hyperlink ref="A3:E3" location="HL_Navigator" tooltip="Go to Navigator (Table of Contents)" display="Navigator" xr:uid="{C9C2FFC8-25FF-4DA1-99D8-E5CCF9EA77C9}"/>
    <hyperlink ref="A3" location="HL_Navigator" display="Navigator" xr:uid="{DCEEB8B3-3F63-43B6-A3ED-34CF9A878879}"/>
    <hyperlink ref="I4" location="Overall_Error_Check" tooltip="Go to Overall Error Check" display="Overall_Error_Check" xr:uid="{AA0934B4-C4CD-4ED0-96E7-65FA20055EE1}"/>
  </hyperlinks>
  <pageMargins left="0.70866141732283472" right="0.70866141732283472" top="0.74803149606299213" bottom="0.74803149606299213" header="0.31496062992125984" footer="0.31496062992125984"/>
  <pageSetup paperSize="9" scale="6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B1E0-FECA-4353-8D85-1B16C94F7FEA}">
  <sheetPr>
    <outlinePr summaryBelow="0" summaryRight="0"/>
    <pageSetUpPr fitToPage="1"/>
  </sheetPr>
  <dimension ref="A1:T31"/>
  <sheetViews>
    <sheetView showGridLines="0" workbookViewId="0">
      <pane ySplit="4" topLeftCell="A5" activePane="bottomLeft" state="frozen"/>
      <selection activeCell="P43" sqref="P43"/>
      <selection pane="bottomLeft" activeCell="A5" sqref="A5"/>
    </sheetView>
  </sheetViews>
  <sheetFormatPr defaultRowHeight="12" x14ac:dyDescent="0.2"/>
  <cols>
    <col min="1" max="5" width="3.7109375" style="57" customWidth="1"/>
    <col min="6" max="6" width="9.140625" style="57" customWidth="1"/>
    <col min="7" max="16384" width="9.140625" style="57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OFFSET #2</v>
      </c>
      <c r="J1" s="107"/>
      <c r="K1" s="107"/>
    </row>
    <row r="2" spans="1:18" ht="18" x14ac:dyDescent="0.25">
      <c r="A2" s="46" t="str">
        <f ca="1">Model_Name</f>
        <v>SP Dynamic Range Names.xlsx</v>
      </c>
    </row>
    <row r="3" spans="1:18" x14ac:dyDescent="0.2">
      <c r="A3" s="107" t="s">
        <v>1</v>
      </c>
      <c r="B3" s="107"/>
      <c r="C3" s="107"/>
      <c r="D3" s="107"/>
      <c r="E3" s="107"/>
    </row>
    <row r="4" spans="1:18" ht="14.25" x14ac:dyDescent="0.2">
      <c r="E4" s="57" t="s">
        <v>2</v>
      </c>
      <c r="I4" s="71">
        <f>Overall_Error_Check</f>
        <v>0</v>
      </c>
    </row>
    <row r="5" spans="1:18" x14ac:dyDescent="0.2">
      <c r="A5" s="96"/>
    </row>
    <row r="6" spans="1:18" ht="16.5" thickBot="1" x14ac:dyDescent="0.3">
      <c r="B6" s="47">
        <f>MAX($B$5:$B5)+1</f>
        <v>1</v>
      </c>
      <c r="C6" s="3" t="s">
        <v>88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thickTop="1" x14ac:dyDescent="0.2"/>
    <row r="8" spans="1:18" ht="16.5" x14ac:dyDescent="0.25">
      <c r="C8" s="4" t="s">
        <v>89</v>
      </c>
    </row>
    <row r="10" spans="1:18" ht="16.5" x14ac:dyDescent="0.25">
      <c r="C10" s="4"/>
      <c r="D10" s="5" t="s">
        <v>90</v>
      </c>
    </row>
    <row r="12" spans="1:18" x14ac:dyDescent="0.2">
      <c r="E12" s="68" t="s">
        <v>91</v>
      </c>
      <c r="H12" s="65" t="b">
        <v>1</v>
      </c>
      <c r="I12" s="65" t="b">
        <v>0</v>
      </c>
      <c r="J12" s="65" t="b">
        <v>1</v>
      </c>
      <c r="K12" s="65" t="b">
        <v>0</v>
      </c>
      <c r="L12" s="65" t="b">
        <v>1</v>
      </c>
    </row>
    <row r="13" spans="1:18" x14ac:dyDescent="0.2">
      <c r="F13" s="69" t="s">
        <v>71</v>
      </c>
      <c r="H13" s="66">
        <f>(MAX($G13:G13)+H12)*H12</f>
        <v>1</v>
      </c>
      <c r="I13" s="66">
        <f>(MAX($G13:H13)+I12)*I12</f>
        <v>0</v>
      </c>
      <c r="J13" s="66">
        <f>(MAX($G13:I13)+J12)*J12</f>
        <v>2</v>
      </c>
      <c r="K13" s="66">
        <f>(MAX($G13:J13)+K12)*K12</f>
        <v>0</v>
      </c>
      <c r="L13" s="66">
        <f>(MAX($G13:K13)+L12)*L12</f>
        <v>3</v>
      </c>
    </row>
    <row r="14" spans="1:18" x14ac:dyDescent="0.2">
      <c r="H14" s="66"/>
      <c r="I14" s="66"/>
      <c r="J14" s="66"/>
      <c r="K14" s="66"/>
      <c r="L14" s="66"/>
    </row>
    <row r="15" spans="1:18" x14ac:dyDescent="0.2">
      <c r="E15" s="68" t="s">
        <v>92</v>
      </c>
      <c r="H15" s="67" t="s">
        <v>94</v>
      </c>
      <c r="I15" s="67" t="s">
        <v>95</v>
      </c>
      <c r="J15" s="67" t="s">
        <v>96</v>
      </c>
      <c r="K15" s="67" t="s">
        <v>97</v>
      </c>
      <c r="L15" s="67" t="s">
        <v>98</v>
      </c>
    </row>
    <row r="17" spans="2:20" x14ac:dyDescent="0.2">
      <c r="E17" s="68" t="s">
        <v>93</v>
      </c>
      <c r="H17" s="67">
        <v>10</v>
      </c>
      <c r="I17" s="67">
        <v>20</v>
      </c>
      <c r="J17" s="67">
        <v>30</v>
      </c>
      <c r="K17" s="67">
        <v>40</v>
      </c>
      <c r="L17" s="67">
        <v>50</v>
      </c>
    </row>
    <row r="19" spans="2:20" ht="12.75" x14ac:dyDescent="0.2">
      <c r="E19" s="68" t="s">
        <v>43</v>
      </c>
      <c r="G19" s="70">
        <f>(MAX(H13:L13)=0)*1</f>
        <v>0</v>
      </c>
    </row>
    <row r="22" spans="2:20" ht="15" x14ac:dyDescent="0.25">
      <c r="D22" s="5" t="s">
        <v>99</v>
      </c>
    </row>
    <row r="24" spans="2:20" x14ac:dyDescent="0.2">
      <c r="E24" s="73" t="s">
        <v>100</v>
      </c>
      <c r="F24" s="74"/>
      <c r="G24" s="74"/>
      <c r="H24" s="75">
        <f>IF(MAX($G24:G24)=MAX($H$13:$L$13),"",MAX($G24:G24)+1)</f>
        <v>1</v>
      </c>
      <c r="I24" s="75">
        <f>IF(MAX($G24:H24)=MAX($H$13:$L$13),"",MAX($G24:H24)+1)</f>
        <v>2</v>
      </c>
      <c r="J24" s="75">
        <f>IF(MAX($G24:I24)=MAX($H$13:$L$13),"",MAX($G24:I24)+1)</f>
        <v>3</v>
      </c>
      <c r="K24" s="75" t="str">
        <f>IF(MAX($G24:J24)=MAX($H$13:$L$13),"",MAX($G24:J24)+1)</f>
        <v/>
      </c>
      <c r="L24" s="76" t="str">
        <f>IF(MAX($G24:K24)=MAX($H$13:$L$13),"",MAX($G24:K24)+1)</f>
        <v/>
      </c>
    </row>
    <row r="25" spans="2:20" x14ac:dyDescent="0.2">
      <c r="E25" s="77" t="s">
        <v>92</v>
      </c>
      <c r="F25" s="78"/>
      <c r="G25" s="78"/>
      <c r="H25" s="79" t="str">
        <f>IF(H$24="","",INDEX($H15:$L15,MATCH(H$24,$H$13:$L$13,0)))</f>
        <v>Alma</v>
      </c>
      <c r="I25" s="79" t="str">
        <f t="shared" ref="I25:L25" si="0">IF(I$24="","",INDEX($H15:$L15,MATCH(I$24,$H$13:$L$13,0)))</f>
        <v>Charlie</v>
      </c>
      <c r="J25" s="79" t="str">
        <f t="shared" si="0"/>
        <v>Echo</v>
      </c>
      <c r="K25" s="79" t="str">
        <f t="shared" si="0"/>
        <v/>
      </c>
      <c r="L25" s="80" t="str">
        <f t="shared" si="0"/>
        <v/>
      </c>
    </row>
    <row r="26" spans="2:20" x14ac:dyDescent="0.2">
      <c r="E26" s="81" t="s">
        <v>93</v>
      </c>
      <c r="F26" s="82"/>
      <c r="G26" s="82"/>
      <c r="H26" s="83">
        <f>IF(H$24="","",INDEX($H17:$L17,MATCH(H$24,$H$13:$L$13,0)))</f>
        <v>10</v>
      </c>
      <c r="I26" s="83">
        <f t="shared" ref="I26:L26" si="1">IF(I$24="","",INDEX($H17:$L17,MATCH(I$24,$H$13:$L$13,0)))</f>
        <v>30</v>
      </c>
      <c r="J26" s="83">
        <f t="shared" si="1"/>
        <v>50</v>
      </c>
      <c r="K26" s="83" t="str">
        <f t="shared" si="1"/>
        <v/>
      </c>
      <c r="L26" s="84" t="str">
        <f t="shared" si="1"/>
        <v/>
      </c>
      <c r="T26" s="86"/>
    </row>
    <row r="29" spans="2:20" ht="16.5" thickBot="1" x14ac:dyDescent="0.3">
      <c r="B29" s="47">
        <f>MAX($B$5:$B28)+1</f>
        <v>2</v>
      </c>
      <c r="C29" s="3" t="s">
        <v>101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20" ht="12.75" thickTop="1" x14ac:dyDescent="0.2"/>
    <row r="31" spans="2:20" ht="16.5" x14ac:dyDescent="0.25">
      <c r="C31" s="4" t="s">
        <v>102</v>
      </c>
    </row>
  </sheetData>
  <mergeCells count="2">
    <mergeCell ref="J1:K1"/>
    <mergeCell ref="A3:E3"/>
  </mergeCells>
  <conditionalFormatting sqref="I4">
    <cfRule type="cellIs" dxfId="10" priority="4" operator="notEqual">
      <formula>0</formula>
    </cfRule>
  </conditionalFormatting>
  <conditionalFormatting sqref="H15:L15">
    <cfRule type="expression" dxfId="9" priority="3">
      <formula>H$12</formula>
    </cfRule>
  </conditionalFormatting>
  <conditionalFormatting sqref="H17:L17">
    <cfRule type="expression" dxfId="8" priority="2">
      <formula>H$12</formula>
    </cfRule>
  </conditionalFormatting>
  <conditionalFormatting sqref="G19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64B2E308-63A1-42C8-BE64-10F35A442516}"/>
    <hyperlink ref="A3" location="HL_Navigator" display="Navigator" xr:uid="{C75FA049-84E1-418F-A032-2BFDA9597F53}"/>
    <hyperlink ref="I4" location="Overall_Error_Check" tooltip="Go to Overall Error Check" display="Overall_Error_Check" xr:uid="{13D37A79-2CD4-4A85-9949-2860064F6A8A}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114300</xdr:rowOff>
                  </from>
                  <to>
                    <xdr:col>8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8</xdr:col>
                    <xdr:colOff>200025</xdr:colOff>
                    <xdr:row>10</xdr:row>
                    <xdr:rowOff>114300</xdr:rowOff>
                  </from>
                  <to>
                    <xdr:col>9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9</xdr:col>
                    <xdr:colOff>200025</xdr:colOff>
                    <xdr:row>10</xdr:row>
                    <xdr:rowOff>114300</xdr:rowOff>
                  </from>
                  <to>
                    <xdr:col>10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10</xdr:col>
                    <xdr:colOff>190500</xdr:colOff>
                    <xdr:row>10</xdr:row>
                    <xdr:rowOff>114300</xdr:rowOff>
                  </from>
                  <to>
                    <xdr:col>11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11</xdr:col>
                    <xdr:colOff>190500</xdr:colOff>
                    <xdr:row>10</xdr:row>
                    <xdr:rowOff>114300</xdr:rowOff>
                  </from>
                  <to>
                    <xdr:col>12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DCDA-2BA2-4053-81EC-E4EDB663933B}">
  <sheetPr>
    <outlinePr summaryBelow="0" summaryRight="0"/>
    <pageSetUpPr fitToPage="1"/>
  </sheetPr>
  <dimension ref="A1:R41"/>
  <sheetViews>
    <sheetView showGridLines="0" workbookViewId="0">
      <pane ySplit="4" topLeftCell="A5" activePane="bottomLeft" state="frozen"/>
      <selection activeCell="P43" sqref="P43"/>
      <selection pane="bottomLeft" activeCell="A5" sqref="A5"/>
    </sheetView>
  </sheetViews>
  <sheetFormatPr defaultRowHeight="12" x14ac:dyDescent="0.2"/>
  <cols>
    <col min="1" max="5" width="3.7109375" style="57" customWidth="1"/>
    <col min="6" max="6" width="17.7109375" style="57" bestFit="1" customWidth="1"/>
    <col min="7" max="7" width="19" style="57" bestFit="1" customWidth="1"/>
    <col min="8" max="8" width="19.5703125" style="57" bestFit="1" customWidth="1"/>
    <col min="9" max="16384" width="9.140625" style="57"/>
  </cols>
  <sheetData>
    <row r="1" spans="1:14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Dynamic Ranges Using INDIRECT</v>
      </c>
      <c r="J1" s="107"/>
      <c r="K1" s="107"/>
    </row>
    <row r="2" spans="1:14" ht="18" x14ac:dyDescent="0.25">
      <c r="A2" s="46" t="str">
        <f ca="1">Model_Name</f>
        <v>SP Dynamic Range Names.xlsx</v>
      </c>
    </row>
    <row r="3" spans="1:14" x14ac:dyDescent="0.2">
      <c r="A3" s="107" t="s">
        <v>1</v>
      </c>
      <c r="B3" s="107"/>
      <c r="C3" s="107"/>
      <c r="D3" s="107"/>
      <c r="E3" s="107"/>
    </row>
    <row r="4" spans="1:14" ht="14.25" x14ac:dyDescent="0.2">
      <c r="E4" s="57" t="s">
        <v>2</v>
      </c>
      <c r="I4" s="1">
        <f>Overall_Error_Check</f>
        <v>0</v>
      </c>
    </row>
    <row r="5" spans="1:14" x14ac:dyDescent="0.2">
      <c r="A5" s="96"/>
    </row>
    <row r="6" spans="1:14" ht="16.5" thickBot="1" x14ac:dyDescent="0.3">
      <c r="B6" s="47">
        <f>MAX($B$5:$B5)+1</f>
        <v>1</v>
      </c>
      <c r="C6" s="3" t="s">
        <v>69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75" thickTop="1" x14ac:dyDescent="0.2"/>
    <row r="8" spans="1:14" ht="16.5" x14ac:dyDescent="0.25">
      <c r="C8" s="4" t="s">
        <v>104</v>
      </c>
    </row>
    <row r="10" spans="1:14" ht="16.5" x14ac:dyDescent="0.25">
      <c r="C10" s="4"/>
      <c r="D10" s="5" t="s">
        <v>103</v>
      </c>
    </row>
    <row r="12" spans="1:14" x14ac:dyDescent="0.2">
      <c r="F12" s="56" t="s">
        <v>105</v>
      </c>
      <c r="G12" s="56" t="s">
        <v>106</v>
      </c>
      <c r="H12" s="56" t="s">
        <v>107</v>
      </c>
    </row>
    <row r="13" spans="1:14" x14ac:dyDescent="0.2">
      <c r="F13" s="25" t="s">
        <v>108</v>
      </c>
      <c r="G13" s="25" t="s">
        <v>109</v>
      </c>
      <c r="H13" s="25" t="s">
        <v>110</v>
      </c>
    </row>
    <row r="14" spans="1:14" x14ac:dyDescent="0.2">
      <c r="F14" s="25" t="s">
        <v>111</v>
      </c>
      <c r="G14" s="25" t="s">
        <v>112</v>
      </c>
      <c r="H14" s="25" t="s">
        <v>113</v>
      </c>
    </row>
    <row r="15" spans="1:14" x14ac:dyDescent="0.2">
      <c r="F15" s="25" t="s">
        <v>114</v>
      </c>
      <c r="G15" s="25" t="s">
        <v>115</v>
      </c>
      <c r="H15" s="25" t="s">
        <v>116</v>
      </c>
    </row>
    <row r="16" spans="1:14" x14ac:dyDescent="0.2">
      <c r="F16" s="25" t="s">
        <v>117</v>
      </c>
      <c r="G16" s="25" t="s">
        <v>118</v>
      </c>
      <c r="H16" s="25" t="s">
        <v>119</v>
      </c>
    </row>
    <row r="17" spans="4:8" ht="12.75" x14ac:dyDescent="0.2">
      <c r="F17" s="25" t="s">
        <v>120</v>
      </c>
      <c r="G17" s="25" t="s">
        <v>121</v>
      </c>
      <c r="H17" s="28"/>
    </row>
    <row r="18" spans="4:8" ht="12.75" x14ac:dyDescent="0.2">
      <c r="F18" s="25" t="s">
        <v>122</v>
      </c>
      <c r="G18" s="25" t="s">
        <v>123</v>
      </c>
      <c r="H18" s="28"/>
    </row>
    <row r="19" spans="4:8" ht="12.75" x14ac:dyDescent="0.2">
      <c r="F19" s="25" t="s">
        <v>120</v>
      </c>
      <c r="G19" s="25" t="s">
        <v>124</v>
      </c>
      <c r="H19" s="28"/>
    </row>
    <row r="20" spans="4:8" ht="12.75" x14ac:dyDescent="0.2">
      <c r="F20" s="25" t="s">
        <v>125</v>
      </c>
      <c r="G20" s="25" t="s">
        <v>126</v>
      </c>
      <c r="H20" s="28"/>
    </row>
    <row r="21" spans="4:8" ht="12.75" x14ac:dyDescent="0.2">
      <c r="F21" s="25" t="s">
        <v>127</v>
      </c>
      <c r="G21" s="28"/>
      <c r="H21" s="28"/>
    </row>
    <row r="22" spans="4:8" ht="12.75" x14ac:dyDescent="0.2">
      <c r="F22" s="25" t="s">
        <v>128</v>
      </c>
      <c r="G22" s="28"/>
      <c r="H22" s="28"/>
    </row>
    <row r="23" spans="4:8" ht="12.75" x14ac:dyDescent="0.2">
      <c r="F23" s="25" t="s">
        <v>129</v>
      </c>
      <c r="G23" s="28"/>
      <c r="H23" s="28"/>
    </row>
    <row r="26" spans="4:8" ht="15" x14ac:dyDescent="0.25">
      <c r="D26" s="5" t="s">
        <v>130</v>
      </c>
    </row>
    <row r="28" spans="4:8" x14ac:dyDescent="0.2">
      <c r="F28" s="68" t="s">
        <v>131</v>
      </c>
      <c r="G28" s="25" t="s">
        <v>106</v>
      </c>
    </row>
    <row r="29" spans="4:8" x14ac:dyDescent="0.2">
      <c r="F29" s="68" t="s">
        <v>132</v>
      </c>
      <c r="G29" s="25" t="s">
        <v>118</v>
      </c>
    </row>
    <row r="41" spans="18:18" x14ac:dyDescent="0.2">
      <c r="R41" s="86"/>
    </row>
  </sheetData>
  <mergeCells count="2">
    <mergeCell ref="J1:K1"/>
    <mergeCell ref="A3:E3"/>
  </mergeCells>
  <conditionalFormatting sqref="I4">
    <cfRule type="cellIs" dxfId="6" priority="1" operator="notEqual">
      <formula>0</formula>
    </cfRule>
  </conditionalFormatting>
  <dataValidations count="2">
    <dataValidation type="list" allowBlank="1" showInputMessage="1" showErrorMessage="1" sqref="G28" xr:uid="{9CD14EBF-1FE8-47BC-9289-45EFF4980808}">
      <formula1>$F$12:$H$12</formula1>
    </dataValidation>
    <dataValidation type="list" allowBlank="1" showInputMessage="1" showErrorMessage="1" sqref="G29" xr:uid="{2CE4BB28-AFC7-48A3-A727-BEE2649A9180}">
      <formula1>INDIRECT($G$28)</formula1>
    </dataValidation>
  </dataValidations>
  <hyperlinks>
    <hyperlink ref="A3:E3" location="HL_Navigator" tooltip="Go to Navigator (Table of Contents)" display="Navigator" xr:uid="{7320483B-CB23-4655-81F8-3B2EB5FC5CF4}"/>
    <hyperlink ref="A3" location="HL_Navigator" display="Navigator" xr:uid="{2D594999-E511-4840-942C-4AA54BA24BEB}"/>
    <hyperlink ref="I4" location="Overall_Error_Check" tooltip="Go to Overall Error Check" display="Overall_Error_Check" xr:uid="{E8CD7A70-08E0-4EEA-BEA1-52AFB69A7006}"/>
  </hyperlink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50</vt:i4>
      </vt:variant>
    </vt:vector>
  </HeadingPairs>
  <TitlesOfParts>
    <vt:vector size="63" baseType="lpstr">
      <vt:lpstr>Cover</vt:lpstr>
      <vt:lpstr>Navigator</vt:lpstr>
      <vt:lpstr>Style Guide</vt:lpstr>
      <vt:lpstr>Model Parameters</vt:lpstr>
      <vt:lpstr>Dynamic Ranges Using a Table #1</vt:lpstr>
      <vt:lpstr>Dynamic Ranges Using a Table #2</vt:lpstr>
      <vt:lpstr>Dynamic Ranges Using OFFSET #1</vt:lpstr>
      <vt:lpstr>Dynamic Ranges Using OFFSET #2</vt:lpstr>
      <vt:lpstr>Dynamic Ranges Using INDIRECT</vt:lpstr>
      <vt:lpstr>Dynamic Ranges Using IF</vt:lpstr>
      <vt:lpstr>Dynamic Ranges Using CHOOSE</vt:lpstr>
      <vt:lpstr>Relative Referencing</vt:lpstr>
      <vt:lpstr>Error Checks</vt:lpstr>
      <vt:lpstr>Balance_Sheet</vt:lpstr>
      <vt:lpstr>Cash_Flow_Statement</vt:lpstr>
      <vt:lpstr>Choice</vt:lpstr>
      <vt:lpstr>Choice_Number</vt:lpstr>
      <vt:lpstr>'Dynamic Ranges Using a Table #1'!Client_Name</vt:lpstr>
      <vt:lpstr>Client_Name</vt:lpstr>
      <vt:lpstr>Days_in_Year</vt:lpstr>
      <vt:lpstr>Days_in_Yr</vt:lpstr>
      <vt:lpstr>HL_1</vt:lpstr>
      <vt:lpstr>HL_10</vt:lpstr>
      <vt:lpstr>HL_11</vt:lpstr>
      <vt:lpstr>HL_12</vt:lpstr>
      <vt:lpstr>HL_13</vt:lpstr>
      <vt:lpstr>HL_3</vt:lpstr>
      <vt:lpstr>HL_4</vt:lpstr>
      <vt:lpstr>HL_5</vt:lpstr>
      <vt:lpstr>'Dynamic Ranges Using a Table #1'!HL_6</vt:lpstr>
      <vt:lpstr>HL_6</vt:lpstr>
      <vt:lpstr>HL_7</vt:lpstr>
      <vt:lpstr>HL_8</vt:lpstr>
      <vt:lpstr>HL_9</vt:lpstr>
      <vt:lpstr>HL_Model_Parameters</vt:lpstr>
      <vt:lpstr>HL_Navigator</vt:lpstr>
      <vt:lpstr>Income_Statement</vt:lpstr>
      <vt:lpstr>Inflation</vt:lpstr>
      <vt:lpstr>LU_Alphabet</vt:lpstr>
      <vt:lpstr>LU_Choice</vt:lpstr>
      <vt:lpstr>LU_Data_Validation_Input_Counters</vt:lpstr>
      <vt:lpstr>LU_Data_Validation_Inputs</vt:lpstr>
      <vt:lpstr>LU_Horizontal_List</vt:lpstr>
      <vt:lpstr>LU_Numbers</vt:lpstr>
      <vt:lpstr>LU_OFFSET_Error_Check</vt:lpstr>
      <vt:lpstr>LU_Simple_Dynamic_List</vt:lpstr>
      <vt:lpstr>LU_Vertical_List</vt:lpstr>
      <vt:lpstr>'Dynamic Ranges Using a Table #1'!Model_Name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No_of_Items</vt:lpstr>
      <vt:lpstr>'Dynamic Ranges Using a Table #1'!Overall_Error_Check</vt:lpstr>
      <vt:lpstr>Overall_Error_Check</vt:lpstr>
      <vt:lpstr>Prior_Period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2018-01-07T08:39:47Z</dcterms:modified>
</cp:coreProperties>
</file>