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9 - Miscellaneous\"/>
    </mc:Choice>
  </mc:AlternateContent>
  <xr:revisionPtr revIDLastSave="0" documentId="13_ncr:1_{44E4E2F8-59B3-40B7-A0A1-F992F77695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Template Time Series" sheetId="10" r:id="rId6"/>
    <sheet name="Template Sheet" sheetId="11" r:id="rId7"/>
    <sheet name="Grouping Example" sheetId="13" r:id="rId8"/>
    <sheet name="Error Checks" sheetId="5" r:id="rId9"/>
    <sheet name="Change Log" sheetId="9" r:id="rId10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10">'Change Log'!$A$3</definedName>
    <definedName name="HL_3">'Style Guide'!$A$3</definedName>
    <definedName name="HL_4">'Model Parameters'!$A$3</definedName>
    <definedName name="HL_5">Timing!$A$3</definedName>
    <definedName name="HL_6">'Template Time Series'!$A$3</definedName>
    <definedName name="HL_7">'Template Sheet'!$A$3</definedName>
    <definedName name="HL_8">'Grouping Example'!$A$3</definedName>
    <definedName name="HL_9">'Error Checks'!$A$3</definedName>
    <definedName name="HL_Model_Parameters">'Model Parameters'!$A$5</definedName>
    <definedName name="HL_Navigator">Navigator!$A$1</definedName>
    <definedName name="Million">'Model Parameters'!$G$31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Parameters'!$G$32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3" l="1"/>
  <c r="H21" i="13"/>
  <c r="H15" i="13"/>
  <c r="H11" i="13"/>
  <c r="A1" i="13"/>
  <c r="H10" i="13" l="1"/>
  <c r="H31" i="13"/>
  <c r="H32" i="13"/>
  <c r="H30" i="13" s="1"/>
  <c r="H20" i="13"/>
  <c r="B6" i="11"/>
  <c r="E6" i="11"/>
  <c r="B28" i="11" l="1"/>
  <c r="F28" i="11" s="1"/>
  <c r="F6" i="11"/>
  <c r="E8" i="11"/>
  <c r="C8" i="11" l="1"/>
  <c r="F8" i="11" s="1"/>
  <c r="E10" i="11"/>
  <c r="D10" i="11" s="1"/>
  <c r="F10" i="11" s="1"/>
  <c r="A1" i="11"/>
  <c r="A1" i="10"/>
  <c r="C11" i="10" s="1"/>
  <c r="C7" i="10"/>
  <c r="C8" i="10"/>
  <c r="C9" i="10"/>
  <c r="C6" i="10"/>
  <c r="B11" i="10"/>
  <c r="E12" i="11" l="1"/>
  <c r="C12" i="11" s="1"/>
  <c r="F12" i="11" s="1"/>
  <c r="E14" i="11"/>
  <c r="C14" i="11" s="1"/>
  <c r="F14" i="11" s="1"/>
  <c r="B6" i="9"/>
  <c r="A1" i="9"/>
  <c r="C6" i="9" s="1"/>
  <c r="E16" i="11" l="1"/>
  <c r="C16" i="11" s="1"/>
  <c r="F16" i="11" s="1"/>
  <c r="J9" i="6"/>
  <c r="H21" i="6"/>
  <c r="H15" i="6"/>
  <c r="I19" i="6" s="1"/>
  <c r="E18" i="11" l="1"/>
  <c r="D18" i="11" s="1"/>
  <c r="F18" i="11" s="1"/>
  <c r="E20" i="11"/>
  <c r="D20" i="11" s="1"/>
  <c r="F20" i="11" s="1"/>
  <c r="K9" i="6"/>
  <c r="J9" i="10"/>
  <c r="J6" i="6"/>
  <c r="E22" i="11" l="1"/>
  <c r="D22" i="11" s="1"/>
  <c r="F22" i="11" s="1"/>
  <c r="L9" i="6"/>
  <c r="K9" i="10"/>
  <c r="J7" i="6"/>
  <c r="J7" i="10" s="1"/>
  <c r="J6" i="10"/>
  <c r="E24" i="11" l="1"/>
  <c r="E26" i="11" s="1"/>
  <c r="D26" i="11" s="1"/>
  <c r="F26" i="11" s="1"/>
  <c r="M9" i="6"/>
  <c r="L9" i="10"/>
  <c r="K6" i="6"/>
  <c r="J5" i="6"/>
  <c r="J5" i="10" s="1"/>
  <c r="D24" i="11" l="1"/>
  <c r="F24" i="11" s="1"/>
  <c r="E28" i="11"/>
  <c r="E30" i="11" s="1"/>
  <c r="C30" i="11" s="1"/>
  <c r="F30" i="11" s="1"/>
  <c r="M9" i="10"/>
  <c r="N9" i="6"/>
  <c r="N9" i="10" s="1"/>
  <c r="K7" i="6"/>
  <c r="L6" i="6" s="1"/>
  <c r="K6" i="10"/>
  <c r="E32" i="11" l="1"/>
  <c r="D32" i="11" s="1"/>
  <c r="F32" i="11" s="1"/>
  <c r="L7" i="6"/>
  <c r="L6" i="10"/>
  <c r="K5" i="6"/>
  <c r="K5" i="10" s="1"/>
  <c r="K7" i="10"/>
  <c r="E34" i="11" l="1"/>
  <c r="C34" i="11" s="1"/>
  <c r="F34" i="11" s="1"/>
  <c r="M6" i="6"/>
  <c r="L7" i="10"/>
  <c r="L5" i="6"/>
  <c r="L5" i="10" s="1"/>
  <c r="B11" i="6"/>
  <c r="A1" i="6"/>
  <c r="M7" i="6" l="1"/>
  <c r="M6" i="10"/>
  <c r="A1" i="5"/>
  <c r="M7" i="10" l="1"/>
  <c r="M5" i="6"/>
  <c r="M5" i="10" s="1"/>
  <c r="N6" i="6"/>
  <c r="I41" i="4"/>
  <c r="N7" i="6" l="1"/>
  <c r="N6" i="10"/>
  <c r="A1" i="2"/>
  <c r="E17" i="5"/>
  <c r="I17" i="5"/>
  <c r="I4" i="13" s="1"/>
  <c r="B6" i="5"/>
  <c r="A1" i="4"/>
  <c r="K78" i="4"/>
  <c r="K76" i="4"/>
  <c r="K74" i="4"/>
  <c r="I74" i="4"/>
  <c r="K72" i="4"/>
  <c r="I72" i="4"/>
  <c r="K70" i="4"/>
  <c r="K68" i="4"/>
  <c r="K66" i="4"/>
  <c r="K64" i="4"/>
  <c r="K57" i="4"/>
  <c r="K55" i="4"/>
  <c r="K53" i="4"/>
  <c r="I51" i="4"/>
  <c r="K49" i="4"/>
  <c r="K47" i="4"/>
  <c r="K45" i="4"/>
  <c r="I45" i="4"/>
  <c r="I53" i="4" s="1"/>
  <c r="K41" i="4"/>
  <c r="K39" i="4"/>
  <c r="K37" i="4"/>
  <c r="K35" i="4"/>
  <c r="K33" i="4"/>
  <c r="I33" i="4"/>
  <c r="K31" i="4"/>
  <c r="I24" i="4"/>
  <c r="I22" i="4"/>
  <c r="I16" i="4"/>
  <c r="I15" i="4"/>
  <c r="I14" i="4"/>
  <c r="I13" i="4"/>
  <c r="I11" i="4"/>
  <c r="I10" i="4"/>
  <c r="B6" i="4"/>
  <c r="B27" i="4" s="1"/>
  <c r="C5" i="1"/>
  <c r="G11" i="2"/>
  <c r="A2" i="13" s="1"/>
  <c r="B6" i="2"/>
  <c r="B15" i="2" s="1"/>
  <c r="F4" i="9" l="1"/>
  <c r="F4" i="10"/>
  <c r="I4" i="11"/>
  <c r="A2" i="10"/>
  <c r="A2" i="11"/>
  <c r="N5" i="6"/>
  <c r="N5" i="10" s="1"/>
  <c r="N7" i="10"/>
  <c r="F4" i="5"/>
  <c r="I4" i="2"/>
  <c r="A2" i="9"/>
  <c r="G4" i="3"/>
  <c r="F4" i="6"/>
  <c r="A2" i="6"/>
  <c r="I4" i="4"/>
  <c r="A2" i="2"/>
  <c r="A2" i="5"/>
  <c r="B60" i="4"/>
  <c r="A2" i="4"/>
  <c r="A2" i="3"/>
  <c r="C6" i="1"/>
  <c r="J8" i="6"/>
  <c r="J8" i="10" s="1"/>
  <c r="K8" i="6"/>
  <c r="K8" i="10" s="1"/>
  <c r="L8" i="6"/>
  <c r="L8" i="10" s="1"/>
  <c r="M8" i="6"/>
  <c r="M8" i="10" s="1"/>
  <c r="N8" i="6"/>
  <c r="N8" i="10" s="1"/>
</calcChain>
</file>

<file path=xl/sharedStrings.xml><?xml version="1.0" encoding="utf-8"?>
<sst xmlns="http://schemas.openxmlformats.org/spreadsheetml/2006/main" count="180" uniqueCount="125">
  <si>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</si>
  <si>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</si>
  <si>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</si>
  <si>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</si>
  <si>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</si>
  <si>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</si>
  <si>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</si>
  <si>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</si>
  <si>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</si>
  <si>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</si>
  <si>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</si>
  <si>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</si>
  <si>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</si>
  <si>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</si>
  <si>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</si>
  <si>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</si>
  <si>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</si>
  <si>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</si>
  <si>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</si>
  <si>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</si>
  <si>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</si>
  <si>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</si>
  <si>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</si>
  <si>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</si>
  <si>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</si>
  <si>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</si>
  <si>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</si>
  <si>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</si>
  <si>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</si>
  <si>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</si>
  <si>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</si>
  <si>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</si>
  <si>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</si>
  <si>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</si>
  <si>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</si>
  <si>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</si>
  <si>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</si>
  <si>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</si>
  <si>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</si>
  <si>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</si>
  <si>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</si>
  <si>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</si>
  <si>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</si>
  <si>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</si>
  <si>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</si>
  <si>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</si>
  <si>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</si>
  <si>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</si>
  <si>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</si>
  <si>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</si>
  <si>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</si>
  <si>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</si>
  <si>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</si>
  <si>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</si>
  <si>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</si>
  <si>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</si>
  <si>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</si>
  <si>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</si>
  <si>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</si>
  <si>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</si>
  <si>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</si>
  <si>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</si>
  <si>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</si>
  <si>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</si>
  <si>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</si>
  <si>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</si>
  <si>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</si>
  <si>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</si>
  <si>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</si>
  <si>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</si>
  <si>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</si>
  <si>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</si>
  <si>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</si>
  <si>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</si>
  <si>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</si>
  <si>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</si>
  <si>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</si>
  <si>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</si>
  <si>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</si>
  <si>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</si>
  <si>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</si>
  <si>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</si>
  <si>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</si>
  <si>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</si>
  <si>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</si>
  <si>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</si>
  <si>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</si>
  <si>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</si>
  <si>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</si>
  <si>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I changed it</t>
  </si>
  <si>
    <t>Author</t>
  </si>
  <si>
    <t>F11</t>
  </si>
  <si>
    <t>LB</t>
  </si>
  <si>
    <t>Untitled attachment 00059.xlsm</t>
  </si>
  <si>
    <t>So did I.</t>
  </si>
  <si>
    <t>And me.</t>
  </si>
  <si>
    <t>A4</t>
  </si>
  <si>
    <t>B9</t>
  </si>
  <si>
    <t>Dave</t>
  </si>
  <si>
    <t>SumProduct Pty Limited</t>
  </si>
  <si>
    <t>Heading</t>
  </si>
  <si>
    <t>Sub Heading</t>
  </si>
  <si>
    <t>Template Time Series</t>
  </si>
  <si>
    <t>Template Sheet</t>
  </si>
  <si>
    <t>Million</t>
  </si>
  <si>
    <t>SubSubSection Header</t>
  </si>
  <si>
    <t>Subsection Header</t>
  </si>
  <si>
    <t>Header 1.1</t>
  </si>
  <si>
    <t>Header 1.1.1</t>
  </si>
  <si>
    <t>SubHeader</t>
  </si>
  <si>
    <t>SubSubHeader</t>
  </si>
  <si>
    <t>Grouping Example</t>
  </si>
  <si>
    <t>Income Statement</t>
  </si>
  <si>
    <t>Revenue</t>
  </si>
  <si>
    <t>Division 1</t>
  </si>
  <si>
    <t>Product A</t>
  </si>
  <si>
    <t>Product B</t>
  </si>
  <si>
    <t>Product C</t>
  </si>
  <si>
    <t>Division 2</t>
  </si>
  <si>
    <t>Costs of Good Sold</t>
  </si>
  <si>
    <t>Labour</t>
  </si>
  <si>
    <t>Materials</t>
  </si>
  <si>
    <t>Other</t>
  </si>
  <si>
    <t>Gross Profit</t>
  </si>
  <si>
    <t>Example of how to set up grouping and worksheet headers.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</si>
</sst>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  <numFmt numFmtId="181" formatCode="_(&quot;$&quot;#,##0_);\(&quot;$&quot;#,##0\);_(&quot;-&quot;_)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9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9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3" fontId="16" fillId="3" borderId="1"/>
    <xf numFmtId="0" fontId="16" fillId="12" borderId="13" applyNumberFormat="0" applyAlignment="0"/>
    <xf numFmtId="0" fontId="16" fillId="13" borderId="13" applyNumberFormat="0" applyAlignment="0"/>
  </cellStyleXfs>
  <cellXfs count="76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8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2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41" fontId="0" fillId="0" borderId="0" xfId="2" applyFont="1"/>
    <xf numFmtId="169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80" fontId="23" fillId="0" borderId="0" xfId="16">
      <alignment horizontal="center"/>
    </xf>
    <xf numFmtId="179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173" fontId="16" fillId="3" borderId="1" xfId="41"/>
    <xf numFmtId="41" fontId="25" fillId="4" borderId="4" xfId="14" applyNumberFormat="1">
      <protection locked="0"/>
    </xf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>
      <alignment horizontal="center"/>
    </xf>
    <xf numFmtId="167" fontId="0" fillId="0" borderId="0" xfId="0" applyNumberFormat="1"/>
    <xf numFmtId="178" fontId="26" fillId="0" borderId="3" xfId="13" applyNumberFormat="1">
      <alignment horizontal="center"/>
    </xf>
    <xf numFmtId="41" fontId="26" fillId="0" borderId="3" xfId="2" applyFont="1" applyBorder="1"/>
    <xf numFmtId="0" fontId="0" fillId="0" borderId="0" xfId="0"/>
    <xf numFmtId="0" fontId="27" fillId="0" borderId="0" xfId="8">
      <alignment horizontal="left"/>
      <protection locked="0"/>
    </xf>
    <xf numFmtId="0" fontId="0" fillId="0" borderId="0" xfId="0"/>
    <xf numFmtId="168" fontId="16" fillId="3" borderId="1" xfId="10" applyNumberFormat="1"/>
    <xf numFmtId="0" fontId="16" fillId="12" borderId="13" xfId="42"/>
    <xf numFmtId="168" fontId="16" fillId="12" borderId="13" xfId="42" applyNumberFormat="1"/>
    <xf numFmtId="173" fontId="16" fillId="13" borderId="13" xfId="43" applyNumberFormat="1"/>
    <xf numFmtId="0" fontId="16" fillId="13" borderId="13" xfId="43"/>
    <xf numFmtId="168" fontId="16" fillId="13" borderId="13" xfId="43" applyNumberFormat="1"/>
    <xf numFmtId="181" fontId="25" fillId="4" borderId="4" xfId="14" applyNumberFormat="1" applyAlignment="1">
      <alignment horizontal="center" vertical="center"/>
      <protection locked="0"/>
    </xf>
    <xf numFmtId="0" fontId="24" fillId="0" borderId="0" xfId="0" applyFont="1"/>
    <xf numFmtId="181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81" fontId="24" fillId="0" borderId="0" xfId="0" applyNumberFormat="1" applyFont="1" applyAlignment="1">
      <alignment horizontal="center"/>
    </xf>
    <xf numFmtId="181" fontId="24" fillId="0" borderId="0" xfId="0" applyNumberFormat="1" applyFont="1" applyAlignment="1">
      <alignment horizontal="center" vertical="center"/>
    </xf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4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SubHeader" xfId="42" xr:uid="{F0ACB13D-F384-4DA9-8519-435D95AA2935}"/>
    <cellStyle name="SubSubHeader" xfId="43" xr:uid="{F828BF9F-AAA2-48C9-A0EA-3FF1E06C1ED4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69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Chapter 9 - SP Section Numbering Example.xlsx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40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70" t="s">
        <v>124</v>
      </c>
      <c r="D17" s="70"/>
      <c r="E17" s="70"/>
      <c r="F17" s="70"/>
      <c r="G17" s="70"/>
      <c r="H17" s="70"/>
      <c r="I17" s="70"/>
      <c r="J17" s="70"/>
    </row>
    <row r="18" spans="3:10" ht="12.75" x14ac:dyDescent="0.2">
      <c r="C18" s="70"/>
      <c r="D18" s="70"/>
      <c r="E18" s="70"/>
      <c r="F18" s="70"/>
      <c r="G18" s="70"/>
      <c r="H18" s="70"/>
      <c r="I18" s="70"/>
      <c r="J18" s="70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71" t="s">
        <v>22</v>
      </c>
      <c r="H21" s="71"/>
      <c r="I21" s="71"/>
      <c r="J21" s="7"/>
    </row>
    <row r="22" spans="3:10" ht="12.75" x14ac:dyDescent="0.2">
      <c r="C22" s="10" t="s">
        <v>23</v>
      </c>
      <c r="D22" s="9"/>
      <c r="E22" s="7"/>
      <c r="F22" s="7"/>
      <c r="G22" s="71" t="s">
        <v>24</v>
      </c>
      <c r="H22" s="71"/>
      <c r="I22" s="71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customWidth="1"/>
  </cols>
  <sheetData>
    <row r="1" spans="1:12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Change Log</v>
      </c>
      <c r="I1" s="71"/>
      <c r="J1" s="71"/>
      <c r="K1" s="11"/>
    </row>
    <row r="2" spans="1:12" ht="18" x14ac:dyDescent="0.25">
      <c r="A2" s="16" t="str">
        <f ca="1">Model_Name</f>
        <v>Chapter 9 - SP Section Numbering Example.xlsx</v>
      </c>
    </row>
    <row r="3" spans="1:12" x14ac:dyDescent="0.2">
      <c r="A3" s="71" t="s">
        <v>1</v>
      </c>
      <c r="B3" s="71"/>
      <c r="C3" s="71"/>
      <c r="D3" s="71"/>
      <c r="E3" s="71"/>
    </row>
    <row r="4" spans="1:12" ht="14.25" x14ac:dyDescent="0.2">
      <c r="B4" t="s">
        <v>2</v>
      </c>
      <c r="F4" s="1">
        <f>Overall_Error_Check</f>
        <v>0</v>
      </c>
    </row>
    <row r="5" spans="1:12" x14ac:dyDescent="0.2">
      <c r="A5" s="11"/>
    </row>
    <row r="6" spans="1:12" ht="16.5" thickBot="1" x14ac:dyDescent="0.3">
      <c r="B6" s="43">
        <f>MAX($B$5:$B5)+1</f>
        <v>1</v>
      </c>
      <c r="C6" s="2" t="str">
        <f ca="1">A1</f>
        <v>Change Log</v>
      </c>
      <c r="D6" s="2"/>
      <c r="E6" s="2"/>
      <c r="F6" s="2"/>
      <c r="G6" s="2"/>
      <c r="H6" s="2"/>
      <c r="I6" s="2"/>
      <c r="J6" s="2"/>
      <c r="K6" s="2"/>
      <c r="L6" s="2"/>
    </row>
    <row r="7" spans="1:12" ht="12.75" outlineLevel="1" thickTop="1" x14ac:dyDescent="0.2"/>
    <row r="8" spans="1:12" ht="16.5" outlineLevel="1" x14ac:dyDescent="0.25">
      <c r="C8" s="3" t="s">
        <v>88</v>
      </c>
    </row>
    <row r="10" spans="1:12" x14ac:dyDescent="0.2">
      <c r="F10" s="13" t="s">
        <v>62</v>
      </c>
      <c r="G10" s="13" t="s">
        <v>84</v>
      </c>
      <c r="H10" s="13" t="s">
        <v>85</v>
      </c>
      <c r="I10" s="13" t="s">
        <v>86</v>
      </c>
      <c r="J10" s="13" t="s">
        <v>87</v>
      </c>
      <c r="K10" s="13" t="s">
        <v>90</v>
      </c>
    </row>
    <row r="11" spans="1:12" x14ac:dyDescent="0.2">
      <c r="F11" s="38">
        <v>41415</v>
      </c>
      <c r="G11" t="s">
        <v>93</v>
      </c>
      <c r="H11" t="s">
        <v>89</v>
      </c>
      <c r="I11" t="s">
        <v>83</v>
      </c>
      <c r="J11" s="50" t="s">
        <v>91</v>
      </c>
      <c r="K11" t="s">
        <v>92</v>
      </c>
    </row>
    <row r="12" spans="1:12" x14ac:dyDescent="0.2">
      <c r="F12" s="38">
        <v>41415</v>
      </c>
      <c r="G12" t="s">
        <v>93</v>
      </c>
      <c r="H12" t="s">
        <v>94</v>
      </c>
      <c r="I12" t="s">
        <v>71</v>
      </c>
      <c r="J12" s="50" t="s">
        <v>96</v>
      </c>
      <c r="K12" t="s">
        <v>92</v>
      </c>
    </row>
    <row r="13" spans="1:12" x14ac:dyDescent="0.2">
      <c r="F13" s="38">
        <v>41415</v>
      </c>
      <c r="G13" t="s">
        <v>93</v>
      </c>
      <c r="H13" t="s">
        <v>95</v>
      </c>
      <c r="I13" t="s">
        <v>1</v>
      </c>
      <c r="J13" s="50" t="s">
        <v>97</v>
      </c>
      <c r="K13" t="s">
        <v>98</v>
      </c>
    </row>
    <row r="14" spans="1:12" x14ac:dyDescent="0.2">
      <c r="F14" s="38"/>
    </row>
    <row r="15" spans="1:12" x14ac:dyDescent="0.2">
      <c r="F15" s="38"/>
    </row>
    <row r="16" spans="1:12" x14ac:dyDescent="0.2">
      <c r="F16" s="38"/>
    </row>
    <row r="17" spans="6:6" x14ac:dyDescent="0.2">
      <c r="F17" s="38"/>
    </row>
    <row r="18" spans="6:6" x14ac:dyDescent="0.2">
      <c r="F18" s="38"/>
    </row>
    <row r="19" spans="6:6" x14ac:dyDescent="0.2">
      <c r="F19" s="38"/>
    </row>
    <row r="20" spans="6:6" x14ac:dyDescent="0.2">
      <c r="F20" s="38"/>
    </row>
    <row r="21" spans="6:6" x14ac:dyDescent="0.2">
      <c r="F21" s="38"/>
    </row>
    <row r="22" spans="6:6" x14ac:dyDescent="0.2">
      <c r="F22" s="38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7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Chapter 9 - SP Section Numbering Example.xlsx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3">
        <v>1</v>
      </c>
      <c r="C7" s="43" t="s">
        <v>25</v>
      </c>
      <c r="D7" s="43"/>
      <c r="E7" s="43"/>
      <c r="F7" s="43"/>
      <c r="G7" s="43"/>
      <c r="H7" s="43"/>
      <c r="I7" s="43"/>
      <c r="J7" s="43"/>
      <c r="K7" s="43"/>
      <c r="L7" s="43"/>
    </row>
    <row r="8" spans="1:12" ht="12.75" thickTop="1" x14ac:dyDescent="0.2"/>
    <row r="9" spans="1:12" x14ac:dyDescent="0.2">
      <c r="F9" s="69" t="s">
        <v>26</v>
      </c>
    </row>
    <row r="10" spans="1:12" x14ac:dyDescent="0.2">
      <c r="F10" s="69" t="s">
        <v>27</v>
      </c>
    </row>
    <row r="11" spans="1:12" x14ac:dyDescent="0.2">
      <c r="F11" s="69" t="s">
        <v>0</v>
      </c>
    </row>
    <row r="12" spans="1:12" x14ac:dyDescent="0.2">
      <c r="F12" s="69" t="s">
        <v>71</v>
      </c>
    </row>
    <row r="13" spans="1:12" x14ac:dyDescent="0.2">
      <c r="F13" s="69" t="s">
        <v>102</v>
      </c>
    </row>
    <row r="14" spans="1:12" x14ac:dyDescent="0.2">
      <c r="F14" s="69" t="s">
        <v>103</v>
      </c>
    </row>
    <row r="15" spans="1:12" x14ac:dyDescent="0.2">
      <c r="F15" s="69" t="s">
        <v>111</v>
      </c>
    </row>
    <row r="16" spans="1:12" x14ac:dyDescent="0.2">
      <c r="F16" s="69" t="s">
        <v>66</v>
      </c>
    </row>
    <row r="17" spans="6:6" x14ac:dyDescent="0.2">
      <c r="F17" s="69" t="s">
        <v>83</v>
      </c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F57C6A3-61D9-4C54-9373-7A0456BB48DC}"/>
    <hyperlink ref="F10" location="HL_3" display="Style Guide" xr:uid="{BEB53A0E-FE39-4698-AF42-75A5609ACBDE}"/>
    <hyperlink ref="F11" location="HL_4" display="Model Parameters" xr:uid="{E17C2265-7586-4464-A82D-44A1B5E75732}"/>
    <hyperlink ref="F12" location="HL_5" display="Timing" xr:uid="{5D392E14-CB5B-49B9-B393-FC9AD56E52A3}"/>
    <hyperlink ref="F13" location="HL_6" display="Template Time Series" xr:uid="{4B957E33-7ABC-49A3-9970-17BF0AF98332}"/>
    <hyperlink ref="F14" location="HL_7" display="Template Sheet" xr:uid="{D8682575-153C-46B2-89EE-6A527FE93686}"/>
    <hyperlink ref="F15" location="HL_8" display="Grouping Example" xr:uid="{257F1B28-64DF-439C-89F3-C9FC1E4542F1}"/>
    <hyperlink ref="F16" location="HL_9" display="Error Checks" xr:uid="{E8313F50-F914-4CFE-B2B4-31245EEA47FB}"/>
    <hyperlink ref="F17" location="HL_10" display="Change Log" xr:uid="{6D2A8D93-737A-444E-871F-67145F065150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Chapter 9 - SP Section Numbering Example.xlsx</v>
      </c>
    </row>
    <row r="3" spans="1:13" x14ac:dyDescent="0.2">
      <c r="A3" s="71" t="s">
        <v>1</v>
      </c>
      <c r="B3" s="71"/>
      <c r="C3" s="71"/>
      <c r="D3" s="71"/>
      <c r="E3" s="71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3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73" t="s">
        <v>29</v>
      </c>
      <c r="D8" s="73"/>
      <c r="E8" s="73"/>
      <c r="F8" s="73"/>
      <c r="G8" s="73"/>
      <c r="H8" s="13"/>
      <c r="I8" s="13" t="s">
        <v>30</v>
      </c>
      <c r="J8" s="13"/>
      <c r="K8" s="13" t="s">
        <v>31</v>
      </c>
    </row>
    <row r="9" spans="1:13" outlineLevel="1" x14ac:dyDescent="0.2">
      <c r="C9" s="72"/>
      <c r="D9" s="72"/>
      <c r="E9" s="72"/>
      <c r="F9" s="72"/>
      <c r="G9" s="72"/>
      <c r="K9" s="17"/>
    </row>
    <row r="10" spans="1:13" ht="20.25" outlineLevel="1" x14ac:dyDescent="0.3">
      <c r="C10" s="72" t="s">
        <v>32</v>
      </c>
      <c r="D10" s="72"/>
      <c r="E10" s="72"/>
      <c r="F10" s="72"/>
      <c r="G10" s="72"/>
      <c r="I10" s="14" t="str">
        <f>C10</f>
        <v>Sheet Title</v>
      </c>
      <c r="K10" s="15" t="s">
        <v>32</v>
      </c>
    </row>
    <row r="11" spans="1:13" ht="18" outlineLevel="1" x14ac:dyDescent="0.25">
      <c r="C11" s="72" t="s">
        <v>5</v>
      </c>
      <c r="D11" s="72"/>
      <c r="E11" s="72"/>
      <c r="F11" s="72"/>
      <c r="G11" s="72"/>
      <c r="I11" s="16" t="str">
        <f>C11</f>
        <v>Model Name</v>
      </c>
      <c r="K11" s="15" t="s">
        <v>5</v>
      </c>
    </row>
    <row r="12" spans="1:13" outlineLevel="1" x14ac:dyDescent="0.2">
      <c r="C12" s="72"/>
      <c r="D12" s="72"/>
      <c r="E12" s="72"/>
      <c r="F12" s="72"/>
      <c r="G12" s="72"/>
      <c r="K12" s="17"/>
    </row>
    <row r="13" spans="1:13" ht="16.5" outlineLevel="1" thickBot="1" x14ac:dyDescent="0.3">
      <c r="C13" s="72" t="s">
        <v>33</v>
      </c>
      <c r="D13" s="72"/>
      <c r="E13" s="72"/>
      <c r="F13" s="72"/>
      <c r="G13" s="72"/>
      <c r="I13" s="42" t="str">
        <f>C13</f>
        <v>Header 1</v>
      </c>
      <c r="K13" s="15" t="s">
        <v>33</v>
      </c>
    </row>
    <row r="14" spans="1:13" ht="17.25" outlineLevel="1" thickTop="1" x14ac:dyDescent="0.25">
      <c r="C14" s="72" t="s">
        <v>34</v>
      </c>
      <c r="D14" s="72"/>
      <c r="E14" s="72"/>
      <c r="F14" s="72"/>
      <c r="G14" s="72"/>
      <c r="I14" s="3" t="str">
        <f>C14</f>
        <v>Header 2</v>
      </c>
      <c r="K14" s="15" t="s">
        <v>34</v>
      </c>
    </row>
    <row r="15" spans="1:13" ht="15" outlineLevel="1" x14ac:dyDescent="0.25">
      <c r="C15" s="72" t="s">
        <v>35</v>
      </c>
      <c r="D15" s="72"/>
      <c r="E15" s="72"/>
      <c r="F15" s="72"/>
      <c r="G15" s="72"/>
      <c r="I15" s="4" t="str">
        <f>C15</f>
        <v>Header 3</v>
      </c>
      <c r="K15" s="15" t="s">
        <v>35</v>
      </c>
    </row>
    <row r="16" spans="1:13" ht="15" outlineLevel="1" x14ac:dyDescent="0.25">
      <c r="C16" s="72" t="s">
        <v>36</v>
      </c>
      <c r="D16" s="72"/>
      <c r="E16" s="72"/>
      <c r="F16" s="72"/>
      <c r="G16" s="72"/>
      <c r="I16" s="18" t="str">
        <f>C16</f>
        <v>Header 4</v>
      </c>
      <c r="K16" s="15" t="s">
        <v>36</v>
      </c>
    </row>
    <row r="17" spans="2:14" outlineLevel="1" x14ac:dyDescent="0.2">
      <c r="C17" s="72"/>
      <c r="D17" s="72"/>
      <c r="E17" s="72"/>
      <c r="F17" s="72"/>
      <c r="G17" s="72"/>
      <c r="K17" s="17"/>
    </row>
    <row r="18" spans="2:14" s="53" customFormat="1" ht="16.5" outlineLevel="1" thickBot="1" x14ac:dyDescent="0.3">
      <c r="C18" s="53" t="s">
        <v>106</v>
      </c>
      <c r="I18" s="57" t="s">
        <v>107</v>
      </c>
      <c r="K18" s="15" t="s">
        <v>109</v>
      </c>
    </row>
    <row r="19" spans="2:14" s="53" customFormat="1" ht="12.75" outlineLevel="1" thickTop="1" x14ac:dyDescent="0.2">
      <c r="K19" s="17"/>
    </row>
    <row r="20" spans="2:14" s="53" customFormat="1" ht="16.5" outlineLevel="1" thickBot="1" x14ac:dyDescent="0.3">
      <c r="C20" s="53" t="s">
        <v>105</v>
      </c>
      <c r="I20" s="60" t="s">
        <v>108</v>
      </c>
      <c r="K20" s="15" t="s">
        <v>110</v>
      </c>
    </row>
    <row r="21" spans="2:14" s="53" customFormat="1" ht="12.75" outlineLevel="1" thickTop="1" x14ac:dyDescent="0.2">
      <c r="K21" s="17"/>
    </row>
    <row r="22" spans="2:14" ht="15" outlineLevel="1" x14ac:dyDescent="0.25">
      <c r="C22" s="72" t="s">
        <v>37</v>
      </c>
      <c r="D22" s="72"/>
      <c r="E22" s="72"/>
      <c r="F22" s="72"/>
      <c r="G22" s="72"/>
      <c r="I22" s="19" t="str">
        <f>C22</f>
        <v>Notes</v>
      </c>
      <c r="K22" s="15" t="s">
        <v>37</v>
      </c>
    </row>
    <row r="23" spans="2:14" outlineLevel="1" x14ac:dyDescent="0.2">
      <c r="C23" s="72"/>
      <c r="D23" s="72"/>
      <c r="E23" s="72"/>
      <c r="F23" s="72"/>
      <c r="G23" s="72"/>
      <c r="K23" s="17"/>
      <c r="N23" s="19"/>
    </row>
    <row r="24" spans="2:14" ht="15" outlineLevel="1" x14ac:dyDescent="0.25">
      <c r="C24" s="72" t="s">
        <v>38</v>
      </c>
      <c r="D24" s="72"/>
      <c r="E24" s="72"/>
      <c r="F24" s="72"/>
      <c r="G24" s="72"/>
      <c r="I24" s="13" t="str">
        <f>C24</f>
        <v>Table Heading</v>
      </c>
      <c r="K24" s="15" t="s">
        <v>38</v>
      </c>
    </row>
    <row r="25" spans="2:14" outlineLevel="1" x14ac:dyDescent="0.2"/>
    <row r="26" spans="2:14" outlineLevel="1" x14ac:dyDescent="0.2"/>
    <row r="27" spans="2:14" ht="16.5" thickBot="1" x14ac:dyDescent="0.3">
      <c r="B27" s="43">
        <f>MAX($B$5:$B26)+1</f>
        <v>2</v>
      </c>
      <c r="C27" s="2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4" ht="12.75" outlineLevel="1" thickTop="1" x14ac:dyDescent="0.2"/>
    <row r="29" spans="2:14" outlineLevel="1" x14ac:dyDescent="0.2">
      <c r="C29" s="73" t="s">
        <v>29</v>
      </c>
      <c r="D29" s="73"/>
      <c r="E29" s="73"/>
      <c r="F29" s="73"/>
      <c r="G29" s="73"/>
      <c r="H29" s="13"/>
      <c r="I29" s="13" t="s">
        <v>30</v>
      </c>
      <c r="J29" s="13"/>
      <c r="K29" s="13" t="s">
        <v>31</v>
      </c>
    </row>
    <row r="30" spans="2:14" ht="15" outlineLevel="1" x14ac:dyDescent="0.25">
      <c r="C30" s="72"/>
      <c r="D30" s="72"/>
      <c r="E30" s="72"/>
      <c r="F30" s="72"/>
      <c r="G30" s="72"/>
      <c r="K30" s="15"/>
    </row>
    <row r="31" spans="2:14" ht="15" outlineLevel="1" x14ac:dyDescent="0.25">
      <c r="C31" s="72" t="s">
        <v>40</v>
      </c>
      <c r="D31" s="72"/>
      <c r="E31" s="72"/>
      <c r="F31" s="72"/>
      <c r="G31" s="72"/>
      <c r="I31" s="20" t="s">
        <v>40</v>
      </c>
      <c r="K31" s="21" t="str">
        <f>C31</f>
        <v>Assumption</v>
      </c>
    </row>
    <row r="32" spans="2:14" ht="15" outlineLevel="1" x14ac:dyDescent="0.25">
      <c r="C32" s="72"/>
      <c r="D32" s="72"/>
      <c r="E32" s="72"/>
      <c r="F32" s="72"/>
      <c r="G32" s="72"/>
      <c r="K32" s="21"/>
    </row>
    <row r="33" spans="3:11" ht="15" outlineLevel="1" x14ac:dyDescent="0.25">
      <c r="C33" s="72" t="s">
        <v>41</v>
      </c>
      <c r="D33" s="72"/>
      <c r="E33" s="72"/>
      <c r="F33" s="72"/>
      <c r="G33" s="72"/>
      <c r="I33" s="22" t="str">
        <f>C33</f>
        <v>Constraint</v>
      </c>
      <c r="K33" s="21" t="str">
        <f>C33</f>
        <v>Constraint</v>
      </c>
    </row>
    <row r="34" spans="3:11" ht="15" outlineLevel="1" x14ac:dyDescent="0.25">
      <c r="C34" s="72"/>
      <c r="D34" s="72"/>
      <c r="E34" s="72"/>
      <c r="F34" s="72"/>
      <c r="G34" s="72"/>
      <c r="K34" s="21"/>
    </row>
    <row r="35" spans="3:11" ht="15" outlineLevel="1" x14ac:dyDescent="0.25">
      <c r="C35" s="72" t="s">
        <v>42</v>
      </c>
      <c r="D35" s="72"/>
      <c r="E35" s="72"/>
      <c r="F35" s="72"/>
      <c r="G35" s="72"/>
      <c r="I35" s="23"/>
      <c r="K35" s="21" t="str">
        <f>C35</f>
        <v>Empty</v>
      </c>
    </row>
    <row r="36" spans="3:11" ht="15" outlineLevel="1" x14ac:dyDescent="0.25">
      <c r="C36" s="72"/>
      <c r="D36" s="72"/>
      <c r="E36" s="72"/>
      <c r="F36" s="72"/>
      <c r="G36" s="72"/>
      <c r="K36" s="21"/>
    </row>
    <row r="37" spans="3:11" ht="15" outlineLevel="1" x14ac:dyDescent="0.25">
      <c r="C37" t="s">
        <v>43</v>
      </c>
      <c r="I37" s="24">
        <v>0</v>
      </c>
      <c r="K37" s="21" t="str">
        <f>C37</f>
        <v>Error Check</v>
      </c>
    </row>
    <row r="38" spans="3:11" ht="15" outlineLevel="1" x14ac:dyDescent="0.25">
      <c r="K38" s="21"/>
    </row>
    <row r="39" spans="3:11" ht="15" outlineLevel="1" x14ac:dyDescent="0.25">
      <c r="C39" s="72" t="s">
        <v>44</v>
      </c>
      <c r="D39" s="72"/>
      <c r="E39" s="72"/>
      <c r="F39" s="72"/>
      <c r="G39" s="72"/>
      <c r="I39" s="11" t="s">
        <v>44</v>
      </c>
      <c r="K39" s="21" t="str">
        <f>C39</f>
        <v>Hyperlink</v>
      </c>
    </row>
    <row r="40" spans="3:11" ht="15" outlineLevel="1" x14ac:dyDescent="0.25">
      <c r="C40" s="72"/>
      <c r="D40" s="72"/>
      <c r="E40" s="72"/>
      <c r="F40" s="72"/>
      <c r="G40" s="72"/>
      <c r="K40" s="21"/>
    </row>
    <row r="41" spans="3:11" ht="15" outlineLevel="1" x14ac:dyDescent="0.25">
      <c r="C41" s="72" t="s">
        <v>45</v>
      </c>
      <c r="D41" s="72"/>
      <c r="E41" s="72"/>
      <c r="F41" s="72"/>
      <c r="G41" s="72"/>
      <c r="I41" s="25" t="str">
        <f>'Error Checks'!E12</f>
        <v>Example</v>
      </c>
      <c r="K41" s="21" t="str">
        <f>C41</f>
        <v>Internal Reference</v>
      </c>
    </row>
    <row r="42" spans="3:11" ht="15" outlineLevel="1" x14ac:dyDescent="0.25">
      <c r="C42" s="72"/>
      <c r="D42" s="72"/>
      <c r="E42" s="72"/>
      <c r="F42" s="72"/>
      <c r="G42" s="72"/>
      <c r="K42" s="21"/>
    </row>
    <row r="43" spans="3:11" ht="15" outlineLevel="1" x14ac:dyDescent="0.25">
      <c r="C43" s="72" t="s">
        <v>46</v>
      </c>
      <c r="D43" s="72"/>
      <c r="E43" s="72"/>
      <c r="F43" s="72"/>
      <c r="G43" s="72"/>
      <c r="I43" s="26">
        <v>77</v>
      </c>
      <c r="K43" s="21" t="s">
        <v>47</v>
      </c>
    </row>
    <row r="44" spans="3:11" ht="15" outlineLevel="1" x14ac:dyDescent="0.25">
      <c r="C44" s="72"/>
      <c r="D44" s="72"/>
      <c r="E44" s="72"/>
      <c r="F44" s="72"/>
      <c r="G44" s="72"/>
      <c r="K44" s="21"/>
    </row>
    <row r="45" spans="3:11" ht="15" outlineLevel="1" x14ac:dyDescent="0.25">
      <c r="C45" s="72" t="s">
        <v>48</v>
      </c>
      <c r="D45" s="72"/>
      <c r="E45" s="72"/>
      <c r="F45" s="72"/>
      <c r="G45" s="72"/>
      <c r="I45" s="27">
        <f>I43</f>
        <v>77</v>
      </c>
      <c r="K45" s="21" t="str">
        <f>C45</f>
        <v>Line Total</v>
      </c>
    </row>
    <row r="46" spans="3:11" ht="15" outlineLevel="1" x14ac:dyDescent="0.25">
      <c r="C46" s="72"/>
      <c r="D46" s="72"/>
      <c r="E46" s="72"/>
      <c r="F46" s="72"/>
      <c r="G46" s="72"/>
      <c r="K46" s="21"/>
    </row>
    <row r="47" spans="3:11" ht="15" outlineLevel="1" x14ac:dyDescent="0.25">
      <c r="C47" s="72" t="s">
        <v>49</v>
      </c>
      <c r="D47" s="72"/>
      <c r="E47" s="72"/>
      <c r="F47" s="72"/>
      <c r="G47" s="72"/>
      <c r="I47" s="28">
        <v>365</v>
      </c>
      <c r="K47" s="21" t="str">
        <f>C47</f>
        <v>Parameter</v>
      </c>
    </row>
    <row r="48" spans="3:11" ht="15" outlineLevel="1" x14ac:dyDescent="0.25">
      <c r="C48" s="72"/>
      <c r="D48" s="72"/>
      <c r="E48" s="72"/>
      <c r="F48" s="72"/>
      <c r="G48" s="72"/>
      <c r="K48" s="21"/>
    </row>
    <row r="49" spans="2:13" ht="15" outlineLevel="1" x14ac:dyDescent="0.25">
      <c r="C49" s="72" t="s">
        <v>50</v>
      </c>
      <c r="D49" s="72"/>
      <c r="E49" s="72"/>
      <c r="F49" s="72"/>
      <c r="G49" s="72"/>
      <c r="I49" s="29" t="s">
        <v>51</v>
      </c>
      <c r="K49" s="21" t="str">
        <f>C49</f>
        <v>Range Name Description</v>
      </c>
    </row>
    <row r="50" spans="2:13" ht="15" outlineLevel="1" x14ac:dyDescent="0.25">
      <c r="C50" s="72"/>
      <c r="D50" s="72"/>
      <c r="E50" s="72"/>
      <c r="F50" s="72"/>
      <c r="G50" s="72"/>
      <c r="K50" s="21"/>
    </row>
    <row r="51" spans="2:13" ht="15" outlineLevel="1" x14ac:dyDescent="0.25">
      <c r="C51" s="72" t="s">
        <v>52</v>
      </c>
      <c r="D51" s="72"/>
      <c r="E51" s="72"/>
      <c r="F51" s="72"/>
      <c r="G51" s="72"/>
      <c r="I51" s="30">
        <f>ROW(C51)</f>
        <v>51</v>
      </c>
      <c r="K51" s="21" t="s">
        <v>53</v>
      </c>
    </row>
    <row r="52" spans="2:13" ht="15" outlineLevel="1" x14ac:dyDescent="0.25">
      <c r="C52" s="72"/>
      <c r="D52" s="72"/>
      <c r="E52" s="72"/>
      <c r="F52" s="72"/>
      <c r="G52" s="72"/>
      <c r="K52" s="21"/>
    </row>
    <row r="53" spans="2:13" ht="15" outlineLevel="1" x14ac:dyDescent="0.25">
      <c r="C53" s="72" t="s">
        <v>54</v>
      </c>
      <c r="D53" s="72"/>
      <c r="E53" s="72"/>
      <c r="F53" s="72"/>
      <c r="G53" s="72"/>
      <c r="I53" s="31">
        <f>I45</f>
        <v>77</v>
      </c>
      <c r="K53" s="21" t="str">
        <f>C53</f>
        <v>Row Summary</v>
      </c>
    </row>
    <row r="54" spans="2:13" ht="15" outlineLevel="1" x14ac:dyDescent="0.25">
      <c r="C54" s="72"/>
      <c r="D54" s="72"/>
      <c r="E54" s="72"/>
      <c r="F54" s="72"/>
      <c r="G54" s="72"/>
      <c r="K54" s="21"/>
    </row>
    <row r="55" spans="2:13" ht="15" outlineLevel="1" x14ac:dyDescent="0.25">
      <c r="C55" s="72" t="s">
        <v>55</v>
      </c>
      <c r="D55" s="72"/>
      <c r="E55" s="72"/>
      <c r="F55" s="72"/>
      <c r="G55" s="72"/>
      <c r="I55" s="32" t="s">
        <v>70</v>
      </c>
      <c r="K55" s="21" t="str">
        <f>C55</f>
        <v>Units</v>
      </c>
    </row>
    <row r="56" spans="2:13" ht="15" outlineLevel="1" x14ac:dyDescent="0.25">
      <c r="C56" s="72"/>
      <c r="D56" s="72"/>
      <c r="E56" s="72"/>
      <c r="F56" s="72"/>
      <c r="G56" s="72"/>
      <c r="K56" s="21"/>
    </row>
    <row r="57" spans="2:13" ht="15" outlineLevel="1" x14ac:dyDescent="0.25">
      <c r="C57" s="72" t="s">
        <v>56</v>
      </c>
      <c r="D57" s="72"/>
      <c r="E57" s="72"/>
      <c r="F57" s="72"/>
      <c r="G57" s="72"/>
      <c r="I57" s="33"/>
      <c r="K57" s="21" t="str">
        <f>C57</f>
        <v>WIP</v>
      </c>
    </row>
    <row r="58" spans="2:13" ht="15" outlineLevel="1" x14ac:dyDescent="0.25">
      <c r="C58" s="72"/>
      <c r="D58" s="72"/>
      <c r="E58" s="72"/>
      <c r="F58" s="72"/>
      <c r="G58" s="72"/>
      <c r="K58" s="21"/>
    </row>
    <row r="59" spans="2:13" outlineLevel="1" x14ac:dyDescent="0.2">
      <c r="C59" s="72"/>
      <c r="D59" s="72"/>
      <c r="E59" s="72"/>
      <c r="F59" s="72"/>
      <c r="G59" s="72"/>
    </row>
    <row r="60" spans="2:13" ht="16.5" thickBot="1" x14ac:dyDescent="0.3">
      <c r="B60" s="43">
        <f>MAX($B$5:$B59)+1</f>
        <v>3</v>
      </c>
      <c r="C60" s="2" t="s">
        <v>57</v>
      </c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12.75" outlineLevel="1" thickTop="1" x14ac:dyDescent="0.2"/>
    <row r="62" spans="2:13" outlineLevel="1" x14ac:dyDescent="0.2">
      <c r="C62" s="73" t="s">
        <v>29</v>
      </c>
      <c r="D62" s="73"/>
      <c r="E62" s="73"/>
      <c r="F62" s="73"/>
      <c r="G62" s="73"/>
      <c r="H62" s="13"/>
      <c r="I62" s="13" t="s">
        <v>30</v>
      </c>
      <c r="J62" s="13"/>
      <c r="K62" s="13" t="s">
        <v>31</v>
      </c>
    </row>
    <row r="63" spans="2:13" outlineLevel="1" x14ac:dyDescent="0.2"/>
    <row r="64" spans="2:13" ht="15" outlineLevel="1" x14ac:dyDescent="0.25">
      <c r="C64" s="72" t="s">
        <v>58</v>
      </c>
      <c r="D64" s="72"/>
      <c r="E64" s="72"/>
      <c r="F64" s="72"/>
      <c r="G64" s="72"/>
      <c r="I64" s="46">
        <v>123456.789</v>
      </c>
      <c r="K64" s="21" t="str">
        <f t="shared" ref="K64:K70" si="0">C64</f>
        <v>Comma</v>
      </c>
    </row>
    <row r="65" spans="3:11" ht="15" outlineLevel="1" x14ac:dyDescent="0.25">
      <c r="C65" s="72"/>
      <c r="D65" s="72"/>
      <c r="E65" s="72"/>
      <c r="F65" s="72"/>
      <c r="G65" s="72"/>
      <c r="K65" s="21"/>
    </row>
    <row r="66" spans="3:11" ht="15" outlineLevel="1" x14ac:dyDescent="0.25">
      <c r="C66" s="72" t="s">
        <v>59</v>
      </c>
      <c r="D66" s="72"/>
      <c r="E66" s="72"/>
      <c r="F66" s="72"/>
      <c r="G66" s="72"/>
      <c r="I66" s="45">
        <v>-123456.789</v>
      </c>
      <c r="K66" s="21" t="str">
        <f t="shared" si="0"/>
        <v>Comma [0]</v>
      </c>
    </row>
    <row r="67" spans="3:11" ht="15" outlineLevel="1" x14ac:dyDescent="0.25">
      <c r="C67" s="72"/>
      <c r="D67" s="72"/>
      <c r="E67" s="72"/>
      <c r="F67" s="72"/>
      <c r="G67" s="72"/>
      <c r="K67" s="21"/>
    </row>
    <row r="68" spans="3:11" ht="15" outlineLevel="1" x14ac:dyDescent="0.25">
      <c r="C68" s="72" t="s">
        <v>60</v>
      </c>
      <c r="D68" s="72"/>
      <c r="E68" s="72"/>
      <c r="F68" s="72"/>
      <c r="G68" s="72"/>
      <c r="I68" s="47">
        <v>123456.789</v>
      </c>
      <c r="K68" s="21" t="str">
        <f t="shared" si="0"/>
        <v>Currency</v>
      </c>
    </row>
    <row r="69" spans="3:11" ht="15" outlineLevel="1" x14ac:dyDescent="0.25">
      <c r="C69" s="72"/>
      <c r="D69" s="72"/>
      <c r="E69" s="72"/>
      <c r="F69" s="72"/>
      <c r="G69" s="72"/>
      <c r="K69" s="21"/>
    </row>
    <row r="70" spans="3:11" ht="15" outlineLevel="1" x14ac:dyDescent="0.25">
      <c r="C70" s="72" t="s">
        <v>61</v>
      </c>
      <c r="D70" s="72"/>
      <c r="E70" s="72"/>
      <c r="F70" s="72"/>
      <c r="G70" s="72"/>
      <c r="I70" s="48">
        <v>123456.789</v>
      </c>
      <c r="K70" s="21" t="str">
        <f t="shared" si="0"/>
        <v>Currency [0]</v>
      </c>
    </row>
    <row r="71" spans="3:11" ht="15" outlineLevel="1" x14ac:dyDescent="0.25">
      <c r="C71" s="72"/>
      <c r="D71" s="72"/>
      <c r="E71" s="72"/>
      <c r="F71" s="72"/>
      <c r="G71" s="72"/>
      <c r="K71" s="21"/>
    </row>
    <row r="72" spans="3:11" ht="15" outlineLevel="1" x14ac:dyDescent="0.25">
      <c r="C72" s="72" t="s">
        <v>62</v>
      </c>
      <c r="D72" s="72"/>
      <c r="E72" s="72"/>
      <c r="F72" s="72"/>
      <c r="G72" s="72"/>
      <c r="I72" s="49">
        <f ca="1">TODAY()</f>
        <v>43978</v>
      </c>
      <c r="K72" s="21" t="str">
        <f>C72</f>
        <v>Date</v>
      </c>
    </row>
    <row r="73" spans="3:11" ht="15" outlineLevel="1" x14ac:dyDescent="0.25">
      <c r="C73" s="72"/>
      <c r="D73" s="72"/>
      <c r="E73" s="72"/>
      <c r="F73" s="72"/>
      <c r="G73" s="72"/>
      <c r="K73" s="21"/>
    </row>
    <row r="74" spans="3:11" ht="15" outlineLevel="1" x14ac:dyDescent="0.25">
      <c r="C74" s="72" t="s">
        <v>63</v>
      </c>
      <c r="D74" s="72"/>
      <c r="E74" s="72"/>
      <c r="F74" s="72"/>
      <c r="G74" s="72"/>
      <c r="I74" s="39">
        <f ca="1">TODAY()</f>
        <v>43978</v>
      </c>
      <c r="K74" s="21" t="str">
        <f>C74</f>
        <v>Date Heading</v>
      </c>
    </row>
    <row r="75" spans="3:11" ht="15" outlineLevel="1" x14ac:dyDescent="0.25">
      <c r="C75" s="72"/>
      <c r="D75" s="72"/>
      <c r="E75" s="72"/>
      <c r="F75" s="72"/>
      <c r="G75" s="72"/>
      <c r="K75" s="21"/>
    </row>
    <row r="76" spans="3:11" ht="15" outlineLevel="1" x14ac:dyDescent="0.25">
      <c r="C76" s="72" t="s">
        <v>64</v>
      </c>
      <c r="D76" s="72"/>
      <c r="E76" s="72"/>
      <c r="F76" s="72"/>
      <c r="G76" s="72"/>
      <c r="I76" s="35">
        <v>-123456.789</v>
      </c>
      <c r="K76" s="21" t="str">
        <f>C76</f>
        <v>Numbers 0</v>
      </c>
    </row>
    <row r="77" spans="3:11" ht="15" outlineLevel="1" x14ac:dyDescent="0.25">
      <c r="C77" s="72"/>
      <c r="D77" s="72"/>
      <c r="E77" s="72"/>
      <c r="F77" s="72"/>
      <c r="G77" s="72"/>
      <c r="K77" s="21"/>
    </row>
    <row r="78" spans="3:11" ht="15" outlineLevel="1" x14ac:dyDescent="0.25">
      <c r="C78" s="72" t="s">
        <v>65</v>
      </c>
      <c r="D78" s="72"/>
      <c r="E78" s="72"/>
      <c r="F78" s="72"/>
      <c r="G78" s="72"/>
      <c r="I78" s="36">
        <v>0.5</v>
      </c>
      <c r="K78" s="21" t="str">
        <f>C78</f>
        <v>Percent</v>
      </c>
    </row>
    <row r="79" spans="3:11" outlineLevel="1" x14ac:dyDescent="0.2">
      <c r="C79" s="72"/>
      <c r="D79" s="72"/>
      <c r="E79" s="72"/>
      <c r="F79" s="72"/>
      <c r="G79" s="72"/>
    </row>
    <row r="80" spans="3:11" outlineLevel="1" x14ac:dyDescent="0.2">
      <c r="C80" s="72"/>
      <c r="D80" s="72"/>
      <c r="E80" s="72"/>
      <c r="F80" s="72"/>
      <c r="G80" s="72"/>
    </row>
    <row r="81" spans="3:7" x14ac:dyDescent="0.2">
      <c r="C81" s="72"/>
      <c r="D81" s="72"/>
      <c r="E81" s="72"/>
      <c r="F81" s="72"/>
      <c r="G81" s="72"/>
    </row>
    <row r="82" spans="3:7" x14ac:dyDescent="0.2">
      <c r="C82" s="72"/>
      <c r="D82" s="72"/>
      <c r="E82" s="72"/>
      <c r="F82" s="72"/>
      <c r="G82" s="72"/>
    </row>
    <row r="83" spans="3:7" x14ac:dyDescent="0.2">
      <c r="C83" s="72"/>
      <c r="D83" s="72"/>
      <c r="E83" s="72"/>
      <c r="F83" s="72"/>
      <c r="G83" s="72"/>
    </row>
    <row r="84" spans="3:7" x14ac:dyDescent="0.2">
      <c r="C84" s="72"/>
      <c r="D84" s="72"/>
      <c r="E84" s="72"/>
      <c r="F84" s="72"/>
      <c r="G84" s="72"/>
    </row>
    <row r="85" spans="3:7" x14ac:dyDescent="0.2">
      <c r="C85" s="72"/>
      <c r="D85" s="72"/>
      <c r="E85" s="72"/>
      <c r="F85" s="72"/>
      <c r="G85" s="72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9:G39"/>
    <mergeCell ref="C22:G22"/>
    <mergeCell ref="C23:G23"/>
    <mergeCell ref="C24:G24"/>
    <mergeCell ref="C29:G29"/>
    <mergeCell ref="C30:G30"/>
    <mergeCell ref="C31:G31"/>
    <mergeCell ref="C32:G32"/>
    <mergeCell ref="C33:G33"/>
    <mergeCell ref="C34:G34"/>
    <mergeCell ref="C35:G35"/>
    <mergeCell ref="C36:G36"/>
    <mergeCell ref="C51:G51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66:G66"/>
    <mergeCell ref="C52:G52"/>
    <mergeCell ref="C53:G53"/>
    <mergeCell ref="C54:G54"/>
    <mergeCell ref="C55:G55"/>
    <mergeCell ref="C56:G56"/>
    <mergeCell ref="C57:G57"/>
    <mergeCell ref="C58:G58"/>
    <mergeCell ref="C59:G59"/>
    <mergeCell ref="C62:G62"/>
    <mergeCell ref="C64:G64"/>
    <mergeCell ref="C65:G65"/>
    <mergeCell ref="C78:G78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85:G85"/>
    <mergeCell ref="C79:G79"/>
    <mergeCell ref="C80:G80"/>
    <mergeCell ref="C81:G81"/>
    <mergeCell ref="C82:G82"/>
    <mergeCell ref="C83:G83"/>
    <mergeCell ref="C84:G84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4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71"/>
      <c r="K1" s="71"/>
    </row>
    <row r="2" spans="1:18" ht="18" x14ac:dyDescent="0.25">
      <c r="A2" s="16" t="str">
        <f ca="1">Model_Name</f>
        <v>Chapter 9 - SP Section Numbering Example.xlsx</v>
      </c>
    </row>
    <row r="3" spans="1:18" x14ac:dyDescent="0.2">
      <c r="A3" s="71" t="s">
        <v>1</v>
      </c>
      <c r="B3" s="71"/>
      <c r="C3" s="71"/>
      <c r="D3" s="71"/>
      <c r="E3" s="71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3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74" t="str">
        <f ca="1">IF(ISERROR(OR(FIND("[",CELL("filename",A1)),FIND("]",CELL("filename",A1)))),"",MID(CELL("filename",A1),FIND("[",CELL("filename",A1))+1,FIND("]",CELL("filename",A1))-FIND("[",CELL("filename",A1))-1))</f>
        <v>Chapter 9 - SP Section Numbering Example.xlsx</v>
      </c>
      <c r="H11" s="74"/>
      <c r="I11" s="74"/>
      <c r="J11" s="74"/>
      <c r="K11" s="74"/>
      <c r="L11" s="74"/>
      <c r="M11" s="74"/>
      <c r="N11" s="74"/>
    </row>
    <row r="12" spans="1:18" outlineLevel="1" x14ac:dyDescent="0.2">
      <c r="E12" t="s">
        <v>6</v>
      </c>
      <c r="G12" s="75" t="s">
        <v>99</v>
      </c>
      <c r="H12" s="75"/>
      <c r="I12" s="75"/>
      <c r="J12" s="75"/>
      <c r="K12" s="75"/>
      <c r="L12" s="75"/>
      <c r="M12" s="75"/>
      <c r="N12" s="75"/>
    </row>
    <row r="13" spans="1:18" outlineLevel="1" x14ac:dyDescent="0.2"/>
    <row r="14" spans="1:18" outlineLevel="1" x14ac:dyDescent="0.2"/>
    <row r="15" spans="1:18" ht="16.5" thickBot="1" x14ac:dyDescent="0.3">
      <c r="B15" s="43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s="53" customFormat="1" outlineLevel="1" x14ac:dyDescent="0.2">
      <c r="E31" s="53" t="s">
        <v>104</v>
      </c>
      <c r="G31" s="5">
        <v>1000000</v>
      </c>
    </row>
    <row r="32" spans="3:7" outlineLevel="1" x14ac:dyDescent="0.2">
      <c r="E32" t="s">
        <v>18</v>
      </c>
      <c r="G32" s="5">
        <v>1000</v>
      </c>
    </row>
    <row r="33" outlineLevel="1" x14ac:dyDescent="0.2"/>
    <row r="34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Timing</v>
      </c>
      <c r="I1" s="71"/>
      <c r="J1" s="71"/>
    </row>
    <row r="2" spans="1:15" ht="18" x14ac:dyDescent="0.25">
      <c r="A2" s="16" t="str">
        <f ca="1">Model_Name</f>
        <v>Chapter 9 - SP Section Numbering Example.xlsx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t="s">
        <v>2</v>
      </c>
      <c r="F4" s="1">
        <f>Overall_Error_Check</f>
        <v>0</v>
      </c>
    </row>
    <row r="5" spans="1:15" x14ac:dyDescent="0.2">
      <c r="J5" s="39">
        <f ca="1">J$7</f>
        <v>44012</v>
      </c>
      <c r="K5" s="39">
        <f ca="1">K$7</f>
        <v>44104</v>
      </c>
      <c r="L5" s="39">
        <f ca="1">L$7</f>
        <v>44196</v>
      </c>
      <c r="M5" s="39">
        <f ca="1">M$7</f>
        <v>44286</v>
      </c>
      <c r="N5" s="39">
        <f ca="1">N$7</f>
        <v>44377</v>
      </c>
    </row>
    <row r="6" spans="1:15" outlineLevel="1" x14ac:dyDescent="0.2">
      <c r="C6" t="s">
        <v>72</v>
      </c>
      <c r="J6" s="38">
        <f ca="1">IF(J$9=1,Model_Start_Date,I$7+1)</f>
        <v>43978</v>
      </c>
      <c r="K6" s="38">
        <f ca="1">IF(K$9=1,Model_Start_Date,J$7+1)</f>
        <v>44013</v>
      </c>
      <c r="L6" s="38">
        <f ca="1">IF(L$9=1,Model_Start_Date,K$7+1)</f>
        <v>44105</v>
      </c>
      <c r="M6" s="38">
        <f ca="1">IF(M$9=1,Model_Start_Date,L$7+1)</f>
        <v>44197</v>
      </c>
      <c r="N6" s="38">
        <f ca="1">IF(N$9=1,Model_Start_Date,M$7+1)</f>
        <v>44287</v>
      </c>
    </row>
    <row r="7" spans="1:15" outlineLevel="1" x14ac:dyDescent="0.2">
      <c r="C7" t="s">
        <v>73</v>
      </c>
      <c r="J7" s="38">
        <f ca="1">EOMONTH(J$6,MOD(Periodicity+Reporting_Month_Factor-MONTH(J$6),Periodicity))</f>
        <v>44012</v>
      </c>
      <c r="K7" s="38">
        <f ca="1">EOMONTH(K$6,MOD(Periodicity+Reporting_Month_Factor-MONTH(K$6),Periodicity))</f>
        <v>44104</v>
      </c>
      <c r="L7" s="38">
        <f ca="1">EOMONTH(L$6,MOD(Periodicity+Reporting_Month_Factor-MONTH(L$6),Periodicity))</f>
        <v>44196</v>
      </c>
      <c r="M7" s="38">
        <f ca="1">EOMONTH(M$6,MOD(Periodicity+Reporting_Month_Factor-MONTH(M$6),Periodicity))</f>
        <v>44286</v>
      </c>
      <c r="N7" s="38">
        <f ca="1">EOMONTH(N$6,MOD(Periodicity+Reporting_Month_Factor-MONTH(N$6),Periodicity))</f>
        <v>44377</v>
      </c>
    </row>
    <row r="8" spans="1:15" outlineLevel="1" x14ac:dyDescent="0.2">
      <c r="C8" t="s">
        <v>75</v>
      </c>
      <c r="J8" s="34">
        <f ca="1">J7-J6+1</f>
        <v>35</v>
      </c>
      <c r="K8" s="34">
        <f t="shared" ref="K8:N8" ca="1" si="0">K7-K6+1</f>
        <v>92</v>
      </c>
      <c r="L8" s="34">
        <f t="shared" ca="1" si="0"/>
        <v>92</v>
      </c>
      <c r="M8" s="34">
        <f t="shared" ca="1" si="0"/>
        <v>90</v>
      </c>
      <c r="N8" s="34">
        <f t="shared" ca="1" si="0"/>
        <v>91</v>
      </c>
    </row>
    <row r="9" spans="1:15" ht="15" outlineLevel="1" x14ac:dyDescent="0.25">
      <c r="C9" t="s">
        <v>74</v>
      </c>
      <c r="I9" s="23"/>
      <c r="J9" s="34">
        <f>N(I$9)+1</f>
        <v>1</v>
      </c>
      <c r="K9" s="34">
        <f t="shared" ref="K9:N9" si="1">N(J$9)+1</f>
        <v>2</v>
      </c>
      <c r="L9" s="34">
        <f t="shared" si="1"/>
        <v>3</v>
      </c>
      <c r="M9" s="34">
        <f t="shared" si="1"/>
        <v>4</v>
      </c>
      <c r="N9" s="34">
        <f t="shared" si="1"/>
        <v>5</v>
      </c>
    </row>
    <row r="10" spans="1:15" x14ac:dyDescent="0.2">
      <c r="A10" s="11"/>
    </row>
    <row r="11" spans="1:15" ht="16.5" thickBot="1" x14ac:dyDescent="0.3">
      <c r="B11" s="43">
        <f>MAX($B$10:$B10)+1</f>
        <v>1</v>
      </c>
      <c r="C11" s="41" t="s">
        <v>76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75" thickTop="1" x14ac:dyDescent="0.2"/>
    <row r="13" spans="1:15" ht="16.5" x14ac:dyDescent="0.25">
      <c r="C13" s="3" t="s">
        <v>77</v>
      </c>
    </row>
    <row r="15" spans="1:15" x14ac:dyDescent="0.2">
      <c r="D15" t="s">
        <v>78</v>
      </c>
      <c r="H15" s="51">
        <f ca="1">TODAY()</f>
        <v>43978</v>
      </c>
    </row>
    <row r="17" spans="4:9" x14ac:dyDescent="0.2">
      <c r="D17" t="s">
        <v>79</v>
      </c>
      <c r="H17" s="44">
        <v>3</v>
      </c>
    </row>
    <row r="19" spans="4:9" x14ac:dyDescent="0.2">
      <c r="D19" t="s">
        <v>80</v>
      </c>
      <c r="H19" s="44">
        <v>12</v>
      </c>
      <c r="I19" s="19" t="str">
        <f ca="1">"e.g. "&amp;TEXT(DATE(YEAR(Model_Start_Date)+IF(Example_Reporting_Month&lt;MONTH(Model_Start_Date),1,0),Example_Reporting_Month+1,1)-1,"dd-Mmm-yy")</f>
        <v>e.g. 31-Dec-20</v>
      </c>
    </row>
    <row r="21" spans="4:9" x14ac:dyDescent="0.2">
      <c r="D21" t="s">
        <v>81</v>
      </c>
      <c r="H21" s="35">
        <f>MOD(Example_Reporting_Month-1,Periodicity)+1</f>
        <v>3</v>
      </c>
    </row>
    <row r="23" spans="4:9" x14ac:dyDescent="0.2">
      <c r="D23" t="s">
        <v>82</v>
      </c>
      <c r="H23" s="52">
        <v>12</v>
      </c>
    </row>
  </sheetData>
  <mergeCells count="2">
    <mergeCell ref="I1:J1"/>
    <mergeCell ref="A3:E3"/>
  </mergeCells>
  <conditionalFormatting sqref="F4">
    <cfRule type="cellIs" dxfId="9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85B-E4F4-4EA9-B275-1C59F6845EDA}">
  <sheetPr codeName="Sheet7">
    <outlinePr summaryBelow="0"/>
  </sheetPr>
  <dimension ref="A1:O15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Template Time Series</v>
      </c>
      <c r="I1" s="71"/>
      <c r="J1" s="71"/>
    </row>
    <row r="2" spans="1:15" ht="18" x14ac:dyDescent="0.25">
      <c r="A2" s="16" t="str">
        <f ca="1">Model_Name</f>
        <v>Chapter 9 - SP Section Numbering Example.xlsx</v>
      </c>
    </row>
    <row r="3" spans="1:15" x14ac:dyDescent="0.2">
      <c r="A3" s="71" t="s">
        <v>1</v>
      </c>
      <c r="B3" s="71"/>
      <c r="C3" s="71"/>
      <c r="D3" s="71"/>
      <c r="E3" s="71"/>
    </row>
    <row r="4" spans="1:15" ht="14.25" x14ac:dyDescent="0.2">
      <c r="B4" t="s">
        <v>2</v>
      </c>
      <c r="F4" s="1">
        <f>Overall_Error_Check</f>
        <v>0</v>
      </c>
    </row>
    <row r="5" spans="1:15" x14ac:dyDescent="0.2">
      <c r="J5" s="39">
        <f ca="1">Timing!J5</f>
        <v>44012</v>
      </c>
      <c r="K5" s="39">
        <f ca="1">Timing!K5</f>
        <v>44104</v>
      </c>
      <c r="L5" s="39">
        <f ca="1">Timing!L5</f>
        <v>44196</v>
      </c>
      <c r="M5" s="39">
        <f ca="1">Timing!M5</f>
        <v>44286</v>
      </c>
      <c r="N5" s="39">
        <f ca="1">Timing!N5</f>
        <v>44377</v>
      </c>
    </row>
    <row r="6" spans="1:15" outlineLevel="1" x14ac:dyDescent="0.2">
      <c r="C6" t="str">
        <f>Timing!C6</f>
        <v>Start Date</v>
      </c>
      <c r="J6" s="38">
        <f ca="1">Timing!J6</f>
        <v>43978</v>
      </c>
      <c r="K6" s="38">
        <f ca="1">Timing!K6</f>
        <v>44013</v>
      </c>
      <c r="L6" s="38">
        <f ca="1">Timing!L6</f>
        <v>44105</v>
      </c>
      <c r="M6" s="38">
        <f ca="1">Timing!M6</f>
        <v>44197</v>
      </c>
      <c r="N6" s="38">
        <f ca="1">Timing!N6</f>
        <v>44287</v>
      </c>
    </row>
    <row r="7" spans="1:15" outlineLevel="1" x14ac:dyDescent="0.2">
      <c r="C7" t="str">
        <f>Timing!C7</f>
        <v>End Date</v>
      </c>
      <c r="J7" s="38">
        <f ca="1">Timing!J7</f>
        <v>44012</v>
      </c>
      <c r="K7" s="38">
        <f ca="1">Timing!K7</f>
        <v>44104</v>
      </c>
      <c r="L7" s="38">
        <f ca="1">Timing!L7</f>
        <v>44196</v>
      </c>
      <c r="M7" s="38">
        <f ca="1">Timing!M7</f>
        <v>44286</v>
      </c>
      <c r="N7" s="38">
        <f ca="1">Timing!N7</f>
        <v>44377</v>
      </c>
    </row>
    <row r="8" spans="1:15" outlineLevel="1" x14ac:dyDescent="0.2">
      <c r="C8" t="str">
        <f>Timing!C8</f>
        <v>Number of Days</v>
      </c>
      <c r="J8" s="34">
        <f ca="1">Timing!J8</f>
        <v>35</v>
      </c>
      <c r="K8" s="34">
        <f ca="1">Timing!K8</f>
        <v>92</v>
      </c>
      <c r="L8" s="34">
        <f ca="1">Timing!L8</f>
        <v>92</v>
      </c>
      <c r="M8" s="34">
        <f ca="1">Timing!M8</f>
        <v>90</v>
      </c>
      <c r="N8" s="34">
        <f ca="1">Timing!N8</f>
        <v>91</v>
      </c>
    </row>
    <row r="9" spans="1:15" outlineLevel="1" x14ac:dyDescent="0.2">
      <c r="C9" t="str">
        <f>Timing!C9</f>
        <v>Counter</v>
      </c>
      <c r="J9" s="34">
        <f>Timing!J9</f>
        <v>1</v>
      </c>
      <c r="K9" s="34">
        <f>Timing!K9</f>
        <v>2</v>
      </c>
      <c r="L9" s="34">
        <f>Timing!L9</f>
        <v>3</v>
      </c>
      <c r="M9" s="34">
        <f>Timing!M9</f>
        <v>4</v>
      </c>
      <c r="N9" s="34">
        <f>Timing!N9</f>
        <v>5</v>
      </c>
    </row>
    <row r="10" spans="1:15" x14ac:dyDescent="0.2">
      <c r="A10" s="11"/>
    </row>
    <row r="11" spans="1:15" ht="16.5" thickBot="1" x14ac:dyDescent="0.3">
      <c r="B11" s="43">
        <f>MAX($B$10:$B10)+1</f>
        <v>1</v>
      </c>
      <c r="C11" s="41" t="str">
        <f ca="1">A1</f>
        <v>Template Time Series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75" thickTop="1" x14ac:dyDescent="0.2"/>
    <row r="13" spans="1:15" ht="16.5" x14ac:dyDescent="0.25">
      <c r="C13" s="3" t="s">
        <v>100</v>
      </c>
    </row>
    <row r="15" spans="1:15" ht="15" x14ac:dyDescent="0.25">
      <c r="D15" s="4" t="s">
        <v>101</v>
      </c>
    </row>
  </sheetData>
  <mergeCells count="2">
    <mergeCell ref="I1:J1"/>
    <mergeCell ref="A3:E3"/>
  </mergeCells>
  <conditionalFormatting sqref="F4">
    <cfRule type="cellIs" dxfId="8" priority="1" operator="notEqual">
      <formula>0</formula>
    </cfRule>
  </conditionalFormatting>
  <hyperlinks>
    <hyperlink ref="F4" location="Overall_Error_Check" tooltip="Go to Overall Error Check" display="Overall_Error_Check" xr:uid="{6D0B237B-6697-4C47-BF7D-8535AAF9626D}"/>
    <hyperlink ref="A3:E3" location="HL_Navigator" tooltip="Go to Navigator (Table of Contents)" display="Navigator" xr:uid="{F29CC0EC-364C-4E6F-A52C-0C1648038495}"/>
    <hyperlink ref="A3" location="HL_Navigator" display="Navigator" xr:uid="{FE9D2A87-AA8E-4E44-99A6-B04FD8BAB44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Q3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2" width="3.7109375" customWidth="1"/>
    <col min="3" max="3" width="4.42578125" bestFit="1" customWidth="1"/>
    <col min="4" max="4" width="6.28515625" bestFit="1" customWidth="1"/>
    <col min="5" max="5" width="3.7109375" customWidth="1"/>
  </cols>
  <sheetData>
    <row r="1" spans="1:17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Template Sheet</v>
      </c>
    </row>
    <row r="2" spans="1:17" ht="18" x14ac:dyDescent="0.25">
      <c r="A2" s="16" t="str">
        <f ca="1">Model_Name</f>
        <v>Chapter 9 - SP Section Numbering Example.xlsx</v>
      </c>
    </row>
    <row r="3" spans="1:17" x14ac:dyDescent="0.2">
      <c r="A3" s="71" t="s">
        <v>1</v>
      </c>
      <c r="B3" s="71"/>
      <c r="C3" s="71"/>
      <c r="D3" s="71"/>
      <c r="E3" s="71"/>
    </row>
    <row r="4" spans="1:17" ht="14.25" x14ac:dyDescent="0.2">
      <c r="E4" t="s">
        <v>2</v>
      </c>
      <c r="I4" s="1">
        <f>Overall_Error_Check</f>
        <v>0</v>
      </c>
    </row>
    <row r="5" spans="1:17" x14ac:dyDescent="0.2">
      <c r="A5" s="11"/>
    </row>
    <row r="6" spans="1:17" ht="16.5" thickBot="1" x14ac:dyDescent="0.3">
      <c r="B6" s="43">
        <f>MAX($B$5:$B5)+1</f>
        <v>1</v>
      </c>
      <c r="C6" s="2"/>
      <c r="D6" s="2"/>
      <c r="E6" s="56">
        <f>(ROUNDDOWN(MAX($E$5:$E5)/Million,0)+1)*Million</f>
        <v>1000000</v>
      </c>
      <c r="F6" s="2" t="str">
        <f>"Section Heading "&amp;$B6</f>
        <v>Section Heading 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75" thickTop="1" x14ac:dyDescent="0.2"/>
    <row r="8" spans="1:17" ht="16.5" thickBot="1" x14ac:dyDescent="0.3">
      <c r="B8" s="57"/>
      <c r="C8" s="57" t="str">
        <f>INT(E8/Million)&amp;"."&amp;ROUND(MOD(E8/Million,1)*Thousand,0)</f>
        <v>1.1</v>
      </c>
      <c r="D8" s="57"/>
      <c r="E8" s="58">
        <f>(ROUNDDOWN(MAX($E$5:$E7)/Thousand,0)+1)*Thousand</f>
        <v>1001000</v>
      </c>
      <c r="F8" s="57" t="str">
        <f>"SubSection Heading "&amp;$C8</f>
        <v>SubSection Heading 1.1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7" ht="12.75" thickTop="1" x14ac:dyDescent="0.2"/>
    <row r="10" spans="1:17" ht="16.5" thickBot="1" x14ac:dyDescent="0.3">
      <c r="B10" s="59"/>
      <c r="C10" s="60"/>
      <c r="D10" s="60" t="str">
        <f>INT(E10/Million)&amp;"."&amp;ROUND(MOD(E10/Million,1)*Thousand,0)&amp;"."&amp;ROUND(MOD(E10/Thousand,1)*Thousand,0)</f>
        <v>1.1.1</v>
      </c>
      <c r="E10" s="61">
        <f>MAX($E$5:$E9)+1</f>
        <v>1001001</v>
      </c>
      <c r="F10" s="60" t="str">
        <f>"SubSubSection Heading "&amp;$D10</f>
        <v>SubSubSection Heading 1.1.1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7" ht="12.75" thickTop="1" x14ac:dyDescent="0.2"/>
    <row r="12" spans="1:17" ht="16.5" thickBot="1" x14ac:dyDescent="0.3">
      <c r="B12" s="57"/>
      <c r="C12" s="57" t="str">
        <f>INT(E12/Million)&amp;"."&amp;ROUND(MOD(E12/Million,1)*Thousand,0)</f>
        <v>1.2</v>
      </c>
      <c r="D12" s="57"/>
      <c r="E12" s="58">
        <f>(ROUNDDOWN(MAX($E$5:$E11)/Thousand,0)+1)*Thousand</f>
        <v>1002000</v>
      </c>
      <c r="F12" s="57" t="str">
        <f>"SubSection Heading "&amp;$C12</f>
        <v>SubSection Heading 1.2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7" ht="12.75" thickTop="1" x14ac:dyDescent="0.2"/>
    <row r="14" spans="1:17" ht="16.5" thickBot="1" x14ac:dyDescent="0.3">
      <c r="B14" s="57"/>
      <c r="C14" s="57" t="str">
        <f>INT(E14/Million)&amp;"."&amp;ROUND(MOD(E14/Million,1)*Thousand,0)</f>
        <v>1.3</v>
      </c>
      <c r="D14" s="57"/>
      <c r="E14" s="58">
        <f>(ROUNDDOWN(MAX($E$5:$E13)/Thousand,0)+1)*Thousand</f>
        <v>1003000</v>
      </c>
      <c r="F14" s="57" t="str">
        <f>"SubSection Heading "&amp;$C14</f>
        <v>SubSection Heading 1.3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2.75" thickTop="1" x14ac:dyDescent="0.2"/>
    <row r="16" spans="1:17" ht="16.5" thickBot="1" x14ac:dyDescent="0.3">
      <c r="B16" s="57"/>
      <c r="C16" s="57" t="str">
        <f>INT(E16/Million)&amp;"."&amp;ROUND(MOD(E16/Million,1)*Thousand,0)</f>
        <v>1.4</v>
      </c>
      <c r="D16" s="57"/>
      <c r="E16" s="58">
        <f>(ROUNDDOWN(MAX($E$5:$E15)/Thousand,0)+1)*Thousand</f>
        <v>1004000</v>
      </c>
      <c r="F16" s="57" t="str">
        <f>"SubSection Heading "&amp;$C16</f>
        <v>SubSection Heading 1.4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2:17" ht="12.75" thickTop="1" x14ac:dyDescent="0.2"/>
    <row r="18" spans="2:17" ht="16.5" thickBot="1" x14ac:dyDescent="0.3">
      <c r="B18" s="59"/>
      <c r="C18" s="60"/>
      <c r="D18" s="60" t="str">
        <f>INT(E18/Million)&amp;"."&amp;ROUND(MOD(E18/Million,1)*Thousand,0)&amp;"."&amp;ROUND(MOD(E18/Thousand,1)*Thousand,0)</f>
        <v>1.4.1</v>
      </c>
      <c r="E18" s="61">
        <f>MAX($E$5:$E17)+1</f>
        <v>1004001</v>
      </c>
      <c r="F18" s="60" t="str">
        <f>"SubSubSection Heading "&amp;$D18</f>
        <v>SubSubSection Heading 1.4.1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2:17" ht="12.75" thickTop="1" x14ac:dyDescent="0.2"/>
    <row r="20" spans="2:17" ht="16.5" thickBot="1" x14ac:dyDescent="0.3">
      <c r="B20" s="59"/>
      <c r="C20" s="60"/>
      <c r="D20" s="60" t="str">
        <f>INT(E20/Million)&amp;"."&amp;ROUND(MOD(E20/Million,1)*Thousand,0)&amp;"."&amp;ROUND(MOD(E20/Thousand,1)*Thousand,0)</f>
        <v>1.4.2</v>
      </c>
      <c r="E20" s="61">
        <f>MAX($E$5:$E19)+1</f>
        <v>1004002</v>
      </c>
      <c r="F20" s="60" t="str">
        <f>"SubSubSection Heading "&amp;$D20</f>
        <v>SubSubSection Heading 1.4.2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2:17" ht="12.75" thickTop="1" x14ac:dyDescent="0.2"/>
    <row r="22" spans="2:17" ht="16.5" thickBot="1" x14ac:dyDescent="0.3">
      <c r="B22" s="59"/>
      <c r="C22" s="60"/>
      <c r="D22" s="60" t="str">
        <f>INT(E22/Million)&amp;"."&amp;ROUND(MOD(E22/Million,1)*Thousand,0)&amp;"."&amp;ROUND(MOD(E22/Thousand,1)*Thousand,0)</f>
        <v>1.4.3</v>
      </c>
      <c r="E22" s="61">
        <f>MAX($E$5:$E21)+1</f>
        <v>1004003</v>
      </c>
      <c r="F22" s="60" t="str">
        <f>"SubSubSection Heading "&amp;$D22</f>
        <v>SubSubSection Heading 1.4.3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2:17" ht="12.75" thickTop="1" x14ac:dyDescent="0.2"/>
    <row r="24" spans="2:17" ht="16.5" thickBot="1" x14ac:dyDescent="0.3">
      <c r="B24" s="59"/>
      <c r="C24" s="60"/>
      <c r="D24" s="60" t="str">
        <f>INT(E24/Million)&amp;"."&amp;ROUND(MOD(E24/Million,1)*Thousand,0)&amp;"."&amp;ROUND(MOD(E24/Thousand,1)*Thousand,0)</f>
        <v>1.4.4</v>
      </c>
      <c r="E24" s="61">
        <f>MAX($E$5:$E23)+1</f>
        <v>1004004</v>
      </c>
      <c r="F24" s="60" t="str">
        <f>"SubSubSection Heading "&amp;$D24</f>
        <v>SubSubSection Heading 1.4.4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2:17" ht="12.75" thickTop="1" x14ac:dyDescent="0.2"/>
    <row r="26" spans="2:17" ht="16.5" thickBot="1" x14ac:dyDescent="0.3">
      <c r="B26" s="59"/>
      <c r="C26" s="60"/>
      <c r="D26" s="60" t="str">
        <f>INT(E26/Million)&amp;"."&amp;ROUND(MOD(E26/Million,1)*Thousand,0)&amp;"."&amp;ROUND(MOD(E26/Thousand,1)*Thousand,0)</f>
        <v>1.4.5</v>
      </c>
      <c r="E26" s="61">
        <f>MAX($E$5:$E25)+1</f>
        <v>1004005</v>
      </c>
      <c r="F26" s="60" t="str">
        <f>"SubSubSection Heading "&amp;$D26</f>
        <v>SubSubSection Heading 1.4.5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2:17" ht="12.75" thickTop="1" x14ac:dyDescent="0.2"/>
    <row r="28" spans="2:17" s="53" customFormat="1" ht="16.5" thickBot="1" x14ac:dyDescent="0.3">
      <c r="B28" s="43">
        <f>MAX($B$5:$B27)+1</f>
        <v>2</v>
      </c>
      <c r="C28" s="2"/>
      <c r="D28" s="2"/>
      <c r="E28" s="56">
        <f>(ROUNDDOWN(MAX($E$5:$E27)/Million,0)+1)*Million</f>
        <v>2000000</v>
      </c>
      <c r="F28" s="2" t="str">
        <f>"Section Heading "&amp;$B28</f>
        <v>Section Heading 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3" customFormat="1" ht="12.75" thickTop="1" x14ac:dyDescent="0.2"/>
    <row r="30" spans="2:17" s="53" customFormat="1" ht="16.5" thickBot="1" x14ac:dyDescent="0.3">
      <c r="B30" s="57"/>
      <c r="C30" s="57" t="str">
        <f>INT(E30/Million)&amp;"."&amp;ROUND(MOD(E30/Million,1)*Thousand,0)</f>
        <v>2.1</v>
      </c>
      <c r="D30" s="57"/>
      <c r="E30" s="58">
        <f>(ROUNDDOWN(MAX($E$5:$E29)/Thousand,0)+1)*Thousand</f>
        <v>2001000</v>
      </c>
      <c r="F30" s="57" t="str">
        <f>"SubSection Heading "&amp;$C30</f>
        <v>SubSection Heading 2.1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2:17" s="53" customFormat="1" ht="12.75" thickTop="1" x14ac:dyDescent="0.2"/>
    <row r="32" spans="2:17" s="53" customFormat="1" ht="16.5" thickBot="1" x14ac:dyDescent="0.3">
      <c r="B32" s="59"/>
      <c r="C32" s="60"/>
      <c r="D32" s="60" t="str">
        <f>INT(E32/Million)&amp;"."&amp;ROUND(MOD(E32/Million,1)*Thousand,0)&amp;"."&amp;ROUND(MOD(E32/Thousand,1)*Thousand,0)</f>
        <v>2.1.1</v>
      </c>
      <c r="E32" s="61">
        <f>MAX($E$5:$E31)+1</f>
        <v>2001001</v>
      </c>
      <c r="F32" s="60" t="str">
        <f>"SubSubSection Heading "&amp;$D32</f>
        <v>SubSubSection Heading 2.1.1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2:17" s="53" customFormat="1" ht="12.75" thickTop="1" x14ac:dyDescent="0.2"/>
    <row r="34" spans="2:17" s="53" customFormat="1" ht="16.5" thickBot="1" x14ac:dyDescent="0.3">
      <c r="B34" s="57"/>
      <c r="C34" s="57" t="str">
        <f>INT(E34/Million)&amp;"."&amp;ROUND(MOD(E34/Million,1)*Thousand,0)</f>
        <v>2.2</v>
      </c>
      <c r="D34" s="57"/>
      <c r="E34" s="58">
        <f>(ROUNDDOWN(MAX($E$5:$E33)/Thousand,0)+1)*Thousand</f>
        <v>2002000</v>
      </c>
      <c r="F34" s="57" t="str">
        <f>"SubSection Heading "&amp;$C34</f>
        <v>SubSection Heading 2.2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ht="12.75" thickTop="1" x14ac:dyDescent="0.2"/>
  </sheetData>
  <mergeCells count="1">
    <mergeCell ref="A3:E3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1BF6-01FE-40E0-9A25-0BEA60D625DC}">
  <sheetPr>
    <outlinePr summaryBelow="0" summaryRight="0"/>
  </sheetPr>
  <dimension ref="A1:I32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9" defaultRowHeight="12" outlineLevelRow="2" x14ac:dyDescent="0.2"/>
  <cols>
    <col min="1" max="2" width="3.7109375" style="55" customWidth="1"/>
    <col min="3" max="3" width="4.42578125" style="55" bestFit="1" customWidth="1"/>
    <col min="4" max="4" width="3.42578125" style="55" customWidth="1"/>
    <col min="5" max="5" width="3.7109375" style="55" customWidth="1"/>
    <col min="6" max="16384" width="9" style="55"/>
  </cols>
  <sheetData>
    <row r="1" spans="1: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Grouping Example</v>
      </c>
    </row>
    <row r="2" spans="1:9" ht="18" x14ac:dyDescent="0.25">
      <c r="A2" s="16" t="str">
        <f ca="1">Model_Name</f>
        <v>Chapter 9 - SP Section Numbering Example.xlsx</v>
      </c>
    </row>
    <row r="3" spans="1:9" x14ac:dyDescent="0.2">
      <c r="A3" s="71" t="s">
        <v>1</v>
      </c>
      <c r="B3" s="71"/>
      <c r="C3" s="71"/>
      <c r="D3" s="71"/>
      <c r="E3" s="71"/>
    </row>
    <row r="4" spans="1:9" ht="14.25" x14ac:dyDescent="0.2">
      <c r="E4" s="55" t="s">
        <v>2</v>
      </c>
      <c r="I4" s="1">
        <f>Overall_Error_Check</f>
        <v>0</v>
      </c>
    </row>
    <row r="5" spans="1:9" x14ac:dyDescent="0.2">
      <c r="A5" s="54"/>
    </row>
    <row r="6" spans="1:9" ht="16.5" x14ac:dyDescent="0.25">
      <c r="B6" s="3" t="s">
        <v>111</v>
      </c>
    </row>
    <row r="8" spans="1:9" ht="15" x14ac:dyDescent="0.25">
      <c r="C8" s="4" t="s">
        <v>112</v>
      </c>
    </row>
    <row r="10" spans="1:9" x14ac:dyDescent="0.2">
      <c r="D10" s="63" t="s">
        <v>113</v>
      </c>
      <c r="H10" s="67">
        <f>H11+H15</f>
        <v>2100</v>
      </c>
    </row>
    <row r="11" spans="1:9" outlineLevel="1" x14ac:dyDescent="0.2">
      <c r="E11" s="55" t="s">
        <v>114</v>
      </c>
      <c r="H11" s="64">
        <f>SUM(H12:H14)</f>
        <v>1500</v>
      </c>
    </row>
    <row r="12" spans="1:9" outlineLevel="2" x14ac:dyDescent="0.2">
      <c r="F12" s="55" t="s">
        <v>115</v>
      </c>
      <c r="H12" s="62">
        <v>400</v>
      </c>
    </row>
    <row r="13" spans="1:9" outlineLevel="2" x14ac:dyDescent="0.2">
      <c r="F13" s="55" t="s">
        <v>116</v>
      </c>
      <c r="H13" s="62">
        <v>500</v>
      </c>
    </row>
    <row r="14" spans="1:9" outlineLevel="2" x14ac:dyDescent="0.2">
      <c r="F14" s="55" t="s">
        <v>117</v>
      </c>
      <c r="H14" s="62">
        <v>600</v>
      </c>
    </row>
    <row r="15" spans="1:9" outlineLevel="1" x14ac:dyDescent="0.2">
      <c r="E15" s="55" t="s">
        <v>118</v>
      </c>
      <c r="H15" s="64">
        <f>SUM(H16:H18)</f>
        <v>600</v>
      </c>
    </row>
    <row r="16" spans="1:9" outlineLevel="2" x14ac:dyDescent="0.2">
      <c r="F16" s="55" t="s">
        <v>115</v>
      </c>
      <c r="H16" s="62">
        <v>100</v>
      </c>
    </row>
    <row r="17" spans="4:8" outlineLevel="2" x14ac:dyDescent="0.2">
      <c r="F17" s="55" t="s">
        <v>116</v>
      </c>
      <c r="H17" s="62">
        <v>200</v>
      </c>
    </row>
    <row r="18" spans="4:8" outlineLevel="2" x14ac:dyDescent="0.2">
      <c r="F18" s="55" t="s">
        <v>117</v>
      </c>
      <c r="H18" s="62">
        <v>300</v>
      </c>
    </row>
    <row r="19" spans="4:8" x14ac:dyDescent="0.2">
      <c r="H19" s="66"/>
    </row>
    <row r="20" spans="4:8" x14ac:dyDescent="0.2">
      <c r="D20" s="63" t="s">
        <v>119</v>
      </c>
      <c r="H20" s="67">
        <f>H21+H25</f>
        <v>395</v>
      </c>
    </row>
    <row r="21" spans="4:8" outlineLevel="1" x14ac:dyDescent="0.2">
      <c r="E21" s="55" t="s">
        <v>114</v>
      </c>
      <c r="H21" s="64">
        <f>SUM(H22:H24)</f>
        <v>215</v>
      </c>
    </row>
    <row r="22" spans="4:8" outlineLevel="2" x14ac:dyDescent="0.2">
      <c r="F22" s="55" t="s">
        <v>120</v>
      </c>
      <c r="H22" s="62">
        <v>50</v>
      </c>
    </row>
    <row r="23" spans="4:8" outlineLevel="2" x14ac:dyDescent="0.2">
      <c r="F23" s="55" t="s">
        <v>121</v>
      </c>
      <c r="H23" s="62">
        <v>75</v>
      </c>
    </row>
    <row r="24" spans="4:8" outlineLevel="2" x14ac:dyDescent="0.2">
      <c r="F24" s="55" t="s">
        <v>122</v>
      </c>
      <c r="H24" s="62">
        <v>90</v>
      </c>
    </row>
    <row r="25" spans="4:8" outlineLevel="1" x14ac:dyDescent="0.2">
      <c r="E25" s="55" t="s">
        <v>118</v>
      </c>
      <c r="H25" s="64">
        <f>SUM(H26:H28)</f>
        <v>180</v>
      </c>
    </row>
    <row r="26" spans="4:8" outlineLevel="2" x14ac:dyDescent="0.2">
      <c r="F26" s="55" t="s">
        <v>120</v>
      </c>
      <c r="H26" s="62">
        <v>80</v>
      </c>
    </row>
    <row r="27" spans="4:8" outlineLevel="2" x14ac:dyDescent="0.2">
      <c r="F27" s="55" t="s">
        <v>121</v>
      </c>
      <c r="H27" s="62">
        <v>35</v>
      </c>
    </row>
    <row r="28" spans="4:8" outlineLevel="2" x14ac:dyDescent="0.2">
      <c r="F28" s="55" t="s">
        <v>122</v>
      </c>
      <c r="H28" s="62">
        <v>65</v>
      </c>
    </row>
    <row r="29" spans="4:8" x14ac:dyDescent="0.2">
      <c r="H29" s="66"/>
    </row>
    <row r="30" spans="4:8" x14ac:dyDescent="0.2">
      <c r="D30" s="63" t="s">
        <v>123</v>
      </c>
      <c r="H30" s="68">
        <f>SUM(H31:H32)</f>
        <v>1705</v>
      </c>
    </row>
    <row r="31" spans="4:8" outlineLevel="1" x14ac:dyDescent="0.2">
      <c r="E31" s="55" t="s">
        <v>114</v>
      </c>
      <c r="H31" s="65">
        <f>H11-H21</f>
        <v>1285</v>
      </c>
    </row>
    <row r="32" spans="4:8" outlineLevel="1" x14ac:dyDescent="0.2">
      <c r="E32" s="55" t="s">
        <v>118</v>
      </c>
      <c r="H32" s="65">
        <f>H15-H25</f>
        <v>420</v>
      </c>
    </row>
  </sheetData>
  <mergeCells count="1">
    <mergeCell ref="A3:E3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F3B684E5-14CF-4F37-99D0-759511D136D2}"/>
    <hyperlink ref="A3" location="HL_Navigator" display="Navigator" xr:uid="{CE5682F2-43CF-4BFC-89C6-1CE1943EE7A6}"/>
    <hyperlink ref="I4" location="Overall_Error_Check" tooltip="Go to Overall Error Check" display="Overall_Error_Check" xr:uid="{2A936C9F-7767-4C92-96B7-C714EF048F32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71"/>
      <c r="J1" s="71"/>
    </row>
    <row r="2" spans="1:11" ht="18" x14ac:dyDescent="0.25">
      <c r="A2" s="16" t="str">
        <f ca="1">Model_Name</f>
        <v>Chapter 9 - SP Section Numbering Example.xlsx</v>
      </c>
    </row>
    <row r="3" spans="1:11" x14ac:dyDescent="0.2">
      <c r="A3" s="71" t="s">
        <v>1</v>
      </c>
      <c r="B3" s="71"/>
      <c r="C3" s="71"/>
      <c r="D3" s="71"/>
      <c r="E3" s="71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3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7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5" priority="5" operator="notEqual">
      <formula>0</formula>
    </cfRule>
  </conditionalFormatting>
  <conditionalFormatting sqref="I12">
    <cfRule type="cellIs" dxfId="4" priority="4" operator="notEqual">
      <formula>0</formula>
    </cfRule>
  </conditionalFormatting>
  <conditionalFormatting sqref="I12">
    <cfRule type="cellIs" dxfId="3" priority="3" operator="notEqual">
      <formula>0</formula>
    </cfRule>
  </conditionalFormatting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29</vt:i4>
      </vt:variant>
    </vt:vector>
  </HeadingPairs>
  <TitlesOfParts>
    <vt:vector size="39" baseType="lpstr">
      <vt:lpstr>Cover</vt:lpstr>
      <vt:lpstr>Navigator</vt:lpstr>
      <vt:lpstr>Style Guide</vt:lpstr>
      <vt:lpstr>Model Parameters</vt:lpstr>
      <vt:lpstr>Timing</vt:lpstr>
      <vt:lpstr>Template Time Series</vt:lpstr>
      <vt:lpstr>Template Sheet</vt:lpstr>
      <vt:lpstr>Grouping Example</vt:lpstr>
      <vt:lpstr>Error Checks</vt:lpstr>
      <vt:lpstr>Change Log</vt:lpstr>
      <vt:lpstr>Client_Name</vt:lpstr>
      <vt:lpstr>Days_in_Year</vt:lpstr>
      <vt:lpstr>Example_Reporting_Month</vt:lpstr>
      <vt:lpstr>HL_1</vt:lpstr>
      <vt:lpstr>HL_10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Million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2020-05-26T17:28:48Z</dcterms:modified>
</cp:coreProperties>
</file>