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5.xml" ContentType="application/vnd.openxmlformats-officedocument.drawing+xml"/>
  <Override PartName="/xl/tables/table3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tables/table4.xml" ContentType="application/vnd.openxmlformats-officedocument.spreadsheetml.tab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17.xml" ContentType="application/vnd.openxmlformats-officedocument.drawing+xml"/>
  <Override PartName="/xl/tables/table5.xml" ContentType="application/vnd.openxmlformats-officedocument.spreadsheetml.tab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18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9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20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21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22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3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24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25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n Peltier\Google Drive\1 Training\2020\Excel Virtually Global\"/>
    </mc:Choice>
  </mc:AlternateContent>
  <xr:revisionPtr revIDLastSave="0" documentId="13_ncr:1_{6F9052DF-0FED-44D9-9784-ACD580D25A90}" xr6:coauthVersionLast="45" xr6:coauthVersionMax="45" xr10:uidLastSave="{00000000-0000-0000-0000-000000000000}"/>
  <bookViews>
    <workbookView xWindow="-120" yWindow="-120" windowWidth="24240" windowHeight="13740" xr2:uid="{00000000-000D-0000-FFFF-FFFF00000000}"/>
  </bookViews>
  <sheets>
    <sheet name="Cheating With Charts" sheetId="24" r:id="rId1"/>
    <sheet name="Stacked Chart Totals 1" sheetId="25" r:id="rId2"/>
    <sheet name="Stacked Chart Totals 2" sheetId="26" r:id="rId3"/>
    <sheet name="Target - Floating Bars 1" sheetId="27" r:id="rId4"/>
    <sheet name="Target - Floating Bars 2" sheetId="28" r:id="rId5"/>
    <sheet name="Label Last Point, Color Labels" sheetId="36" r:id="rId6"/>
    <sheet name="Dynamic Moving Labels 1" sheetId="3" r:id="rId7"/>
    <sheet name="Dynamic Moving Labels 2" sheetId="21" r:id="rId8"/>
    <sheet name="Link Chart Text to Worksheet" sheetId="53" r:id="rId9"/>
    <sheet name="Small Multiples 0" sheetId="37" r:id="rId10"/>
    <sheet name="Small Multiples 1" sheetId="38" r:id="rId11"/>
    <sheet name="Uniform Axis Scale 1" sheetId="1" r:id="rId12"/>
    <sheet name="Uniform Axis Scale 2" sheetId="18" r:id="rId13"/>
    <sheet name="Multi Level Category Axis" sheetId="43" r:id="rId14"/>
    <sheet name="Multi Axis Major Gridlines 0" sheetId="44" r:id="rId15"/>
    <sheet name="Multi Axis Major Gridlines 1" sheetId="47" r:id="rId16"/>
    <sheet name="Multi Axis Major Gridlines 2" sheetId="45" r:id="rId17"/>
    <sheet name="Conditional Formatting Bars 1" sheetId="2" r:id="rId18"/>
    <sheet name="Conditional Formatting Bars 2" sheetId="19" r:id="rId19"/>
    <sheet name="Conditional Formatting Lines 1" sheetId="17" r:id="rId20"/>
    <sheet name="Conditional Formatting Lines 2" sheetId="20" r:id="rId21"/>
    <sheet name="Timelines w Different Dates 1" sheetId="39" r:id="rId22"/>
    <sheet name="Timelines w Different Dates 2" sheetId="42" r:id="rId23"/>
    <sheet name="Timelines w Different Dates 3" sheetId="41" r:id="rId24"/>
    <sheet name="Irregular Axis Labels 1" sheetId="49" r:id="rId25"/>
    <sheet name="Irregular Axis Labels 2" sheetId="48" r:id="rId26"/>
    <sheet name="Evaluations" sheetId="50" r:id="rId27"/>
    <sheet name="Microsoft Excel Team" sheetId="51" r:id="rId28"/>
    <sheet name="Peltier Tech" sheetId="52" r:id="rId29"/>
  </sheets>
  <externalReferences>
    <externalReference r:id="rId3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9" l="1"/>
  <c r="D4" i="19"/>
  <c r="D5" i="19"/>
  <c r="D6" i="19"/>
  <c r="D7" i="19"/>
  <c r="D8" i="19"/>
  <c r="D9" i="19"/>
  <c r="D10" i="19"/>
  <c r="D11" i="19"/>
  <c r="D12" i="19"/>
  <c r="D13" i="19"/>
  <c r="D14" i="19"/>
  <c r="E3" i="19"/>
  <c r="E4" i="19"/>
  <c r="E5" i="19"/>
  <c r="E6" i="19"/>
  <c r="E7" i="19"/>
  <c r="E8" i="19"/>
  <c r="E9" i="19"/>
  <c r="E10" i="19"/>
  <c r="E11" i="19"/>
  <c r="E12" i="19"/>
  <c r="E13" i="19"/>
  <c r="E14" i="19"/>
  <c r="E12" i="28" l="1"/>
  <c r="E11" i="28"/>
  <c r="E10" i="28"/>
  <c r="E9" i="28"/>
  <c r="E8" i="28"/>
  <c r="E7" i="28"/>
  <c r="E6" i="28"/>
  <c r="E5" i="28"/>
  <c r="F9" i="26"/>
  <c r="F8" i="26"/>
  <c r="F7" i="26"/>
  <c r="F6" i="26"/>
  <c r="F5" i="26"/>
  <c r="F9" i="25"/>
  <c r="F8" i="25"/>
  <c r="F7" i="25"/>
  <c r="F6" i="25"/>
  <c r="F5" i="25"/>
  <c r="F14" i="21" l="1"/>
  <c r="E14" i="21"/>
  <c r="F13" i="21"/>
  <c r="F12" i="21"/>
  <c r="F11" i="21"/>
  <c r="F10" i="21"/>
  <c r="F9" i="21"/>
  <c r="F8" i="21"/>
  <c r="F7" i="21"/>
  <c r="F6" i="21"/>
  <c r="F5" i="21"/>
  <c r="F4" i="21"/>
  <c r="F3" i="21"/>
  <c r="E14" i="20"/>
  <c r="D14" i="20"/>
  <c r="E13" i="20"/>
  <c r="D13" i="20"/>
  <c r="E12" i="20"/>
  <c r="D12" i="20"/>
  <c r="E11" i="20"/>
  <c r="D11" i="20"/>
  <c r="E10" i="20"/>
  <c r="D10" i="20"/>
  <c r="E9" i="20"/>
  <c r="D9" i="20"/>
  <c r="E8" i="20"/>
  <c r="D8" i="20"/>
  <c r="E7" i="20"/>
  <c r="D7" i="20"/>
  <c r="E6" i="20"/>
  <c r="D6" i="20"/>
  <c r="E5" i="20"/>
  <c r="D5" i="20"/>
  <c r="E4" i="20"/>
  <c r="D4" i="20"/>
  <c r="E3" i="20"/>
  <c r="D3" i="20"/>
  <c r="V4" i="18"/>
</calcChain>
</file>

<file path=xl/sharedStrings.xml><?xml version="1.0" encoding="utf-8"?>
<sst xmlns="http://schemas.openxmlformats.org/spreadsheetml/2006/main" count="359" uniqueCount="81">
  <si>
    <t>Target</t>
  </si>
  <si>
    <t>Actual</t>
  </si>
  <si>
    <t>Company A</t>
  </si>
  <si>
    <t>Company B</t>
  </si>
  <si>
    <t>Company C</t>
  </si>
  <si>
    <t>Min</t>
  </si>
  <si>
    <t>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</si>
  <si>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</si>
  <si>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</si>
  <si>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</si>
  <si>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</si>
  <si>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</si>
  <si>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</si>
  <si>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</si>
  <si>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</si>
  <si>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</si>
  <si>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</si>
  <si>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</si>
  <si>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</si>
  <si>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Budget</t>
  </si>
  <si>
    <t>Monthly</t>
  </si>
  <si>
    <t>=IF(AND(D3&lt;&gt;"",D4=""),D3,NA())</t>
  </si>
  <si>
    <t>Jon Peltier</t>
  </si>
  <si>
    <t>Peltier Technical Services, Inc.</t>
  </si>
  <si>
    <t>One</t>
  </si>
  <si>
    <t>Two</t>
  </si>
  <si>
    <t>Dummy</t>
  </si>
  <si>
    <t>jon@peltiertech.com</t>
  </si>
  <si>
    <t>https://peltiertech.com</t>
  </si>
  <si>
    <t>Stacked Chart Totals</t>
  </si>
  <si>
    <t>Date</t>
  </si>
  <si>
    <t>Alpha</t>
  </si>
  <si>
    <t>Beta</t>
  </si>
  <si>
    <t>Gamma</t>
  </si>
  <si>
    <t>Total</t>
  </si>
  <si>
    <t>A</t>
  </si>
  <si>
    <t>B</t>
  </si>
  <si>
    <t>C</t>
  </si>
  <si>
    <t>D</t>
  </si>
  <si>
    <t>E</t>
  </si>
  <si>
    <t>H</t>
  </si>
  <si>
    <t>G</t>
  </si>
  <si>
    <t>F</t>
  </si>
  <si>
    <t>Target Range</t>
  </si>
  <si>
    <t>=IF(C3=MIN($C$3:$C$14),C3,NA())</t>
  </si>
  <si>
    <t>Cheating With Charts</t>
  </si>
  <si>
    <t>Peltier Technical Services, Inc., Copyright © 2020. All rights reserved.</t>
  </si>
  <si>
    <t>Link Chart Text</t>
  </si>
  <si>
    <t>Properties Follow Chart Data Point</t>
  </si>
  <si>
    <t>CTRL+ALT+Drag</t>
  </si>
  <si>
    <t>Year</t>
  </si>
  <si>
    <t>Month</t>
  </si>
  <si>
    <t>Amount</t>
  </si>
  <si>
    <t>Q1</t>
  </si>
  <si>
    <t>grid</t>
  </si>
  <si>
    <t>Q2</t>
  </si>
  <si>
    <t>Q3</t>
  </si>
  <si>
    <t>Q4</t>
  </si>
  <si>
    <t>Month2</t>
  </si>
  <si>
    <t>Quarter</t>
  </si>
  <si>
    <t>Chart</t>
  </si>
  <si>
    <t>Axis</t>
  </si>
  <si>
    <t>Data</t>
  </si>
  <si>
    <t>alpha</t>
  </si>
  <si>
    <t>a</t>
  </si>
  <si>
    <t>My Chart Title Here</t>
  </si>
  <si>
    <t>Label 1</t>
  </si>
  <si>
    <t>b</t>
  </si>
  <si>
    <t>Vertical Axis</t>
  </si>
  <si>
    <t>Label 2</t>
  </si>
  <si>
    <t>c</t>
  </si>
  <si>
    <t>Horizontal Axis</t>
  </si>
  <si>
    <t>Label 3</t>
  </si>
  <si>
    <t>d</t>
  </si>
  <si>
    <t>Label 4</t>
  </si>
  <si>
    <t>e</t>
  </si>
  <si>
    <t>Shape Text</t>
  </si>
  <si>
    <t>Label 5</t>
  </si>
  <si>
    <t>f</t>
  </si>
  <si>
    <t>Label 6</t>
  </si>
  <si>
    <t>Insert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</si>
</sst>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1"/>
      <name val="Calibri"/>
      <family val="2"/>
    </font>
    <font>
      <sz val="8"/>
      <name val="Calibri"/>
      <family val="2"/>
      <scheme val="minor"/>
    </font>
    <font>
      <sz val="11"/>
      <color theme="4"/>
      <name val="Calibri"/>
      <family val="2"/>
    </font>
    <font>
      <sz val="11"/>
      <color theme="0" tint="-0.249977111117893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939393"/>
      </left>
      <right style="thin">
        <color rgb="FFD9D9D9"/>
      </right>
      <top style="thin">
        <color rgb="FF939393"/>
      </top>
      <bottom style="thin">
        <color rgb="FFD9D9D9"/>
      </bottom>
      <diagonal/>
    </border>
    <border>
      <left style="thin">
        <color rgb="FFD9D9D9"/>
      </left>
      <right style="thin">
        <color rgb="FF939393"/>
      </right>
      <top style="thin">
        <color rgb="FF939393"/>
      </top>
      <bottom style="thin">
        <color rgb="FFD9D9D9"/>
      </bottom>
      <diagonal/>
    </border>
    <border>
      <left style="thin">
        <color rgb="FF939393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939393"/>
      </right>
      <top style="thin">
        <color rgb="FFD9D9D9"/>
      </top>
      <bottom style="thin">
        <color rgb="FFD9D9D9"/>
      </bottom>
      <diagonal/>
    </border>
    <border>
      <left style="thin">
        <color rgb="FF939393"/>
      </left>
      <right style="thin">
        <color rgb="FFD9D9D9"/>
      </right>
      <top style="thin">
        <color rgb="FFD9D9D9"/>
      </top>
      <bottom style="thin">
        <color rgb="FF939393"/>
      </bottom>
      <diagonal/>
    </border>
    <border>
      <left style="thin">
        <color rgb="FFD9D9D9"/>
      </left>
      <right style="thin">
        <color rgb="FF939393"/>
      </right>
      <top style="thin">
        <color rgb="FFD9D9D9"/>
      </top>
      <bottom style="thin">
        <color rgb="FF939393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939393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939393"/>
      </bottom>
      <diagonal/>
    </border>
    <border>
      <left style="thin">
        <color rgb="FFD9D9D9"/>
      </left>
      <right/>
      <top style="thin">
        <color rgb="FFD9D9D9"/>
      </top>
      <bottom style="thin">
        <color rgb="FF939393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939393"/>
      </top>
      <bottom style="thin">
        <color rgb="FFD9D9D9"/>
      </bottom>
      <diagonal/>
    </border>
    <border>
      <left/>
      <right/>
      <top style="thin">
        <color rgb="FF939393"/>
      </top>
      <bottom/>
      <diagonal/>
    </border>
    <border>
      <left/>
      <right/>
      <top/>
      <bottom style="thin">
        <color rgb="FF939393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4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Continuous"/>
    </xf>
    <xf numFmtId="0" fontId="0" fillId="0" borderId="7" xfId="0" applyBorder="1"/>
    <xf numFmtId="0" fontId="0" fillId="2" borderId="7" xfId="0" applyFill="1" applyBorder="1"/>
    <xf numFmtId="14" fontId="0" fillId="2" borderId="7" xfId="0" applyNumberFormat="1" applyFill="1" applyBorder="1"/>
    <xf numFmtId="0" fontId="0" fillId="3" borderId="7" xfId="0" applyFill="1" applyBorder="1"/>
    <xf numFmtId="14" fontId="0" fillId="3" borderId="7" xfId="0" applyNumberFormat="1" applyFill="1" applyBorder="1"/>
    <xf numFmtId="0" fontId="8" fillId="0" borderId="0" xfId="2" applyFont="1" applyAlignment="1">
      <alignment horizontal="center"/>
    </xf>
    <xf numFmtId="0" fontId="7" fillId="0" borderId="0" xfId="2"/>
    <xf numFmtId="0" fontId="3" fillId="0" borderId="0" xfId="3" applyFont="1" applyAlignment="1">
      <alignment horizontal="center"/>
    </xf>
    <xf numFmtId="0" fontId="4" fillId="0" borderId="0" xfId="3"/>
    <xf numFmtId="0" fontId="9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0" xfId="2" applyFont="1"/>
    <xf numFmtId="0" fontId="5" fillId="0" borderId="0" xfId="2" applyFont="1" applyAlignment="1">
      <alignment horizontal="center"/>
    </xf>
    <xf numFmtId="0" fontId="6" fillId="0" borderId="0" xfId="0" applyFont="1" applyAlignment="1">
      <alignment horizontal="centerContinuous"/>
    </xf>
    <xf numFmtId="0" fontId="0" fillId="0" borderId="1" xfId="0" applyBorder="1"/>
    <xf numFmtId="0" fontId="0" fillId="0" borderId="8" xfId="0" applyBorder="1"/>
    <xf numFmtId="164" fontId="0" fillId="0" borderId="3" xfId="0" quotePrefix="1" applyNumberFormat="1" applyBorder="1"/>
    <xf numFmtId="165" fontId="0" fillId="0" borderId="7" xfId="0" applyNumberFormat="1" applyBorder="1"/>
    <xf numFmtId="164" fontId="0" fillId="0" borderId="5" xfId="0" quotePrefix="1" applyNumberFormat="1" applyBorder="1"/>
    <xf numFmtId="165" fontId="0" fillId="0" borderId="9" xfId="0" applyNumberFormat="1" applyBorder="1"/>
    <xf numFmtId="0" fontId="0" fillId="0" borderId="6" xfId="0" applyBorder="1"/>
    <xf numFmtId="0" fontId="0" fillId="0" borderId="10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2" borderId="0" xfId="0" applyFill="1" applyBorder="1"/>
    <xf numFmtId="0" fontId="0" fillId="3" borderId="0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2" fillId="0" borderId="0" xfId="4"/>
    <xf numFmtId="0" fontId="2" fillId="0" borderId="1" xfId="4" applyBorder="1"/>
    <xf numFmtId="0" fontId="2" fillId="0" borderId="2" xfId="4" applyBorder="1"/>
    <xf numFmtId="0" fontId="2" fillId="0" borderId="3" xfId="4" applyBorder="1"/>
    <xf numFmtId="0" fontId="2" fillId="0" borderId="4" xfId="4" applyBorder="1"/>
    <xf numFmtId="0" fontId="2" fillId="0" borderId="5" xfId="4" applyBorder="1"/>
    <xf numFmtId="0" fontId="2" fillId="0" borderId="6" xfId="4" applyBorder="1"/>
    <xf numFmtId="0" fontId="2" fillId="4" borderId="7" xfId="4" applyFill="1" applyBorder="1"/>
    <xf numFmtId="0" fontId="12" fillId="2" borderId="0" xfId="4" applyFont="1" applyFill="1"/>
    <xf numFmtId="0" fontId="1" fillId="0" borderId="0" xfId="4" applyFont="1"/>
    <xf numFmtId="0" fontId="2" fillId="0" borderId="0" xfId="4" applyFill="1"/>
    <xf numFmtId="0" fontId="13" fillId="4" borderId="7" xfId="4" applyFont="1" applyFill="1" applyBorder="1"/>
    <xf numFmtId="0" fontId="5" fillId="0" borderId="0" xfId="0" applyFont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4" fillId="0" borderId="7" xfId="5" applyFont="1" applyBorder="1"/>
    <xf numFmtId="0" fontId="14" fillId="4" borderId="7" xfId="5" applyFont="1" applyFill="1" applyBorder="1"/>
    <xf numFmtId="0" fontId="14" fillId="0" borderId="0" xfId="5" applyFont="1"/>
    <xf numFmtId="15" fontId="14" fillId="0" borderId="7" xfId="5" applyNumberFormat="1" applyFont="1" applyBorder="1"/>
    <xf numFmtId="0" fontId="15" fillId="0" borderId="0" xfId="0" applyFont="1" applyAlignment="1">
      <alignment horizontal="centerContinuous"/>
    </xf>
    <xf numFmtId="0" fontId="5" fillId="0" borderId="1" xfId="0" applyFont="1" applyBorder="1"/>
    <xf numFmtId="0" fontId="5" fillId="0" borderId="8" xfId="0" applyFont="1" applyBorder="1"/>
    <xf numFmtId="0" fontId="5" fillId="0" borderId="2" xfId="0" applyFont="1" applyFill="1" applyBorder="1"/>
    <xf numFmtId="164" fontId="5" fillId="0" borderId="3" xfId="0" quotePrefix="1" applyNumberFormat="1" applyFont="1" applyBorder="1"/>
    <xf numFmtId="165" fontId="5" fillId="0" borderId="7" xfId="0" applyNumberFormat="1" applyFont="1" applyBorder="1"/>
    <xf numFmtId="165" fontId="5" fillId="0" borderId="4" xfId="0" applyNumberFormat="1" applyFont="1" applyBorder="1"/>
    <xf numFmtId="164" fontId="5" fillId="0" borderId="5" xfId="0" quotePrefix="1" applyNumberFormat="1" applyFont="1" applyBorder="1"/>
    <xf numFmtId="165" fontId="5" fillId="0" borderId="9" xfId="0" applyNumberFormat="1" applyFont="1" applyBorder="1"/>
    <xf numFmtId="165" fontId="5" fillId="0" borderId="6" xfId="0" applyNumberFormat="1" applyFont="1" applyBorder="1"/>
    <xf numFmtId="0" fontId="0" fillId="0" borderId="13" xfId="0" applyBorder="1"/>
    <xf numFmtId="0" fontId="0" fillId="0" borderId="14" xfId="0" applyBorder="1"/>
    <xf numFmtId="0" fontId="16" fillId="0" borderId="0" xfId="0" applyFont="1"/>
    <xf numFmtId="0" fontId="17" fillId="0" borderId="0" xfId="0" quotePrefix="1" applyFont="1"/>
    <xf numFmtId="0" fontId="16" fillId="0" borderId="0" xfId="0" quotePrefix="1" applyFont="1"/>
  </cellXfs>
  <cellStyles count="6">
    <cellStyle name="Normal" xfId="0" builtinId="0"/>
    <cellStyle name="Normal 2" xfId="1" xr:uid="{00000000-0005-0000-0000-000001000000}"/>
    <cellStyle name="Normal 2 2" xfId="2" xr:uid="{D7C0EB55-9396-47C1-9595-66F93076ECC8}"/>
    <cellStyle name="Normal 2 2 2" xfId="3" xr:uid="{4B64BBE3-5AE1-4FE5-B864-FD4603B2A55F}"/>
    <cellStyle name="Normal 3" xfId="4" xr:uid="{FF1DB673-0F9A-44A5-A4EA-FFF15D7EF128}"/>
    <cellStyle name="Normal 4" xfId="5" xr:uid="{065F6B83-B95E-4B91-AC78-939A5F82499F}"/>
  </cellStyles>
  <dxfs count="8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Show Stacked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Chart Totals 1'!$C$4</c:f>
              <c:strCache>
                <c:ptCount val="1"/>
                <c:pt idx="0">
                  <c:v>Alpha</c:v>
                </c:pt>
              </c:strCache>
            </c:strRef>
          </c:tx>
          <c:spPr>
            <a:solidFill>
              <a:srgbClr val="5B9BD5">
                <a:lumMod val="80000"/>
                <a:lumOff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1'!$B$5:$B$9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1'!$C$5:$C$9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0.4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A-4D44-A06D-A23F8B9EB76B}"/>
            </c:ext>
          </c:extLst>
        </c:ser>
        <c:ser>
          <c:idx val="1"/>
          <c:order val="1"/>
          <c:tx>
            <c:strRef>
              <c:f>'Stacked Chart Totals 1'!$D$4</c:f>
              <c:strCache>
                <c:ptCount val="1"/>
                <c:pt idx="0">
                  <c:v>Beta</c:v>
                </c:pt>
              </c:strCache>
            </c:strRef>
          </c:tx>
          <c:spPr>
            <a:solidFill>
              <a:srgbClr val="ED7D31">
                <a:lumMod val="80000"/>
                <a:lumOff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1'!$B$5:$B$9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1'!$D$5:$D$9</c:f>
              <c:numCache>
                <c:formatCode>0.0</c:formatCode>
                <c:ptCount val="5"/>
                <c:pt idx="0">
                  <c:v>0.25</c:v>
                </c:pt>
                <c:pt idx="1">
                  <c:v>0.45</c:v>
                </c:pt>
                <c:pt idx="2">
                  <c:v>0.35</c:v>
                </c:pt>
                <c:pt idx="3">
                  <c:v>0.55000000000000004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A-4D44-A06D-A23F8B9EB76B}"/>
            </c:ext>
          </c:extLst>
        </c:ser>
        <c:ser>
          <c:idx val="2"/>
          <c:order val="2"/>
          <c:tx>
            <c:strRef>
              <c:f>'Stacked Chart Totals 1'!$E$4</c:f>
              <c:strCache>
                <c:ptCount val="1"/>
                <c:pt idx="0">
                  <c:v>Gamma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1'!$B$5:$B$9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1'!$E$5:$E$9</c:f>
              <c:numCache>
                <c:formatCode>0.0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0.5</c:v>
                </c:pt>
                <c:pt idx="3">
                  <c:v>0.7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0A-4D44-A06D-A23F8B9EB7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91190064"/>
        <c:axId val="391190624"/>
      </c:barChart>
      <c:catAx>
        <c:axId val="39119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190624"/>
        <c:crosses val="autoZero"/>
        <c:auto val="1"/>
        <c:lblAlgn val="ctr"/>
        <c:lblOffset val="100"/>
        <c:noMultiLvlLbl val="0"/>
      </c:catAx>
      <c:valAx>
        <c:axId val="3911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19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'Small Multiples 0'!$I$2</c:f>
          <c:strCache>
            <c:ptCount val="1"/>
            <c:pt idx="0">
              <c:v>Company B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'Small Multiples 0'!$J$3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'Small Multiples 0'!$I$4:$I$8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0'!$J$4:$J$8</c:f>
              <c:numCache>
                <c:formatCode>General</c:formatCode>
                <c:ptCount val="5"/>
                <c:pt idx="0">
                  <c:v>900</c:v>
                </c:pt>
                <c:pt idx="1">
                  <c:v>1000</c:v>
                </c:pt>
                <c:pt idx="2">
                  <c:v>1075</c:v>
                </c:pt>
                <c:pt idx="3">
                  <c:v>1150</c:v>
                </c:pt>
                <c:pt idx="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5-413A-9DA3-C46582B7C2AA}"/>
            </c:ext>
          </c:extLst>
        </c:ser>
        <c:ser>
          <c:idx val="1"/>
          <c:order val="1"/>
          <c:tx>
            <c:strRef>
              <c:f>'Small Multiples 0'!$K$3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'Small Multiples 0'!$I$4:$I$8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0'!$K$4:$K$8</c:f>
              <c:numCache>
                <c:formatCode>General</c:formatCode>
                <c:ptCount val="5"/>
                <c:pt idx="0">
                  <c:v>915</c:v>
                </c:pt>
                <c:pt idx="1">
                  <c:v>1000</c:v>
                </c:pt>
                <c:pt idx="2">
                  <c:v>1100</c:v>
                </c:pt>
                <c:pt idx="3">
                  <c:v>1165</c:v>
                </c:pt>
                <c:pt idx="4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5-413A-9DA3-C46582B7C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45007"/>
        <c:axId val="1156954416"/>
      </c:barChart>
      <c:catAx>
        <c:axId val="5554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954416"/>
        <c:crosses val="autoZero"/>
        <c:auto val="1"/>
        <c:lblAlgn val="ctr"/>
        <c:lblOffset val="100"/>
        <c:noMultiLvlLbl val="0"/>
      </c:catAx>
      <c:valAx>
        <c:axId val="115695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'Small Multiples 0'!$O$2</c:f>
          <c:strCache>
            <c:ptCount val="1"/>
            <c:pt idx="0">
              <c:v>Company C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'Small Multiples 0'!$P$3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'Small Multiples 0'!$O$4:$O$8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0'!$P$4:$P$8</c:f>
              <c:numCache>
                <c:formatCode>General</c:formatCode>
                <c:ptCount val="5"/>
                <c:pt idx="0">
                  <c:v>1100</c:v>
                </c:pt>
                <c:pt idx="1">
                  <c:v>1200</c:v>
                </c:pt>
                <c:pt idx="2">
                  <c:v>1300</c:v>
                </c:pt>
                <c:pt idx="3">
                  <c:v>1300</c:v>
                </c:pt>
                <c:pt idx="4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5-413A-9DA3-C46582B7C2AA}"/>
            </c:ext>
          </c:extLst>
        </c:ser>
        <c:ser>
          <c:idx val="1"/>
          <c:order val="1"/>
          <c:tx>
            <c:strRef>
              <c:f>'Small Multiples 0'!$Q$3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'Small Multiples 0'!$O$4:$O$8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0'!$Q$4:$Q$8</c:f>
              <c:numCache>
                <c:formatCode>General</c:formatCode>
                <c:ptCount val="5"/>
                <c:pt idx="0">
                  <c:v>1120</c:v>
                </c:pt>
                <c:pt idx="1">
                  <c:v>1220</c:v>
                </c:pt>
                <c:pt idx="2">
                  <c:v>1285</c:v>
                </c:pt>
                <c:pt idx="3">
                  <c:v>1295</c:v>
                </c:pt>
                <c:pt idx="4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5-413A-9DA3-C46582B7C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45007"/>
        <c:axId val="1156954416"/>
      </c:barChart>
      <c:catAx>
        <c:axId val="5554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6954416"/>
        <c:crosses val="autoZero"/>
        <c:auto val="1"/>
        <c:lblAlgn val="ctr"/>
        <c:lblOffset val="100"/>
        <c:noMultiLvlLbl val="0"/>
      </c:catAx>
      <c:valAx>
        <c:axId val="115695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4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'Small Multiples 1'!$C$2</c:f>
          <c:strCache>
            <c:ptCount val="1"/>
            <c:pt idx="0">
              <c:v>Company 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'Small Multiples 1'!$D$3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'Small Multiples 1'!$C$4:$C$8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1'!$D$4:$D$8</c:f>
              <c:numCache>
                <c:formatCode>General</c:formatCode>
                <c:ptCount val="5"/>
                <c:pt idx="0">
                  <c:v>950</c:v>
                </c:pt>
                <c:pt idx="1">
                  <c:v>1050</c:v>
                </c:pt>
                <c:pt idx="2">
                  <c:v>1150</c:v>
                </c:pt>
                <c:pt idx="3">
                  <c:v>1300</c:v>
                </c:pt>
                <c:pt idx="4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5FB-9647-A14ED3C4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'Small Multiples 1'!$E$3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'Small Multiples 1'!$C$4:$C$8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1'!$E$4:$E$8</c:f>
              <c:numCache>
                <c:formatCode>General</c:formatCode>
                <c:ptCount val="5"/>
                <c:pt idx="0">
                  <c:v>925</c:v>
                </c:pt>
                <c:pt idx="1">
                  <c:v>1070</c:v>
                </c:pt>
                <c:pt idx="2">
                  <c:v>1145</c:v>
                </c:pt>
                <c:pt idx="3">
                  <c:v>1290</c:v>
                </c:pt>
                <c:pt idx="4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E-45FB-9647-A14ED3C44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'Uniform Axis Scale 1'!$C$2</c:f>
          <c:strCache>
            <c:ptCount val="1"/>
            <c:pt idx="0">
              <c:v>Company 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'Uniform Axis Scale 1'!$D$3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'Uniform Axis Scale 1'!$C$4:$C$8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1'!$D$4:$D$8</c:f>
              <c:numCache>
                <c:formatCode>General</c:formatCode>
                <c:ptCount val="5"/>
                <c:pt idx="0">
                  <c:v>950</c:v>
                </c:pt>
                <c:pt idx="1">
                  <c:v>1050</c:v>
                </c:pt>
                <c:pt idx="2">
                  <c:v>1150</c:v>
                </c:pt>
                <c:pt idx="3">
                  <c:v>1300</c:v>
                </c:pt>
                <c:pt idx="4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1-4D3D-92C2-3DCD289E3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'Uniform Axis Scale 1'!$E$3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'Uniform Axis Scale 1'!$C$4:$C$8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1'!$E$4:$E$8</c:f>
              <c:numCache>
                <c:formatCode>General</c:formatCode>
                <c:ptCount val="5"/>
                <c:pt idx="0">
                  <c:v>925</c:v>
                </c:pt>
                <c:pt idx="1">
                  <c:v>1070</c:v>
                </c:pt>
                <c:pt idx="2">
                  <c:v>1145</c:v>
                </c:pt>
                <c:pt idx="3">
                  <c:v>1290</c:v>
                </c:pt>
                <c:pt idx="4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1-4D3D-92C2-3DCD289E3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'Uniform Axis Scale 1'!$I$2</c:f>
          <c:strCache>
            <c:ptCount val="1"/>
            <c:pt idx="0">
              <c:v>Company B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'Uniform Axis Scale 1'!$J$3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'Uniform Axis Scale 1'!$I$4:$I$8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1'!$J$4:$J$8</c:f>
              <c:numCache>
                <c:formatCode>General</c:formatCode>
                <c:ptCount val="5"/>
                <c:pt idx="0">
                  <c:v>900</c:v>
                </c:pt>
                <c:pt idx="1">
                  <c:v>1000</c:v>
                </c:pt>
                <c:pt idx="2">
                  <c:v>1075</c:v>
                </c:pt>
                <c:pt idx="3">
                  <c:v>1150</c:v>
                </c:pt>
                <c:pt idx="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1-4D3D-92C2-3DCD289E3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'Uniform Axis Scale 1'!$K$3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'Uniform Axis Scale 1'!$I$4:$I$8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1'!$K$4:$K$8</c:f>
              <c:numCache>
                <c:formatCode>General</c:formatCode>
                <c:ptCount val="5"/>
                <c:pt idx="0">
                  <c:v>915</c:v>
                </c:pt>
                <c:pt idx="1">
                  <c:v>1000</c:v>
                </c:pt>
                <c:pt idx="2">
                  <c:v>1100</c:v>
                </c:pt>
                <c:pt idx="3">
                  <c:v>1165</c:v>
                </c:pt>
                <c:pt idx="4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1-4D3D-92C2-3DCD289E3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'Uniform Axis Scale 1'!$O$2</c:f>
          <c:strCache>
            <c:ptCount val="1"/>
            <c:pt idx="0">
              <c:v>Company C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'Uniform Axis Scale 1'!$P$3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'Uniform Axis Scale 1'!$O$4:$O$8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1'!$P$4:$P$8</c:f>
              <c:numCache>
                <c:formatCode>General</c:formatCode>
                <c:ptCount val="5"/>
                <c:pt idx="0">
                  <c:v>1100</c:v>
                </c:pt>
                <c:pt idx="1">
                  <c:v>1200</c:v>
                </c:pt>
                <c:pt idx="2">
                  <c:v>1300</c:v>
                </c:pt>
                <c:pt idx="3">
                  <c:v>1300</c:v>
                </c:pt>
                <c:pt idx="4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1-4D3D-92C2-3DCD289E3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'Uniform Axis Scale 1'!$Q$3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'Uniform Axis Scale 1'!$O$4:$O$8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1'!$Q$4:$Q$8</c:f>
              <c:numCache>
                <c:formatCode>General</c:formatCode>
                <c:ptCount val="5"/>
                <c:pt idx="0">
                  <c:v>1120</c:v>
                </c:pt>
                <c:pt idx="1">
                  <c:v>1220</c:v>
                </c:pt>
                <c:pt idx="2">
                  <c:v>1285</c:v>
                </c:pt>
                <c:pt idx="3">
                  <c:v>1295</c:v>
                </c:pt>
                <c:pt idx="4">
                  <c:v>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1-4D3D-92C2-3DCD289E3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'Uniform Axis Scale 2'!$C$2</c:f>
          <c:strCache>
            <c:ptCount val="1"/>
            <c:pt idx="0">
              <c:v>Company 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'Uniform Axis Scale 2'!$D$3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'Uniform Axis Scale 2'!$C$4:$C$8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2'!$D$4:$D$8</c:f>
              <c:numCache>
                <c:formatCode>General</c:formatCode>
                <c:ptCount val="5"/>
                <c:pt idx="0">
                  <c:v>950</c:v>
                </c:pt>
                <c:pt idx="1">
                  <c:v>1050</c:v>
                </c:pt>
                <c:pt idx="2">
                  <c:v>1150</c:v>
                </c:pt>
                <c:pt idx="3">
                  <c:v>1300</c:v>
                </c:pt>
                <c:pt idx="4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9-49B0-AB86-764CC4C77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'Uniform Axis Scale 2'!$E$3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'Uniform Axis Scale 2'!$C$4:$C$8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2'!$E$4:$E$8</c:f>
              <c:numCache>
                <c:formatCode>General</c:formatCode>
                <c:ptCount val="5"/>
                <c:pt idx="0">
                  <c:v>925</c:v>
                </c:pt>
                <c:pt idx="1">
                  <c:v>1070</c:v>
                </c:pt>
                <c:pt idx="2">
                  <c:v>1145</c:v>
                </c:pt>
                <c:pt idx="3">
                  <c:v>1290</c:v>
                </c:pt>
                <c:pt idx="4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9-49B0-AB86-764CC4C7761A}"/>
            </c:ext>
          </c:extLst>
        </c:ser>
        <c:ser>
          <c:idx val="2"/>
          <c:order val="2"/>
          <c:tx>
            <c:strRef>
              <c:f>'Uniform Axis Scale 2'!$V$2</c:f>
              <c:strCache>
                <c:ptCount val="1"/>
                <c:pt idx="0">
                  <c:v>Dummy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'Uniform Axis Scale 2'!$U$3:$U$4</c:f>
              <c:strCache>
                <c:ptCount val="2"/>
                <c:pt idx="0">
                  <c:v>Min</c:v>
                </c:pt>
                <c:pt idx="1">
                  <c:v>Max</c:v>
                </c:pt>
              </c:strCache>
            </c:strRef>
          </c:cat>
          <c:val>
            <c:numRef>
              <c:f>'Uniform Axis Scale 2'!$V$3:$V$4</c:f>
              <c:numCache>
                <c:formatCode>General</c:formatCode>
                <c:ptCount val="2"/>
                <c:pt idx="0">
                  <c:v>0</c:v>
                </c:pt>
                <c:pt idx="1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B9-49B0-AB86-764CC4C77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'Uniform Axis Scale 2'!$I$2</c:f>
          <c:strCache>
            <c:ptCount val="1"/>
            <c:pt idx="0">
              <c:v>Company B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'Uniform Axis Scale 2'!$J$3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'Uniform Axis Scale 2'!$I$4:$I$8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2'!$J$4:$J$8</c:f>
              <c:numCache>
                <c:formatCode>General</c:formatCode>
                <c:ptCount val="5"/>
                <c:pt idx="0">
                  <c:v>900</c:v>
                </c:pt>
                <c:pt idx="1">
                  <c:v>1000</c:v>
                </c:pt>
                <c:pt idx="2">
                  <c:v>1075</c:v>
                </c:pt>
                <c:pt idx="3">
                  <c:v>1150</c:v>
                </c:pt>
                <c:pt idx="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2-4C8D-BEAE-0B24E5FF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'Uniform Axis Scale 2'!$K$3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'Uniform Axis Scale 2'!$I$4:$I$8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2'!$K$4:$K$8</c:f>
              <c:numCache>
                <c:formatCode>General</c:formatCode>
                <c:ptCount val="5"/>
                <c:pt idx="0">
                  <c:v>915</c:v>
                </c:pt>
                <c:pt idx="1">
                  <c:v>1000</c:v>
                </c:pt>
                <c:pt idx="2">
                  <c:v>1100</c:v>
                </c:pt>
                <c:pt idx="3">
                  <c:v>1165</c:v>
                </c:pt>
                <c:pt idx="4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2-4C8D-BEAE-0B24E5FFB8D4}"/>
            </c:ext>
          </c:extLst>
        </c:ser>
        <c:ser>
          <c:idx val="2"/>
          <c:order val="2"/>
          <c:tx>
            <c:strRef>
              <c:f>'Uniform Axis Scale 2'!$V$2</c:f>
              <c:strCache>
                <c:ptCount val="1"/>
                <c:pt idx="0">
                  <c:v>Dummy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'Uniform Axis Scale 2'!$U$3:$U$4</c:f>
              <c:strCache>
                <c:ptCount val="2"/>
                <c:pt idx="0">
                  <c:v>Min</c:v>
                </c:pt>
                <c:pt idx="1">
                  <c:v>Max</c:v>
                </c:pt>
              </c:strCache>
            </c:strRef>
          </c:cat>
          <c:val>
            <c:numRef>
              <c:f>'Uniform Axis Scale 2'!$V$3:$V$4</c:f>
              <c:numCache>
                <c:formatCode>General</c:formatCode>
                <c:ptCount val="2"/>
                <c:pt idx="0">
                  <c:v>0</c:v>
                </c:pt>
                <c:pt idx="1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2-4C8D-BEAE-0B24E5FF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'Uniform Axis Scale 2'!$O$2</c:f>
          <c:strCache>
            <c:ptCount val="1"/>
            <c:pt idx="0">
              <c:v>Company C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'Uniform Axis Scale 2'!$P$3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'Uniform Axis Scale 2'!$O$4:$O$8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2'!$P$4:$P$8</c:f>
              <c:numCache>
                <c:formatCode>General</c:formatCode>
                <c:ptCount val="5"/>
                <c:pt idx="0">
                  <c:v>1100</c:v>
                </c:pt>
                <c:pt idx="1">
                  <c:v>1200</c:v>
                </c:pt>
                <c:pt idx="2">
                  <c:v>1300</c:v>
                </c:pt>
                <c:pt idx="3">
                  <c:v>1300</c:v>
                </c:pt>
                <c:pt idx="4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9-41D1-A87A-B37E9DF99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'Uniform Axis Scale 2'!$Q$3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'Uniform Axis Scale 2'!$O$4:$O$8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'Uniform Axis Scale 2'!$Q$4:$Q$8</c:f>
              <c:numCache>
                <c:formatCode>General</c:formatCode>
                <c:ptCount val="5"/>
                <c:pt idx="0">
                  <c:v>1120</c:v>
                </c:pt>
                <c:pt idx="1">
                  <c:v>1220</c:v>
                </c:pt>
                <c:pt idx="2">
                  <c:v>1285</c:v>
                </c:pt>
                <c:pt idx="3">
                  <c:v>1295</c:v>
                </c:pt>
                <c:pt idx="4">
                  <c:v>1310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F9-41D1-A87A-B37E9DF99DDB}"/>
            </c:ext>
          </c:extLst>
        </c:ser>
        <c:ser>
          <c:idx val="2"/>
          <c:order val="2"/>
          <c:tx>
            <c:strRef>
              <c:f>'Uniform Axis Scale 2'!$V$2</c:f>
              <c:strCache>
                <c:ptCount val="1"/>
                <c:pt idx="0">
                  <c:v>Dummy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'Uniform Axis Scale 2'!$U$3:$U$4</c:f>
              <c:strCache>
                <c:ptCount val="2"/>
                <c:pt idx="0">
                  <c:v>Min</c:v>
                </c:pt>
                <c:pt idx="1">
                  <c:v>Max</c:v>
                </c:pt>
              </c:strCache>
            </c:strRef>
          </c:cat>
          <c:val>
            <c:numRef>
              <c:f>'Uniform Axis Scale 2'!$V$3:$V$4</c:f>
              <c:numCache>
                <c:formatCode>General</c:formatCode>
                <c:ptCount val="2"/>
                <c:pt idx="0">
                  <c:v>0</c:v>
                </c:pt>
                <c:pt idx="1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F9-41D1-A87A-B37E9DF99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Major Vertical Gridlines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D-4469-A1B0-555CBF365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Show Stacked Totals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'Stacked Chart Totals 2'!$C$4</c:f>
              <c:strCache>
                <c:ptCount val="1"/>
                <c:pt idx="0">
                  <c:v>Alpha</c:v>
                </c:pt>
              </c:strCache>
            </c:strRef>
          </c:tx>
          <c:spPr>
            <a:solidFill>
              <a:srgbClr val="5B9BD5">
                <a:lumMod val="80000"/>
                <a:lumOff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2'!$B$5:$B$9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2'!$C$5:$C$9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0.4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3-4A43-812C-D01763C3131C}"/>
            </c:ext>
          </c:extLst>
        </c:ser>
        <c:ser>
          <c:idx val="1"/>
          <c:order val="1"/>
          <c:tx>
            <c:strRef>
              <c:f>'Stacked Chart Totals 2'!$D$4</c:f>
              <c:strCache>
                <c:ptCount val="1"/>
                <c:pt idx="0">
                  <c:v>Beta</c:v>
                </c:pt>
              </c:strCache>
            </c:strRef>
          </c:tx>
          <c:spPr>
            <a:solidFill>
              <a:srgbClr val="ED7D31">
                <a:lumMod val="80000"/>
                <a:lumOff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2'!$B$5:$B$9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2'!$D$5:$D$9</c:f>
              <c:numCache>
                <c:formatCode>0.0</c:formatCode>
                <c:ptCount val="5"/>
                <c:pt idx="0">
                  <c:v>0.25</c:v>
                </c:pt>
                <c:pt idx="1">
                  <c:v>0.45</c:v>
                </c:pt>
                <c:pt idx="2">
                  <c:v>0.35</c:v>
                </c:pt>
                <c:pt idx="3">
                  <c:v>0.55000000000000004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F3-4A43-812C-D01763C3131C}"/>
            </c:ext>
          </c:extLst>
        </c:ser>
        <c:ser>
          <c:idx val="2"/>
          <c:order val="2"/>
          <c:tx>
            <c:strRef>
              <c:f>'Stacked Chart Totals 2'!$E$4</c:f>
              <c:strCache>
                <c:ptCount val="1"/>
                <c:pt idx="0">
                  <c:v>Gamma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2'!$B$5:$B$9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2'!$E$5:$E$9</c:f>
              <c:numCache>
                <c:formatCode>0.0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0.5</c:v>
                </c:pt>
                <c:pt idx="3">
                  <c:v>0.7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F3-4A43-812C-D01763C313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391190064"/>
        <c:axId val="391190624"/>
      </c:barChart>
      <c:lineChart>
        <c:grouping val="standard"/>
        <c:varyColors val="0"/>
        <c:ser>
          <c:idx val="3"/>
          <c:order val="3"/>
          <c:tx>
            <c:strRef>
              <c:f>'Stacked Chart Totals 2'!$F$4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'Stacked Chart Totals 2'!$B$5:$B$9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'Stacked Chart Totals 2'!$F$5:$F$9</c:f>
              <c:numCache>
                <c:formatCode>0.0</c:formatCode>
                <c:ptCount val="5"/>
                <c:pt idx="0">
                  <c:v>0.75</c:v>
                </c:pt>
                <c:pt idx="1">
                  <c:v>1.35</c:v>
                </c:pt>
                <c:pt idx="2">
                  <c:v>1.05</c:v>
                </c:pt>
                <c:pt idx="3">
                  <c:v>1.65</c:v>
                </c:pt>
                <c:pt idx="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9F3-4A43-812C-D01763C31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90064"/>
        <c:axId val="391190624"/>
      </c:lineChart>
      <c:catAx>
        <c:axId val="39119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190624"/>
        <c:crosses val="autoZero"/>
        <c:auto val="1"/>
        <c:lblAlgn val="ctr"/>
        <c:lblOffset val="100"/>
        <c:noMultiLvlLbl val="0"/>
      </c:catAx>
      <c:valAx>
        <c:axId val="3911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19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C00000"/>
                </a:solidFill>
              </a:rPr>
              <a:t>I Wish These Could</a:t>
            </a:r>
            <a:r>
              <a:rPr lang="en-US" baseline="0">
                <a:solidFill>
                  <a:srgbClr val="C00000"/>
                </a:solidFill>
              </a:rPr>
              <a:t> Be My </a:t>
            </a:r>
            <a:r>
              <a:rPr lang="en-US">
                <a:solidFill>
                  <a:srgbClr val="C00000"/>
                </a:solidFill>
              </a:rPr>
              <a:t>Vertical Gridlines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C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4-4E86-96D8-E123C93C2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0'!$X$2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8000"/>
            <c:spPr>
              <a:noFill/>
              <a:ln w="9525" cap="flat" cmpd="sng" algn="ctr">
                <a:solidFill>
                  <a:srgbClr val="C00000"/>
                </a:solidFill>
                <a:round/>
              </a:ln>
              <a:effectLst/>
            </c:spPr>
          </c:errBars>
          <c:xVal>
            <c:numRef>
              <c:f>'Multi Axis Major Gridlines 0'!$W$3:$W$8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0'!$X$3:$X$8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74-4E86-96D8-E123C93C2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986127"/>
        <c:axId val="2101458495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noMultiLvlLbl val="0"/>
      </c:catAx>
      <c:valAx>
        <c:axId val="2101458495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 Vertical Gridlines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E-4E12-8C92-96C993502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Data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5-4429-A60E-13FB696581E6}"/>
            </c:ext>
          </c:extLst>
        </c:ser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5-4429-A60E-13FB69658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Series Chart Type: Area/Secondary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2-4DC4-89EE-0BBFBE1D7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2-4DC4-89EE-0BBFBE1D7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between"/>
      </c:valAx>
      <c:catAx>
        <c:axId val="780149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1480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Secondary X Axis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D-4426-A06F-532004A6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D-4426-A06F-532004A6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between"/>
      </c:valAx>
      <c:cat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Secondary X Axis: Date Scale, Axis On Tick Marks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4-4A5E-8661-F46A808D0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4-4A5E-8661-F46A808D0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Secondary Y Axis: Lock In Scale (0 to 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4-4D4D-A22B-3CF04717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4-4D4D-A22B-3CF047177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Hide Secondary Axes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C-4A10-ABCB-D83E1DC10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C-4A10-ABCB-D83E1DC10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Format Area Chart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0'!$O$33</c:f>
              <c:strCache>
                <c:ptCount val="1"/>
                <c:pt idx="0">
                  <c:v>grid</c:v>
                </c:pt>
              </c:strCache>
            </c:strRef>
          </c:tx>
          <c:spPr>
            <a:noFill/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'Multi Axis Major Gridlines 0'!$N$34:$N$43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0'!$O$34:$O$43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3-45D2-B6B3-45D41722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0'!$C$1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0'!$A$2:$B$19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0'!$C$2:$C$19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3-45D2-B6B3-45D41722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 Gridlines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1E-46D0-ABB0-489710C16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Target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'Target - Floating Bars 1'!$C$4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'Target - Floating Bars 1'!$B$5:$B$12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'Target - Floating Bars 1'!$C$5:$C$12</c:f>
              <c:numCache>
                <c:formatCode>0.0</c:formatCode>
                <c:ptCount val="8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0.4</c:v>
                </c:pt>
                <c:pt idx="4">
                  <c:v>0.3</c:v>
                </c:pt>
                <c:pt idx="5">
                  <c:v>0.5</c:v>
                </c:pt>
                <c:pt idx="6">
                  <c:v>0.4</c:v>
                </c:pt>
                <c:pt idx="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1-4058-8E31-2D64AA5B9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95216"/>
        <c:axId val="389795776"/>
      </c:lineChart>
      <c:catAx>
        <c:axId val="3897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95776"/>
        <c:crosses val="autoZero"/>
        <c:auto val="1"/>
        <c:lblAlgn val="ctr"/>
        <c:lblOffset val="100"/>
        <c:noMultiLvlLbl val="0"/>
      </c:catAx>
      <c:valAx>
        <c:axId val="38979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 Vertical Gridlines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4F-4EBF-86CF-ACD1DE8D7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Data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0-4C4D-8C19-DFE5CE7EC6BD}"/>
            </c:ext>
          </c:extLst>
        </c:ser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0-4C4D-8C19-DFE5CE7EC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Change Series Chart Type: Area/Secondary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5-4997-98DF-8645F12EE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5-4997-98DF-8645F12EE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between"/>
      </c:valAx>
      <c:catAx>
        <c:axId val="780149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14809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Add Secondary X Axis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7-42A0-A407-401075106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D7-42A0-A407-401075106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between"/>
      </c:valAx>
      <c:cat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Secondary X Axis: Date Scale, Axis On Tick Marks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3-441F-8055-6D2D43F49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3-441F-8055-6D2D43F49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Secondary Y Axis: Lock In Scale (0 to 1)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E-4409-92D3-957B8A9BF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E-4409-92D3-957B8A9BF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Hide Secondary Axes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B-4AA6-A3E5-E66897F2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B-4AA6-A3E5-E66897F24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Format Area Chart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'Multi Axis Major Gridlines 1'!$O$33</c:f>
              <c:strCache>
                <c:ptCount val="1"/>
                <c:pt idx="0">
                  <c:v>grid</c:v>
                </c:pt>
              </c:strCache>
            </c:strRef>
          </c:tx>
          <c:spPr>
            <a:noFill/>
            <a:ln>
              <a:solidFill>
                <a:schemeClr val="bg1">
                  <a:lumMod val="85000"/>
                </a:schemeClr>
              </a:solidFill>
            </a:ln>
            <a:effectLst/>
          </c:spPr>
          <c:cat>
            <c:numRef>
              <c:f>'Multi Axis Major Gridlines 1'!$N$34:$N$43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29</c:v>
                </c:pt>
                <c:pt idx="9">
                  <c:v>29</c:v>
                </c:pt>
              </c:numCache>
            </c:numRef>
          </c:cat>
          <c:val>
            <c:numRef>
              <c:f>'Multi Axis Major Gridlines 1'!$O$34:$O$43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6-48AF-8D2C-8B5D97608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149919"/>
        <c:axId val="2101480959"/>
      </c:areaChart>
      <c:lineChart>
        <c:grouping val="standard"/>
        <c:varyColors val="0"/>
        <c:ser>
          <c:idx val="0"/>
          <c:order val="0"/>
          <c:tx>
            <c:strRef>
              <c:f>'Multi Axis Major Gridlines 1'!$C$1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1'!$A$2:$B$19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1'!$C$2:$C$19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6-48AF-8D2C-8B5D97608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210148095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149919"/>
        <c:crosses val="max"/>
        <c:crossBetween val="midCat"/>
      </c:valAx>
      <c:dateAx>
        <c:axId val="780149919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80959"/>
        <c:crosses val="max"/>
        <c:auto val="0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 Gridlines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 Add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cat>
          <c: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Target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'Target - Floating Bars 2'!$D$4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'Target - Floating Bars 2'!$B$5:$B$12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'Target - Floating Bars 2'!$D$5:$D$12</c:f>
              <c:numCache>
                <c:formatCode>General</c:formatCode>
                <c:ptCount val="8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5-4FE4-A4BB-9AD439877C83}"/>
            </c:ext>
          </c:extLst>
        </c:ser>
        <c:ser>
          <c:idx val="2"/>
          <c:order val="2"/>
          <c:tx>
            <c:strRef>
              <c:f>'Target - Floating Bars 2'!$E$4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4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'Target - Floating Bars 2'!$B$5:$B$12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'Target - Floating Bars 2'!$E$5:$E$12</c:f>
              <c:numCache>
                <c:formatCode>General</c:formatCode>
                <c:ptCount val="8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5-4FE4-A4BB-9AD439877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89795216"/>
        <c:axId val="389795776"/>
      </c:barChart>
      <c:lineChart>
        <c:grouping val="standard"/>
        <c:varyColors val="0"/>
        <c:ser>
          <c:idx val="0"/>
          <c:order val="0"/>
          <c:tx>
            <c:strRef>
              <c:f>'Target - Floating Bars 2'!$C$4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'Target - Floating Bars 2'!$B$5:$B$12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'Target - Floating Bars 2'!$C$5:$C$12</c:f>
              <c:numCache>
                <c:formatCode>0.0</c:formatCode>
                <c:ptCount val="8"/>
                <c:pt idx="0">
                  <c:v>0.1</c:v>
                </c:pt>
                <c:pt idx="1">
                  <c:v>0.3</c:v>
                </c:pt>
                <c:pt idx="2">
                  <c:v>0.2</c:v>
                </c:pt>
                <c:pt idx="3">
                  <c:v>0.4</c:v>
                </c:pt>
                <c:pt idx="4">
                  <c:v>0.3</c:v>
                </c:pt>
                <c:pt idx="5">
                  <c:v>0.5</c:v>
                </c:pt>
                <c:pt idx="6">
                  <c:v>0.4</c:v>
                </c:pt>
                <c:pt idx="7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05-4FE4-A4BB-9AD439877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795216"/>
        <c:axId val="389795776"/>
      </c:lineChart>
      <c:catAx>
        <c:axId val="38979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95776"/>
        <c:crosses val="autoZero"/>
        <c:auto val="1"/>
        <c:lblAlgn val="ctr"/>
        <c:lblOffset val="100"/>
        <c:noMultiLvlLbl val="0"/>
      </c:catAx>
      <c:valAx>
        <c:axId val="38979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79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 Added Series --&gt; XY Scatter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986127"/>
        <c:axId val="2101458495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 Add Error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986127"/>
        <c:axId val="2101458495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 Delete X Error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1986127"/>
        <c:axId val="2101458495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 Secondary Axis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01807"/>
        <c:axId val="190308879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19030887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01807"/>
        <c:crosses val="max"/>
        <c:crossBetween val="midCat"/>
      </c:valAx>
      <c:valAx>
        <c:axId val="1903018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30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 Format Y Error Bars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plus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01807"/>
        <c:axId val="190308879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19030887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01807"/>
        <c:crosses val="max"/>
        <c:crossBetween val="midCat"/>
      </c:valAx>
      <c:valAx>
        <c:axId val="1903018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30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 Secondary Y Axis Scale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plus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01807"/>
        <c:axId val="190308879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19030887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01807"/>
        <c:crosses val="max"/>
        <c:crossBetween val="midCat"/>
      </c:valAx>
      <c:valAx>
        <c:axId val="1903018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30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8 Format Format Format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'Multi Axis Major Gridlines 2'!$C$1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'Multi Axis Major Gridlines 2'!$A$2:$B$19</c:f>
              <c:multiLvlStrCache>
                <c:ptCount val="1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</c:lvl>
                <c:lvl>
                  <c:pt idx="0">
                    <c:v>2016</c:v>
                  </c:pt>
                  <c:pt idx="4">
                    <c:v>2017</c:v>
                  </c:pt>
                  <c:pt idx="8">
                    <c:v>2018</c:v>
                  </c:pt>
                  <c:pt idx="12">
                    <c:v>2019</c:v>
                  </c:pt>
                  <c:pt idx="16">
                    <c:v>2020</c:v>
                  </c:pt>
                </c:lvl>
              </c:multiLvlStrCache>
            </c:multiLvlStrRef>
          </c:cat>
          <c:val>
            <c:numRef>
              <c:f>'Multi Axis Major Gridlines 2'!$C$2:$C$19</c:f>
              <c:numCache>
                <c:formatCode>General</c:formatCode>
                <c:ptCount val="18"/>
                <c:pt idx="0">
                  <c:v>4909.6000000000004</c:v>
                </c:pt>
                <c:pt idx="1">
                  <c:v>4576.55</c:v>
                </c:pt>
                <c:pt idx="2">
                  <c:v>4657.6500000000005</c:v>
                </c:pt>
                <c:pt idx="3">
                  <c:v>4077.9</c:v>
                </c:pt>
                <c:pt idx="4">
                  <c:v>4518.8</c:v>
                </c:pt>
                <c:pt idx="5">
                  <c:v>5810.1</c:v>
                </c:pt>
                <c:pt idx="6">
                  <c:v>4285.5</c:v>
                </c:pt>
                <c:pt idx="7">
                  <c:v>2088.5</c:v>
                </c:pt>
                <c:pt idx="8">
                  <c:v>4295.3999999999996</c:v>
                </c:pt>
                <c:pt idx="9">
                  <c:v>4216.6000000000004</c:v>
                </c:pt>
                <c:pt idx="10">
                  <c:v>5093.1500000000005</c:v>
                </c:pt>
                <c:pt idx="11">
                  <c:v>5127</c:v>
                </c:pt>
                <c:pt idx="12">
                  <c:v>3038.3</c:v>
                </c:pt>
                <c:pt idx="13">
                  <c:v>3010.6000000000004</c:v>
                </c:pt>
                <c:pt idx="14">
                  <c:v>3463.6</c:v>
                </c:pt>
                <c:pt idx="15">
                  <c:v>3131.8999999999996</c:v>
                </c:pt>
                <c:pt idx="16">
                  <c:v>4336</c:v>
                </c:pt>
                <c:pt idx="17">
                  <c:v>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B-4B8F-AA71-DE2049A1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1986127"/>
        <c:axId val="2101458495"/>
      </c:lineChart>
      <c:scatterChart>
        <c:scatterStyle val="lineMarker"/>
        <c:varyColors val="0"/>
        <c:ser>
          <c:idx val="1"/>
          <c:order val="1"/>
          <c:tx>
            <c:strRef>
              <c:f>'Multi Axis Major Gridlines 2'!$O$2</c:f>
              <c:strCache>
                <c:ptCount val="1"/>
                <c:pt idx="0">
                  <c:v>grid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errBars>
            <c:errDir val="y"/>
            <c:errBarType val="plus"/>
            <c:errValType val="fixedVal"/>
            <c:noEndCap val="1"/>
            <c:val val="1"/>
            <c:spPr>
              <a:noFill/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'Multi Axis Major Gridlines 2'!$N$3:$N$8</c:f>
              <c:numCache>
                <c:formatCode>General</c:formatCode>
                <c:ptCount val="6"/>
                <c:pt idx="0">
                  <c:v>0.5</c:v>
                </c:pt>
                <c:pt idx="1">
                  <c:v>4.5</c:v>
                </c:pt>
                <c:pt idx="2">
                  <c:v>8.5</c:v>
                </c:pt>
                <c:pt idx="3">
                  <c:v>12.5</c:v>
                </c:pt>
                <c:pt idx="4">
                  <c:v>16.5</c:v>
                </c:pt>
                <c:pt idx="5">
                  <c:v>18.5</c:v>
                </c:pt>
              </c:numCache>
            </c:numRef>
          </c:xVal>
          <c:yVal>
            <c:numRef>
              <c:f>'Multi Axis Major Gridlines 2'!$O$3:$O$8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2-4D85-9C08-B8AB0703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01807"/>
        <c:axId val="190308879"/>
      </c:scatterChart>
      <c:catAx>
        <c:axId val="171198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58495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2101458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86127"/>
        <c:crosses val="autoZero"/>
        <c:crossBetween val="between"/>
      </c:valAx>
      <c:valAx>
        <c:axId val="190308879"/>
        <c:scaling>
          <c:orientation val="minMax"/>
          <c:max val="1"/>
          <c:min val="0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301807"/>
        <c:crosses val="max"/>
        <c:crossBetween val="midCat"/>
      </c:valAx>
      <c:valAx>
        <c:axId val="1903018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30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Static (Manual) Formatting of Min and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'Conditional Formatting Bars 1'!$C$2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17-4BB3-9079-FB33ADA475B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17-4BB3-9079-FB33ADA475B0}"/>
              </c:ext>
            </c:extLst>
          </c:dPt>
          <c:cat>
            <c:strRef>
              <c:f>'Conditional Formatting Bars 1'!$B$3:$B$14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Bars 1'!$C$3:$C$14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31</c:v>
                </c:pt>
                <c:pt idx="3">
                  <c:v>30</c:v>
                </c:pt>
                <c:pt idx="4">
                  <c:v>33</c:v>
                </c:pt>
                <c:pt idx="5">
                  <c:v>35</c:v>
                </c:pt>
                <c:pt idx="6">
                  <c:v>36</c:v>
                </c:pt>
                <c:pt idx="7">
                  <c:v>33</c:v>
                </c:pt>
                <c:pt idx="8">
                  <c:v>35</c:v>
                </c:pt>
                <c:pt idx="9">
                  <c:v>41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6-4F50-AE33-BBCD06823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84224"/>
        <c:axId val="643881928"/>
      </c:barChart>
      <c:catAx>
        <c:axId val="6438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1928"/>
        <c:crosses val="autoZero"/>
        <c:auto val="1"/>
        <c:lblAlgn val="ctr"/>
        <c:lblOffset val="100"/>
        <c:noMultiLvlLbl val="0"/>
      </c:catAx>
      <c:valAx>
        <c:axId val="64388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Formatting of Min and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'Conditional Formatting Bars 2'!$C$2</c:f>
              <c:strCache>
                <c:ptCount val="1"/>
                <c:pt idx="0">
                  <c:v>Monthly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0-438D-AA1E-552BA50B8CE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0-438D-AA1E-552BA50B8CEF}"/>
              </c:ext>
            </c:extLst>
          </c:dPt>
          <c:cat>
            <c:strRef>
              <c:f>'Conditional Formatting Bars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Bars 2'!$C$3:$C$14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31</c:v>
                </c:pt>
                <c:pt idx="3">
                  <c:v>30</c:v>
                </c:pt>
                <c:pt idx="4">
                  <c:v>33</c:v>
                </c:pt>
                <c:pt idx="5">
                  <c:v>35</c:v>
                </c:pt>
                <c:pt idx="6">
                  <c:v>36</c:v>
                </c:pt>
                <c:pt idx="7">
                  <c:v>33</c:v>
                </c:pt>
                <c:pt idx="8">
                  <c:v>35</c:v>
                </c:pt>
                <c:pt idx="9">
                  <c:v>41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90-438D-AA1E-552BA50B8CEF}"/>
            </c:ext>
          </c:extLst>
        </c:ser>
        <c:ser>
          <c:idx val="1"/>
          <c:order val="1"/>
          <c:tx>
            <c:strRef>
              <c:f>'Conditional Formatting Bars 2'!$D$2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'Conditional Formatting Bars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Bars 2'!$D$3:$D$14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90-438D-AA1E-552BA50B8CEF}"/>
            </c:ext>
          </c:extLst>
        </c:ser>
        <c:ser>
          <c:idx val="2"/>
          <c:order val="2"/>
          <c:tx>
            <c:strRef>
              <c:f>'Conditional Formatting Bars 2'!$E$2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'Conditional Formatting Bars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Bars 2'!$E$3:$E$14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42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90-438D-AA1E-552BA50B8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84224"/>
        <c:axId val="643881928"/>
      </c:barChart>
      <c:catAx>
        <c:axId val="6438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1928"/>
        <c:crosses val="autoZero"/>
        <c:auto val="1"/>
        <c:lblAlgn val="ctr"/>
        <c:lblOffset val="100"/>
        <c:noMultiLvlLbl val="0"/>
      </c:catAx>
      <c:valAx>
        <c:axId val="64388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Static (Manual) Formatting of Min and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'Conditional Formatting Lines 1'!$C$2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0-482B-97A1-85FF30705C39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0-482B-97A1-85FF30705C39}"/>
              </c:ext>
            </c:extLst>
          </c:dPt>
          <c:cat>
            <c:strRef>
              <c:f>'Conditional Formatting Lines 1'!$B$3:$B$14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Lines 1'!$C$3:$C$14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31</c:v>
                </c:pt>
                <c:pt idx="3">
                  <c:v>30</c:v>
                </c:pt>
                <c:pt idx="4">
                  <c:v>33</c:v>
                </c:pt>
                <c:pt idx="5">
                  <c:v>35</c:v>
                </c:pt>
                <c:pt idx="6">
                  <c:v>36</c:v>
                </c:pt>
                <c:pt idx="7">
                  <c:v>33</c:v>
                </c:pt>
                <c:pt idx="8">
                  <c:v>35</c:v>
                </c:pt>
                <c:pt idx="9">
                  <c:v>41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0-482B-97A1-85FF3070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84224"/>
        <c:axId val="643881928"/>
      </c:lineChart>
      <c:catAx>
        <c:axId val="6438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1928"/>
        <c:crosses val="autoZero"/>
        <c:auto val="1"/>
        <c:lblAlgn val="ctr"/>
        <c:lblOffset val="100"/>
        <c:noMultiLvlLbl val="0"/>
      </c:catAx>
      <c:valAx>
        <c:axId val="64388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Data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'Label Last Point, Color Labels'!$C$2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'Label Last Point, Color Labels'!$B$3:$B$14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'Label Last Point, Color Labels'!$C$3:$C$14</c:f>
              <c:numCache>
                <c:formatCode>General</c:formatCode>
                <c:ptCount val="12"/>
                <c:pt idx="0">
                  <c:v>1500</c:v>
                </c:pt>
                <c:pt idx="1">
                  <c:v>2000</c:v>
                </c:pt>
                <c:pt idx="2">
                  <c:v>2250</c:v>
                </c:pt>
                <c:pt idx="3">
                  <c:v>2250</c:v>
                </c:pt>
                <c:pt idx="4">
                  <c:v>2000</c:v>
                </c:pt>
                <c:pt idx="5">
                  <c:v>1750</c:v>
                </c:pt>
                <c:pt idx="6">
                  <c:v>1750</c:v>
                </c:pt>
                <c:pt idx="7">
                  <c:v>1750</c:v>
                </c:pt>
                <c:pt idx="8">
                  <c:v>1500</c:v>
                </c:pt>
                <c:pt idx="9">
                  <c:v>1500</c:v>
                </c:pt>
                <c:pt idx="10">
                  <c:v>1250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18-48C7-B940-2E6E25B7651B}"/>
            </c:ext>
          </c:extLst>
        </c:ser>
        <c:ser>
          <c:idx val="1"/>
          <c:order val="1"/>
          <c:tx>
            <c:strRef>
              <c:f>'Label Last Point, Color Labels'!$D$2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'Label Last Point, Color Labels'!$B$3:$B$14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'Label Last Point, Color Labels'!$D$3:$D$14</c:f>
              <c:numCache>
                <c:formatCode>General</c:formatCode>
                <c:ptCount val="12"/>
                <c:pt idx="0">
                  <c:v>1550</c:v>
                </c:pt>
                <c:pt idx="1">
                  <c:v>2600</c:v>
                </c:pt>
                <c:pt idx="2">
                  <c:v>2700</c:v>
                </c:pt>
                <c:pt idx="3">
                  <c:v>2500</c:v>
                </c:pt>
                <c:pt idx="4">
                  <c:v>2100</c:v>
                </c:pt>
                <c:pt idx="5">
                  <c:v>1600</c:v>
                </c:pt>
                <c:pt idx="6">
                  <c:v>1650</c:v>
                </c:pt>
                <c:pt idx="7">
                  <c:v>1550</c:v>
                </c:pt>
                <c:pt idx="8">
                  <c:v>1750</c:v>
                </c:pt>
                <c:pt idx="9">
                  <c:v>1650</c:v>
                </c:pt>
                <c:pt idx="10">
                  <c:v>1700</c:v>
                </c:pt>
                <c:pt idx="11">
                  <c:v>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8-48C7-B940-2E6E25B7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026520"/>
        <c:axId val="776033736"/>
      </c:lineChart>
      <c:catAx>
        <c:axId val="77602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033736"/>
        <c:crosses val="autoZero"/>
        <c:auto val="1"/>
        <c:lblAlgn val="ctr"/>
        <c:lblOffset val="100"/>
        <c:noMultiLvlLbl val="0"/>
      </c:catAx>
      <c:valAx>
        <c:axId val="77603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02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Dynamic Formatting of Min and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'Conditional Formatting Lines 2'!$C$2</c:f>
              <c:strCache>
                <c:ptCount val="1"/>
                <c:pt idx="0">
                  <c:v>Monthly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D3-45CF-AE6E-162F0063EEFB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D3-45CF-AE6E-162F0063EEFB}"/>
              </c:ext>
            </c:extLst>
          </c:dPt>
          <c:cat>
            <c:strRef>
              <c:f>'Conditional Formatting Lines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Lines 2'!$C$3:$C$14</c:f>
              <c:numCache>
                <c:formatCode>General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31</c:v>
                </c:pt>
                <c:pt idx="3">
                  <c:v>30</c:v>
                </c:pt>
                <c:pt idx="4">
                  <c:v>33</c:v>
                </c:pt>
                <c:pt idx="5">
                  <c:v>35</c:v>
                </c:pt>
                <c:pt idx="6">
                  <c:v>36</c:v>
                </c:pt>
                <c:pt idx="7">
                  <c:v>33</c:v>
                </c:pt>
                <c:pt idx="8">
                  <c:v>35</c:v>
                </c:pt>
                <c:pt idx="9">
                  <c:v>41</c:v>
                </c:pt>
                <c:pt idx="10">
                  <c:v>42</c:v>
                </c:pt>
                <c:pt idx="11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D3-45CF-AE6E-162F0063EEFB}"/>
            </c:ext>
          </c:extLst>
        </c:ser>
        <c:ser>
          <c:idx val="1"/>
          <c:order val="1"/>
          <c:tx>
            <c:strRef>
              <c:f>'Conditional Formatting Lines 2'!$D$2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2857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'Conditional Formatting Lines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Lines 2'!$D$3:$D$14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30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D3-45CF-AE6E-162F0063EEFB}"/>
            </c:ext>
          </c:extLst>
        </c:ser>
        <c:ser>
          <c:idx val="2"/>
          <c:order val="2"/>
          <c:tx>
            <c:strRef>
              <c:f>'Conditional Formatting Lines 2'!$E$2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2"/>
            <c:spPr>
              <a:noFill/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'Conditional Formatting Lines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'Conditional Formatting Lines 2'!$E$3:$E$14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42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D3-45CF-AE6E-162F0063E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884224"/>
        <c:axId val="643881928"/>
      </c:lineChart>
      <c:catAx>
        <c:axId val="6438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1928"/>
        <c:crosses val="autoZero"/>
        <c:auto val="1"/>
        <c:lblAlgn val="ctr"/>
        <c:lblOffset val="100"/>
        <c:noMultiLvlLbl val="0"/>
      </c:catAx>
      <c:valAx>
        <c:axId val="643881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'Timelines w Different Dates 1'!$C$2</c:f>
              <c:strCache>
                <c:ptCount val="1"/>
                <c:pt idx="0">
                  <c:v>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'Timelines w Different Dates 1'!$B$3:$B$21</c:f>
              <c:numCache>
                <c:formatCode>m/d/yyyy</c:formatCode>
                <c:ptCount val="19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</c:numCache>
            </c:numRef>
          </c:cat>
          <c:val>
            <c:numRef>
              <c:f>'Timelines w Different Dates 1'!$C$3:$C$21</c:f>
              <c:numCache>
                <c:formatCode>General</c:formatCode>
                <c:ptCount val="1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F-413A-BB4A-CA021B8FE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13136"/>
        <c:axId val="528116744"/>
      </c:lineChart>
      <c:dateAx>
        <c:axId val="528113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6744"/>
        <c:crosses val="autoZero"/>
        <c:auto val="1"/>
        <c:lblOffset val="100"/>
        <c:baseTimeUnit val="days"/>
      </c:dateAx>
      <c:valAx>
        <c:axId val="52811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'Timelines w Different Dates 1'!$F$2</c:f>
              <c:strCache>
                <c:ptCount val="1"/>
                <c:pt idx="0">
                  <c:v>Two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'Timelines w Different Dates 1'!$E$3:$E$11</c:f>
              <c:numCache>
                <c:formatCode>m/d/yyyy</c:formatCode>
                <c:ptCount val="9"/>
                <c:pt idx="0">
                  <c:v>42750</c:v>
                </c:pt>
                <c:pt idx="1">
                  <c:v>42766</c:v>
                </c:pt>
                <c:pt idx="2">
                  <c:v>42781</c:v>
                </c:pt>
                <c:pt idx="3">
                  <c:v>42794</c:v>
                </c:pt>
                <c:pt idx="4">
                  <c:v>42809</c:v>
                </c:pt>
                <c:pt idx="5">
                  <c:v>42825</c:v>
                </c:pt>
                <c:pt idx="6">
                  <c:v>42840</c:v>
                </c:pt>
                <c:pt idx="7">
                  <c:v>42855</c:v>
                </c:pt>
                <c:pt idx="8">
                  <c:v>42870</c:v>
                </c:pt>
              </c:numCache>
            </c:numRef>
          </c:cat>
          <c:val>
            <c:numRef>
              <c:f>'Timelines w Different Dates 1'!$F$3:$F$11</c:f>
              <c:numCache>
                <c:formatCode>General</c:formatCode>
                <c:ptCount val="9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4-4AA6-82C4-7BA91CA38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13136"/>
        <c:axId val="528116744"/>
      </c:lineChart>
      <c:dateAx>
        <c:axId val="52811313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6744"/>
        <c:crosses val="autoZero"/>
        <c:auto val="1"/>
        <c:lblOffset val="100"/>
        <c:baseTimeUnit val="days"/>
      </c:dateAx>
      <c:valAx>
        <c:axId val="52811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One and Two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'Timelines w Different Dates 1'!$C$2</c:f>
              <c:strCache>
                <c:ptCount val="1"/>
                <c:pt idx="0">
                  <c:v>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'Timelines w Different Dates 1'!$B$3:$B$21</c:f>
              <c:numCache>
                <c:formatCode>m/d/yyyy</c:formatCode>
                <c:ptCount val="19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</c:numCache>
            </c:numRef>
          </c:cat>
          <c:val>
            <c:numRef>
              <c:f>'Timelines w Different Dates 1'!$C$3:$C$21</c:f>
              <c:numCache>
                <c:formatCode>General</c:formatCode>
                <c:ptCount val="1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BB-4B3E-9E40-5136E0A46BE3}"/>
            </c:ext>
          </c:extLst>
        </c:ser>
        <c:ser>
          <c:idx val="1"/>
          <c:order val="1"/>
          <c:tx>
            <c:strRef>
              <c:f>'Timelines w Different Dates 1'!$F$2</c:f>
              <c:strCache>
                <c:ptCount val="1"/>
                <c:pt idx="0">
                  <c:v>Two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1" u="none" strike="noStrike" kern="1200" baseline="0">
                        <a:solidFill>
                          <a:schemeClr val="accent2">
                            <a:lumMod val="10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 i="1">
                        <a:solidFill>
                          <a:schemeClr val="accent2">
                            <a:lumMod val="100000"/>
                          </a:schemeClr>
                        </a:solidFill>
                      </a:rPr>
                      <a:t>Uses Incorrect Series One Dates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accent2">
                          <a:lumMod val="10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4BB-4B3E-9E40-5136E0A46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'Timelines w Different Dates 1'!$E$3:$E$11</c:f>
              <c:numCache>
                <c:formatCode>m/d/yyyy</c:formatCode>
                <c:ptCount val="9"/>
                <c:pt idx="0">
                  <c:v>42750</c:v>
                </c:pt>
                <c:pt idx="1">
                  <c:v>42766</c:v>
                </c:pt>
                <c:pt idx="2">
                  <c:v>42781</c:v>
                </c:pt>
                <c:pt idx="3">
                  <c:v>42794</c:v>
                </c:pt>
                <c:pt idx="4">
                  <c:v>42809</c:v>
                </c:pt>
                <c:pt idx="5">
                  <c:v>42825</c:v>
                </c:pt>
                <c:pt idx="6">
                  <c:v>42840</c:v>
                </c:pt>
                <c:pt idx="7">
                  <c:v>42855</c:v>
                </c:pt>
                <c:pt idx="8">
                  <c:v>42870</c:v>
                </c:pt>
              </c:numCache>
            </c:numRef>
          </c:cat>
          <c:val>
            <c:numRef>
              <c:f>'Timelines w Different Dates 1'!$F$3:$F$11</c:f>
              <c:numCache>
                <c:formatCode>General</c:formatCode>
                <c:ptCount val="9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BB-4B3E-9E40-5136E0A46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13136"/>
        <c:axId val="528116744"/>
      </c:lineChart>
      <c:dateAx>
        <c:axId val="528113136"/>
        <c:scaling>
          <c:orientation val="minMax"/>
          <c:max val="4287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6744"/>
        <c:crosses val="autoZero"/>
        <c:auto val="1"/>
        <c:lblOffset val="100"/>
        <c:baseTimeUnit val="days"/>
      </c:dateAx>
      <c:valAx>
        <c:axId val="52811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One and Two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'Timelines w Different Dates 1'!$C$2</c:f>
              <c:strCache>
                <c:ptCount val="1"/>
                <c:pt idx="0">
                  <c:v>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'Timelines w Different Dates 1'!$B$3:$B$21</c:f>
              <c:numCache>
                <c:formatCode>m/d/yyyy</c:formatCode>
                <c:ptCount val="19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</c:numCache>
            </c:numRef>
          </c:cat>
          <c:val>
            <c:numRef>
              <c:f>'Timelines w Different Dates 1'!$C$3:$C$21</c:f>
              <c:numCache>
                <c:formatCode>General</c:formatCode>
                <c:ptCount val="1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9-42C3-9B12-EF2C078DB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13136"/>
        <c:axId val="528116744"/>
      </c:lineChart>
      <c:lineChart>
        <c:grouping val="standard"/>
        <c:varyColors val="0"/>
        <c:ser>
          <c:idx val="1"/>
          <c:order val="1"/>
          <c:tx>
            <c:strRef>
              <c:f>'Timelines w Different Dates 1'!$F$2</c:f>
              <c:strCache>
                <c:ptCount val="1"/>
                <c:pt idx="0">
                  <c:v>Two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0.33274469597550305"/>
                  <c:y val="-0.1388888888888889"/>
                </c:manualLayout>
              </c:layout>
              <c:tx>
                <c:rich>
                  <a:bodyPr rot="0" spcFirstLastPara="1" vertOverflow="overflow" horzOverflow="overflow" vert="horz" wrap="non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1" u="none" strike="noStrike" kern="1200" baseline="0">
                        <a:solidFill>
                          <a:schemeClr val="accent2">
                            <a:lumMod val="10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 b="1" i="1">
                        <a:solidFill>
                          <a:schemeClr val="accent2">
                            <a:lumMod val="100000"/>
                          </a:schemeClr>
                        </a:solidFill>
                      </a:rPr>
                      <a:t>Requires Primary and Secondary Axes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accent2">
                          <a:lumMod val="10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5F9-42C3-9B12-EF2C078DB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'Timelines w Different Dates 1'!$E$3:$E$11</c:f>
              <c:numCache>
                <c:formatCode>m/d/yyyy</c:formatCode>
                <c:ptCount val="9"/>
                <c:pt idx="0">
                  <c:v>42750</c:v>
                </c:pt>
                <c:pt idx="1">
                  <c:v>42766</c:v>
                </c:pt>
                <c:pt idx="2">
                  <c:v>42781</c:v>
                </c:pt>
                <c:pt idx="3">
                  <c:v>42794</c:v>
                </c:pt>
                <c:pt idx="4">
                  <c:v>42809</c:v>
                </c:pt>
                <c:pt idx="5">
                  <c:v>42825</c:v>
                </c:pt>
                <c:pt idx="6">
                  <c:v>42840</c:v>
                </c:pt>
                <c:pt idx="7">
                  <c:v>42855</c:v>
                </c:pt>
                <c:pt idx="8">
                  <c:v>42870</c:v>
                </c:pt>
              </c:numCache>
            </c:numRef>
          </c:cat>
          <c:val>
            <c:numRef>
              <c:f>'Timelines w Different Dates 1'!$F$3:$F$11</c:f>
              <c:numCache>
                <c:formatCode>General</c:formatCode>
                <c:ptCount val="9"/>
                <c:pt idx="0">
                  <c:v>7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15</c:v>
                </c:pt>
                <c:pt idx="5">
                  <c:v>17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F9-42C3-9B12-EF2C078DB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054256"/>
        <c:axId val="481062128"/>
      </c:lineChart>
      <c:dateAx>
        <c:axId val="528113136"/>
        <c:scaling>
          <c:orientation val="minMax"/>
          <c:max val="4287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6744"/>
        <c:crosses val="autoZero"/>
        <c:auto val="1"/>
        <c:lblOffset val="100"/>
        <c:baseTimeUnit val="days"/>
      </c:dateAx>
      <c:valAx>
        <c:axId val="52811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13136"/>
        <c:crosses val="autoZero"/>
        <c:crossBetween val="between"/>
      </c:valAx>
      <c:valAx>
        <c:axId val="4810621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4256"/>
        <c:crosses val="max"/>
        <c:crossBetween val="between"/>
      </c:valAx>
      <c:dateAx>
        <c:axId val="481054256"/>
        <c:scaling>
          <c:orientation val="minMax"/>
          <c:min val="42736"/>
        </c:scaling>
        <c:delete val="0"/>
        <c:axPos val="t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62128"/>
        <c:crosses val="max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Timelines With Different Dates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'Timelines w Different Dates 3'!$I$2</c:f>
              <c:strCache>
                <c:ptCount val="1"/>
                <c:pt idx="0">
                  <c:v>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'Timelines w Different Dates 3'!$H$3:$H$30</c:f>
              <c:numCache>
                <c:formatCode>m/d/yyyy</c:formatCode>
                <c:ptCount val="28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  <c:pt idx="19">
                  <c:v>42750</c:v>
                </c:pt>
                <c:pt idx="20">
                  <c:v>42766</c:v>
                </c:pt>
                <c:pt idx="21">
                  <c:v>42781</c:v>
                </c:pt>
                <c:pt idx="22">
                  <c:v>42794</c:v>
                </c:pt>
                <c:pt idx="23">
                  <c:v>42809</c:v>
                </c:pt>
                <c:pt idx="24">
                  <c:v>42825</c:v>
                </c:pt>
                <c:pt idx="25">
                  <c:v>42840</c:v>
                </c:pt>
                <c:pt idx="26">
                  <c:v>42855</c:v>
                </c:pt>
                <c:pt idx="27">
                  <c:v>42870</c:v>
                </c:pt>
              </c:numCache>
            </c:numRef>
          </c:cat>
          <c:val>
            <c:numRef>
              <c:f>'Timelines w Different Dates 3'!$I$3:$I$30</c:f>
              <c:numCache>
                <c:formatCode>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3-4F55-AB40-3E23102F56E7}"/>
            </c:ext>
          </c:extLst>
        </c:ser>
        <c:ser>
          <c:idx val="1"/>
          <c:order val="1"/>
          <c:tx>
            <c:strRef>
              <c:f>'Timelines w Different Dates 3'!$J$2</c:f>
              <c:strCache>
                <c:ptCount val="1"/>
                <c:pt idx="0">
                  <c:v>Two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'Timelines w Different Dates 3'!$H$3:$H$30</c:f>
              <c:numCache>
                <c:formatCode>m/d/yyyy</c:formatCode>
                <c:ptCount val="28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  <c:pt idx="19">
                  <c:v>42750</c:v>
                </c:pt>
                <c:pt idx="20">
                  <c:v>42766</c:v>
                </c:pt>
                <c:pt idx="21">
                  <c:v>42781</c:v>
                </c:pt>
                <c:pt idx="22">
                  <c:v>42794</c:v>
                </c:pt>
                <c:pt idx="23">
                  <c:v>42809</c:v>
                </c:pt>
                <c:pt idx="24">
                  <c:v>42825</c:v>
                </c:pt>
                <c:pt idx="25">
                  <c:v>42840</c:v>
                </c:pt>
                <c:pt idx="26">
                  <c:v>42855</c:v>
                </c:pt>
                <c:pt idx="27">
                  <c:v>42870</c:v>
                </c:pt>
              </c:numCache>
            </c:numRef>
          </c:cat>
          <c:val>
            <c:numRef>
              <c:f>'Timelines w Different Dates 3'!$J$3:$J$30</c:f>
              <c:numCache>
                <c:formatCode>General</c:formatCode>
                <c:ptCount val="28"/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17</c:v>
                </c:pt>
                <c:pt idx="25">
                  <c:v>19</c:v>
                </c:pt>
                <c:pt idx="26">
                  <c:v>21</c:v>
                </c:pt>
                <c:pt idx="2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3-4F55-AB40-3E23102F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51616"/>
        <c:axId val="2062080240"/>
      </c:lineChart>
      <c:dateAx>
        <c:axId val="20695516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080240"/>
        <c:crosses val="autoZero"/>
        <c:auto val="1"/>
        <c:lblOffset val="100"/>
        <c:baseTimeUnit val="days"/>
      </c:dateAx>
      <c:valAx>
        <c:axId val="206208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55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Timelines With Different Dates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'Timelines w Different Dates 3'!$I$2</c:f>
              <c:strCache>
                <c:ptCount val="1"/>
                <c:pt idx="0">
                  <c:v>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'Timelines w Different Dates 3'!$H$3:$H$30</c:f>
              <c:numCache>
                <c:formatCode>m/d/yyyy</c:formatCode>
                <c:ptCount val="28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  <c:pt idx="19">
                  <c:v>42750</c:v>
                </c:pt>
                <c:pt idx="20">
                  <c:v>42766</c:v>
                </c:pt>
                <c:pt idx="21">
                  <c:v>42781</c:v>
                </c:pt>
                <c:pt idx="22">
                  <c:v>42794</c:v>
                </c:pt>
                <c:pt idx="23">
                  <c:v>42809</c:v>
                </c:pt>
                <c:pt idx="24">
                  <c:v>42825</c:v>
                </c:pt>
                <c:pt idx="25">
                  <c:v>42840</c:v>
                </c:pt>
                <c:pt idx="26">
                  <c:v>42855</c:v>
                </c:pt>
                <c:pt idx="27">
                  <c:v>42870</c:v>
                </c:pt>
              </c:numCache>
            </c:numRef>
          </c:cat>
          <c:val>
            <c:numRef>
              <c:f>'Timelines w Different Dates 3'!$I$3:$I$30</c:f>
              <c:numCache>
                <c:formatCode>General</c:formatCode>
                <c:ptCount val="2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3-4F55-AB40-3E23102F56E7}"/>
            </c:ext>
          </c:extLst>
        </c:ser>
        <c:ser>
          <c:idx val="1"/>
          <c:order val="1"/>
          <c:tx>
            <c:strRef>
              <c:f>'Timelines w Different Dates 3'!$J$2</c:f>
              <c:strCache>
                <c:ptCount val="1"/>
                <c:pt idx="0">
                  <c:v>Two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'Timelines w Different Dates 3'!$H$3:$H$30</c:f>
              <c:numCache>
                <c:formatCode>m/d/yyyy</c:formatCode>
                <c:ptCount val="28"/>
                <c:pt idx="0">
                  <c:v>42736</c:v>
                </c:pt>
                <c:pt idx="1">
                  <c:v>42743</c:v>
                </c:pt>
                <c:pt idx="2">
                  <c:v>42750</c:v>
                </c:pt>
                <c:pt idx="3">
                  <c:v>42757</c:v>
                </c:pt>
                <c:pt idx="4">
                  <c:v>42764</c:v>
                </c:pt>
                <c:pt idx="5">
                  <c:v>42771</c:v>
                </c:pt>
                <c:pt idx="6">
                  <c:v>42778</c:v>
                </c:pt>
                <c:pt idx="7">
                  <c:v>42785</c:v>
                </c:pt>
                <c:pt idx="8">
                  <c:v>42792</c:v>
                </c:pt>
                <c:pt idx="9">
                  <c:v>42799</c:v>
                </c:pt>
                <c:pt idx="10">
                  <c:v>42806</c:v>
                </c:pt>
                <c:pt idx="11">
                  <c:v>42813</c:v>
                </c:pt>
                <c:pt idx="12">
                  <c:v>42820</c:v>
                </c:pt>
                <c:pt idx="13">
                  <c:v>42827</c:v>
                </c:pt>
                <c:pt idx="14">
                  <c:v>42834</c:v>
                </c:pt>
                <c:pt idx="15">
                  <c:v>42841</c:v>
                </c:pt>
                <c:pt idx="16">
                  <c:v>42848</c:v>
                </c:pt>
                <c:pt idx="17">
                  <c:v>42855</c:v>
                </c:pt>
                <c:pt idx="18">
                  <c:v>42862</c:v>
                </c:pt>
                <c:pt idx="19">
                  <c:v>42750</c:v>
                </c:pt>
                <c:pt idx="20">
                  <c:v>42766</c:v>
                </c:pt>
                <c:pt idx="21">
                  <c:v>42781</c:v>
                </c:pt>
                <c:pt idx="22">
                  <c:v>42794</c:v>
                </c:pt>
                <c:pt idx="23">
                  <c:v>42809</c:v>
                </c:pt>
                <c:pt idx="24">
                  <c:v>42825</c:v>
                </c:pt>
                <c:pt idx="25">
                  <c:v>42840</c:v>
                </c:pt>
                <c:pt idx="26">
                  <c:v>42855</c:v>
                </c:pt>
                <c:pt idx="27">
                  <c:v>42870</c:v>
                </c:pt>
              </c:numCache>
            </c:numRef>
          </c:cat>
          <c:val>
            <c:numRef>
              <c:f>'Timelines w Different Dates 3'!$J$3:$J$30</c:f>
              <c:numCache>
                <c:formatCode>General</c:formatCode>
                <c:ptCount val="28"/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15</c:v>
                </c:pt>
                <c:pt idx="24">
                  <c:v>17</c:v>
                </c:pt>
                <c:pt idx="25">
                  <c:v>19</c:v>
                </c:pt>
                <c:pt idx="26">
                  <c:v>21</c:v>
                </c:pt>
                <c:pt idx="2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3-4F55-AB40-3E23102F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551616"/>
        <c:axId val="2062080240"/>
      </c:lineChart>
      <c:dateAx>
        <c:axId val="20695516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080240"/>
        <c:crosses val="autoZero"/>
        <c:auto val="1"/>
        <c:lblOffset val="100"/>
        <c:baseTimeUnit val="days"/>
      </c:dateAx>
      <c:valAx>
        <c:axId val="206208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955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'Irregular Axis Labels 1'!$B$1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1'!$A$2:$A$14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1'!$B$2:$B$14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15-40F8-BB0F-7372FE84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E9-46DA-971F-357FB3550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B-46D9-B302-7B2EECFEDB51}"/>
            </c:ext>
          </c:extLst>
        </c:ser>
        <c:ser>
          <c:idx val="1"/>
          <c:order val="1"/>
          <c:tx>
            <c:strRef>
              <c:f>'Irregular Axis Labels 2'!$C$1</c:f>
              <c:strCache>
                <c:ptCount val="1"/>
                <c:pt idx="0">
                  <c:v>Axis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B-46D9-B302-7B2EECFED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Static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6041666666666668"/>
          <c:w val="0.80253018372703411"/>
          <c:h val="0.6262806211723535"/>
        </c:manualLayout>
      </c:layout>
      <c:lineChart>
        <c:grouping val="standard"/>
        <c:varyColors val="0"/>
        <c:ser>
          <c:idx val="0"/>
          <c:order val="0"/>
          <c:tx>
            <c:strRef>
              <c:f>'Dynamic Moving Labels 1'!$C$2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'Dynamic Moving Labels 1'!$B$3:$B$14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'Dynamic Moving Labels 1'!$C$3:$C$14</c:f>
              <c:numCache>
                <c:formatCode>General</c:formatCode>
                <c:ptCount val="12"/>
                <c:pt idx="0">
                  <c:v>1500</c:v>
                </c:pt>
                <c:pt idx="1">
                  <c:v>2000</c:v>
                </c:pt>
                <c:pt idx="2">
                  <c:v>2250</c:v>
                </c:pt>
                <c:pt idx="3">
                  <c:v>2250</c:v>
                </c:pt>
                <c:pt idx="4">
                  <c:v>2000</c:v>
                </c:pt>
                <c:pt idx="5">
                  <c:v>1750</c:v>
                </c:pt>
                <c:pt idx="6">
                  <c:v>1750</c:v>
                </c:pt>
                <c:pt idx="7">
                  <c:v>1750</c:v>
                </c:pt>
                <c:pt idx="8">
                  <c:v>1500</c:v>
                </c:pt>
                <c:pt idx="9">
                  <c:v>1500</c:v>
                </c:pt>
                <c:pt idx="10">
                  <c:v>1250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2-4625-A690-D43A1441330B}"/>
            </c:ext>
          </c:extLst>
        </c:ser>
        <c:ser>
          <c:idx val="1"/>
          <c:order val="1"/>
          <c:tx>
            <c:strRef>
              <c:f>'Dynamic Moving Labels 1'!$D$2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'Dynamic Moving Labels 1'!$B$3:$B$14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'Dynamic Moving Labels 1'!$D$3:$D$14</c:f>
              <c:numCache>
                <c:formatCode>General</c:formatCode>
                <c:ptCount val="12"/>
                <c:pt idx="0">
                  <c:v>1550</c:v>
                </c:pt>
                <c:pt idx="1">
                  <c:v>2600</c:v>
                </c:pt>
                <c:pt idx="2">
                  <c:v>2700</c:v>
                </c:pt>
                <c:pt idx="3">
                  <c:v>2500</c:v>
                </c:pt>
                <c:pt idx="4">
                  <c:v>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2-4625-A690-D43A14413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026520"/>
        <c:axId val="776033736"/>
      </c:lineChart>
      <c:catAx>
        <c:axId val="77602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033736"/>
        <c:crosses val="autoZero"/>
        <c:auto val="1"/>
        <c:lblAlgn val="ctr"/>
        <c:lblOffset val="100"/>
        <c:noMultiLvlLbl val="0"/>
      </c:catAx>
      <c:valAx>
        <c:axId val="77603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02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F-433B-87D6-A7D38847B885}"/>
            </c:ext>
          </c:extLst>
        </c:ser>
        <c:ser>
          <c:idx val="1"/>
          <c:order val="1"/>
          <c:tx>
            <c:strRef>
              <c:f>'Irregular Axis Labels 2'!$C$1</c:f>
              <c:strCache>
                <c:ptCount val="1"/>
                <c:pt idx="0">
                  <c:v>Axis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F-433B-87D6-A7D38847B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5A-41A7-8D18-0FF4F385A01D}"/>
            </c:ext>
          </c:extLst>
        </c:ser>
        <c:ser>
          <c:idx val="1"/>
          <c:order val="1"/>
          <c:tx>
            <c:strRef>
              <c:f>'Irregular Axis Labels 2'!$C$1</c:f>
              <c:strCache>
                <c:ptCount val="1"/>
                <c:pt idx="0">
                  <c:v>Axis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5A-41A7-8D18-0FF4F385A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3-4155-97B1-9A0A346A1BE1}"/>
            </c:ext>
          </c:extLst>
        </c:ser>
        <c:ser>
          <c:idx val="1"/>
          <c:order val="1"/>
          <c:tx>
            <c:strRef>
              <c:f>'Irregular Axis Labels 2'!$C$1</c:f>
              <c:strCache>
                <c:ptCount val="1"/>
                <c:pt idx="0">
                  <c:v>Axis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3-4155-97B1-9A0A346A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6041666666666668"/>
          <c:w val="0.89019685039370078"/>
          <c:h val="0.59884259259259254"/>
        </c:manualLayout>
      </c:layout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C-4EB4-B45B-22EDA85F258B}"/>
            </c:ext>
          </c:extLst>
        </c:ser>
        <c:ser>
          <c:idx val="1"/>
          <c:order val="1"/>
          <c:tx>
            <c:strRef>
              <c:f>'Irregular Axis Labels 2'!$C$1</c:f>
              <c:strCache>
                <c:ptCount val="1"/>
                <c:pt idx="0">
                  <c:v>Axis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C-4EB4-B45B-22EDA85F2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Irregularly Spaced Axis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6041666666666668"/>
          <c:w val="0.89019685039370078"/>
          <c:h val="0.59884259259259254"/>
        </c:manualLayout>
      </c:layout>
      <c:lineChart>
        <c:grouping val="standard"/>
        <c:varyColors val="0"/>
        <c:ser>
          <c:idx val="0"/>
          <c:order val="0"/>
          <c:tx>
            <c:strRef>
              <c:f>'Irregular Axis Labels 2'!$B$1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2'!$B$2:$B$14</c:f>
              <c:numCache>
                <c:formatCode>General</c:formatCode>
                <c:ptCount val="13"/>
                <c:pt idx="0">
                  <c:v>100</c:v>
                </c:pt>
                <c:pt idx="1">
                  <c:v>112</c:v>
                </c:pt>
                <c:pt idx="2">
                  <c:v>127</c:v>
                </c:pt>
                <c:pt idx="3">
                  <c:v>137</c:v>
                </c:pt>
                <c:pt idx="4">
                  <c:v>151</c:v>
                </c:pt>
                <c:pt idx="5">
                  <c:v>163</c:v>
                </c:pt>
                <c:pt idx="6">
                  <c:v>160</c:v>
                </c:pt>
                <c:pt idx="7">
                  <c:v>165</c:v>
                </c:pt>
                <c:pt idx="8">
                  <c:v>174</c:v>
                </c:pt>
                <c:pt idx="9">
                  <c:v>186</c:v>
                </c:pt>
                <c:pt idx="10">
                  <c:v>198</c:v>
                </c:pt>
                <c:pt idx="11">
                  <c:v>202</c:v>
                </c:pt>
                <c:pt idx="12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68-48AA-80A6-DDFF14EB11BA}"/>
            </c:ext>
          </c:extLst>
        </c:ser>
        <c:ser>
          <c:idx val="1"/>
          <c:order val="1"/>
          <c:tx>
            <c:strRef>
              <c:f>'Irregular Axis Labels 2'!$C$1</c:f>
              <c:strCache>
                <c:ptCount val="1"/>
                <c:pt idx="0">
                  <c:v>Axis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'Irregular Axis Labels 2'!$A$2:$A$14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43844</c:v>
                </c:pt>
                <c:pt idx="2">
                  <c:v>43868</c:v>
                </c:pt>
                <c:pt idx="3">
                  <c:v>43873</c:v>
                </c:pt>
                <c:pt idx="4">
                  <c:v>43888</c:v>
                </c:pt>
                <c:pt idx="5">
                  <c:v>43899</c:v>
                </c:pt>
                <c:pt idx="6">
                  <c:v>43904</c:v>
                </c:pt>
                <c:pt idx="7">
                  <c:v>43918</c:v>
                </c:pt>
                <c:pt idx="8">
                  <c:v>43940</c:v>
                </c:pt>
                <c:pt idx="9">
                  <c:v>43957</c:v>
                </c:pt>
                <c:pt idx="10">
                  <c:v>43973</c:v>
                </c:pt>
                <c:pt idx="11">
                  <c:v>43992</c:v>
                </c:pt>
                <c:pt idx="12">
                  <c:v>44010</c:v>
                </c:pt>
              </c:numCache>
            </c:numRef>
          </c:cat>
          <c:val>
            <c:numRef>
              <c:f>'Irregular Axis Labels 2'!$C$2:$C$14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68-48AA-80A6-DDFF14EB1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29151"/>
        <c:axId val="417032863"/>
      </c:lineChart>
      <c:dateAx>
        <c:axId val="188429151"/>
        <c:scaling>
          <c:orientation val="minMax"/>
        </c:scaling>
        <c:delete val="0"/>
        <c:axPos val="b"/>
        <c:numFmt formatCode="d\-mmm\-yy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32863"/>
        <c:crosses val="autoZero"/>
        <c:auto val="1"/>
        <c:lblOffset val="100"/>
        <c:baseTimeUnit val="days"/>
      </c:dateAx>
      <c:valAx>
        <c:axId val="41703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42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Dynamic Labels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6041666666666668"/>
          <c:w val="0.80253018372703411"/>
          <c:h val="0.6262806211723535"/>
        </c:manualLayout>
      </c:layout>
      <c:lineChart>
        <c:grouping val="standard"/>
        <c:varyColors val="0"/>
        <c:ser>
          <c:idx val="0"/>
          <c:order val="0"/>
          <c:tx>
            <c:strRef>
              <c:f>'Dynamic Moving Labels 2'!$C$2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'Dynamic Moving Labels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'Dynamic Moving Labels 2'!$C$3:$C$14</c:f>
              <c:numCache>
                <c:formatCode>General</c:formatCode>
                <c:ptCount val="12"/>
                <c:pt idx="0">
                  <c:v>1500</c:v>
                </c:pt>
                <c:pt idx="1">
                  <c:v>2000</c:v>
                </c:pt>
                <c:pt idx="2">
                  <c:v>2250</c:v>
                </c:pt>
                <c:pt idx="3">
                  <c:v>2250</c:v>
                </c:pt>
                <c:pt idx="4">
                  <c:v>2000</c:v>
                </c:pt>
                <c:pt idx="5">
                  <c:v>1750</c:v>
                </c:pt>
                <c:pt idx="6">
                  <c:v>1750</c:v>
                </c:pt>
                <c:pt idx="7">
                  <c:v>1750</c:v>
                </c:pt>
                <c:pt idx="8">
                  <c:v>1500</c:v>
                </c:pt>
                <c:pt idx="9">
                  <c:v>1500</c:v>
                </c:pt>
                <c:pt idx="10">
                  <c:v>1250</c:v>
                </c:pt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0C-4017-8CE2-EBE4AAABB928}"/>
            </c:ext>
          </c:extLst>
        </c:ser>
        <c:ser>
          <c:idx val="1"/>
          <c:order val="1"/>
          <c:tx>
            <c:strRef>
              <c:f>'Dynamic Moving Labels 2'!$D$2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'Dynamic Moving Labels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'Dynamic Moving Labels 2'!$D$3:$D$14</c:f>
              <c:numCache>
                <c:formatCode>General</c:formatCode>
                <c:ptCount val="12"/>
                <c:pt idx="0">
                  <c:v>1550</c:v>
                </c:pt>
                <c:pt idx="1">
                  <c:v>2600</c:v>
                </c:pt>
                <c:pt idx="2">
                  <c:v>2700</c:v>
                </c:pt>
                <c:pt idx="3">
                  <c:v>2500</c:v>
                </c:pt>
                <c:pt idx="4">
                  <c:v>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C-4017-8CE2-EBE4AAABB928}"/>
            </c:ext>
          </c:extLst>
        </c:ser>
        <c:ser>
          <c:idx val="2"/>
          <c:order val="2"/>
          <c:tx>
            <c:strRef>
              <c:f>'Dynamic Moving Labels 2'!$E$2</c:f>
              <c:strCache>
                <c:ptCount val="1"/>
                <c:pt idx="0">
                  <c:v>Budget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'Dynamic Moving Labels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'Dynamic Moving Labels 2'!$E$3:$E$14</c:f>
              <c:numCache>
                <c:formatCode>General</c:formatCode>
                <c:ptCount val="12"/>
                <c:pt idx="11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0C-4017-8CE2-EBE4AAABB928}"/>
            </c:ext>
          </c:extLst>
        </c:ser>
        <c:ser>
          <c:idx val="3"/>
          <c:order val="3"/>
          <c:tx>
            <c:strRef>
              <c:f>'Dynamic Moving Labels 2'!$F$2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'Dynamic Moving Labels 2'!$B$3:$B$14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'Dynamic Moving Labels 2'!$F$3:$F$14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2100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0C-4017-8CE2-EBE4AAABB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026520"/>
        <c:axId val="776033736"/>
      </c:lineChart>
      <c:catAx>
        <c:axId val="77602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033736"/>
        <c:crosses val="autoZero"/>
        <c:auto val="1"/>
        <c:lblAlgn val="ctr"/>
        <c:lblOffset val="100"/>
        <c:noMultiLvlLbl val="0"/>
      </c:catAx>
      <c:valAx>
        <c:axId val="77603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602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Title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0603674540683"/>
          <c:y val="0.14393518518518519"/>
          <c:w val="0.86773840769903776"/>
          <c:h val="0.68810914260717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'Link Chart Text to Worksheet'!$C$2</c:f>
              <c:strCache>
                <c:ptCount val="1"/>
                <c:pt idx="0">
                  <c:v>alpha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'Link Chart Text to Worksheet'!$B$3:$B$8</c:f>
              <c:strCache>
                <c:ptCount val="6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</c:strCache>
            </c:strRef>
          </c:cat>
          <c:val>
            <c:numRef>
              <c:f>'Link Chart Text to Worksheet'!$C$3:$C$8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A-4B7B-9A28-5004AA35F5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92483696"/>
        <c:axId val="392486320"/>
      </c:barChart>
      <c:catAx>
        <c:axId val="3924836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486320"/>
        <c:crosses val="autoZero"/>
        <c:auto val="1"/>
        <c:lblAlgn val="ctr"/>
        <c:lblOffset val="100"/>
        <c:noMultiLvlLbl val="0"/>
      </c:catAx>
      <c:valAx>
        <c:axId val="3924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>
            <c:manualLayout>
              <c:xMode val="edge"/>
              <c:yMode val="edge"/>
              <c:x val="1.3888888888888888E-2"/>
              <c:y val="0.392225867599883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48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'Small Multiples 0'!$C$2</c:f>
          <c:strCache>
            <c:ptCount val="1"/>
            <c:pt idx="0">
              <c:v>Company 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'Small Multiples 0'!$D$3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'Small Multiples 0'!$C$4:$C$8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0'!$D$4:$D$8</c:f>
              <c:numCache>
                <c:formatCode>General</c:formatCode>
                <c:ptCount val="5"/>
                <c:pt idx="0">
                  <c:v>950</c:v>
                </c:pt>
                <c:pt idx="1">
                  <c:v>1050</c:v>
                </c:pt>
                <c:pt idx="2">
                  <c:v>1150</c:v>
                </c:pt>
                <c:pt idx="3">
                  <c:v>1300</c:v>
                </c:pt>
                <c:pt idx="4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A-4FEE-A12B-C6B815129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48956200"/>
        <c:axId val="448956528"/>
      </c:barChart>
      <c:lineChart>
        <c:grouping val="standard"/>
        <c:varyColors val="0"/>
        <c:ser>
          <c:idx val="1"/>
          <c:order val="1"/>
          <c:tx>
            <c:strRef>
              <c:f>'Small Multiples 0'!$E$3</c:f>
              <c:strCache>
                <c:ptCount val="1"/>
                <c:pt idx="0">
                  <c:v>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'Small Multiples 0'!$C$4:$C$8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'Small Multiples 0'!$E$4:$E$8</c:f>
              <c:numCache>
                <c:formatCode>General</c:formatCode>
                <c:ptCount val="5"/>
                <c:pt idx="0">
                  <c:v>925</c:v>
                </c:pt>
                <c:pt idx="1">
                  <c:v>1070</c:v>
                </c:pt>
                <c:pt idx="2">
                  <c:v>1145</c:v>
                </c:pt>
                <c:pt idx="3">
                  <c:v>1290</c:v>
                </c:pt>
                <c:pt idx="4">
                  <c:v>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A-4FEE-A12B-C6B815129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56200"/>
        <c:axId val="448956528"/>
      </c:lineChart>
      <c:catAx>
        <c:axId val="44895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528"/>
        <c:crosses val="autoZero"/>
        <c:auto val="1"/>
        <c:lblAlgn val="ctr"/>
        <c:lblOffset val="100"/>
        <c:noMultiLvlLbl val="0"/>
      </c:catAx>
      <c:valAx>
        <c:axId val="44895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95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7</xdr:row>
      <xdr:rowOff>0</xdr:rowOff>
    </xdr:from>
    <xdr:to>
      <xdr:col>0</xdr:col>
      <xdr:colOff>3114675</xdr:colOff>
      <xdr:row>8</xdr:row>
      <xdr:rowOff>127635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2362200"/>
          <a:ext cx="1752600" cy="4610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196850</xdr:colOff>
      <xdr:row>17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4CB6EF-5C55-4164-A089-558D9ACAD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160000" cy="571500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0.125</cdr:x>
      <cdr:y>0.19205</cdr:y>
    </cdr:from>
    <cdr:to>
      <cdr:x>0.475</cdr:x>
      <cdr:y>0.31788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5EBDD939-34DC-48EB-A046-754A06FFB24B}"/>
            </a:ext>
          </a:extLst>
        </cdr:cNvPr>
        <cdr:cNvSpPr/>
      </cdr:nvSpPr>
      <cdr:spPr>
        <a:xfrm xmlns:a="http://schemas.openxmlformats.org/drawingml/2006/main">
          <a:off x="571500" y="552450"/>
          <a:ext cx="1600200" cy="361949"/>
        </a:xfrm>
        <a:prstGeom xmlns:a="http://schemas.openxmlformats.org/drawingml/2006/main" prst="roundRect">
          <a:avLst>
            <a:gd name="adj" fmla="val 32994"/>
          </a:avLst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9525"/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 anchorCtr="1"/>
        <a:lstStyle xmlns:a="http://schemas.openxmlformats.org/drawingml/2006/main"/>
        <a:p xmlns:a="http://schemas.openxmlformats.org/drawingml/2006/main">
          <a:pPr algn="ctr"/>
          <a:endParaRPr lang="en-US" b="1">
            <a:solidFill>
              <a:schemeClr val="accent1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F78722-049D-44C8-B51B-88EDB1E2D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10</xdr:row>
      <xdr:rowOff>0</xdr:rowOff>
    </xdr:from>
    <xdr:to>
      <xdr:col>18</xdr:col>
      <xdr:colOff>95250</xdr:colOff>
      <xdr:row>24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FE68CAB-76D7-4760-B489-1A6B917E5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11</xdr:row>
      <xdr:rowOff>0</xdr:rowOff>
    </xdr:from>
    <xdr:to>
      <xdr:col>25</xdr:col>
      <xdr:colOff>95250</xdr:colOff>
      <xdr:row>25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0521226-BA5D-4180-8CCD-2B6601BDB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FC3B11-560F-4C1B-BA2F-F62602F29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9</xdr:row>
      <xdr:rowOff>0</xdr:rowOff>
    </xdr:from>
    <xdr:to>
      <xdr:col>19</xdr:col>
      <xdr:colOff>0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9</xdr:row>
      <xdr:rowOff>0</xdr:rowOff>
    </xdr:from>
    <xdr:to>
      <xdr:col>19</xdr:col>
      <xdr:colOff>0</xdr:colOff>
      <xdr:row>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6FD593-1FC3-490B-A6A0-E3FBD6124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11</xdr:col>
      <xdr:colOff>304800</xdr:colOff>
      <xdr:row>30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2F00B6-8DFA-4108-ACA6-F6C21761B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304800</xdr:colOff>
      <xdr:row>31</xdr:row>
      <xdr:rowOff>0</xdr:rowOff>
    </xdr:from>
    <xdr:to>
      <xdr:col>30</xdr:col>
      <xdr:colOff>0</xdr:colOff>
      <xdr:row>45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BAA2D64D-1FAE-4759-84A3-7534D70D1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304800</xdr:colOff>
      <xdr:row>31</xdr:row>
      <xdr:rowOff>0</xdr:rowOff>
    </xdr:from>
    <xdr:to>
      <xdr:col>38</xdr:col>
      <xdr:colOff>0</xdr:colOff>
      <xdr:row>45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D407A79-6C13-4302-9472-D344C8C01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304800</xdr:colOff>
      <xdr:row>31</xdr:row>
      <xdr:rowOff>0</xdr:rowOff>
    </xdr:from>
    <xdr:to>
      <xdr:col>46</xdr:col>
      <xdr:colOff>0</xdr:colOff>
      <xdr:row>45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8A439625-5725-4477-9B29-7EB4428F7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304800</xdr:colOff>
      <xdr:row>31</xdr:row>
      <xdr:rowOff>0</xdr:rowOff>
    </xdr:from>
    <xdr:to>
      <xdr:col>54</xdr:col>
      <xdr:colOff>0</xdr:colOff>
      <xdr:row>45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DC9455D-E6C5-4812-A4A9-30D1D5A47F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304800</xdr:colOff>
      <xdr:row>31</xdr:row>
      <xdr:rowOff>0</xdr:rowOff>
    </xdr:from>
    <xdr:to>
      <xdr:col>62</xdr:col>
      <xdr:colOff>0</xdr:colOff>
      <xdr:row>45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11556DF-1212-42FD-A67F-CE1CC84A46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62</xdr:col>
      <xdr:colOff>304800</xdr:colOff>
      <xdr:row>31</xdr:row>
      <xdr:rowOff>0</xdr:rowOff>
    </xdr:from>
    <xdr:to>
      <xdr:col>70</xdr:col>
      <xdr:colOff>0</xdr:colOff>
      <xdr:row>45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EDF6417C-6DB7-4EA5-B5A3-7B33221D1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70</xdr:col>
      <xdr:colOff>304800</xdr:colOff>
      <xdr:row>31</xdr:row>
      <xdr:rowOff>0</xdr:rowOff>
    </xdr:from>
    <xdr:to>
      <xdr:col>78</xdr:col>
      <xdr:colOff>0</xdr:colOff>
      <xdr:row>45</xdr:row>
      <xdr:rowOff>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24EAD805-2632-46D8-AE28-E90678773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78</xdr:col>
      <xdr:colOff>304800</xdr:colOff>
      <xdr:row>31</xdr:row>
      <xdr:rowOff>0</xdr:rowOff>
    </xdr:from>
    <xdr:to>
      <xdr:col>86</xdr:col>
      <xdr:colOff>0</xdr:colOff>
      <xdr:row>45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8C78C5C-5002-4394-8953-4CFF1E56B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D7ED64-9336-4B34-92CA-7175732CF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304800</xdr:colOff>
      <xdr:row>31</xdr:row>
      <xdr:rowOff>0</xdr:rowOff>
    </xdr:from>
    <xdr:to>
      <xdr:col>30</xdr:col>
      <xdr:colOff>0</xdr:colOff>
      <xdr:row>45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5A5442-AD4A-430F-8533-46122DADF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304800</xdr:colOff>
      <xdr:row>31</xdr:row>
      <xdr:rowOff>0</xdr:rowOff>
    </xdr:from>
    <xdr:to>
      <xdr:col>38</xdr:col>
      <xdr:colOff>0</xdr:colOff>
      <xdr:row>45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C14355-991F-4236-8F89-5E6A1EF8AB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304800</xdr:colOff>
      <xdr:row>31</xdr:row>
      <xdr:rowOff>0</xdr:rowOff>
    </xdr:from>
    <xdr:to>
      <xdr:col>46</xdr:col>
      <xdr:colOff>0</xdr:colOff>
      <xdr:row>45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09F7F6-112C-49CA-9E90-85A21E631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304800</xdr:colOff>
      <xdr:row>31</xdr:row>
      <xdr:rowOff>0</xdr:rowOff>
    </xdr:from>
    <xdr:to>
      <xdr:col>54</xdr:col>
      <xdr:colOff>0</xdr:colOff>
      <xdr:row>45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19E0052-5A8E-4E6E-99D5-B7D616A3E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304800</xdr:colOff>
      <xdr:row>31</xdr:row>
      <xdr:rowOff>0</xdr:rowOff>
    </xdr:from>
    <xdr:to>
      <xdr:col>62</xdr:col>
      <xdr:colOff>0</xdr:colOff>
      <xdr:row>45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268C0AD-C121-4AB1-AF4A-7A0D7C169D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62</xdr:col>
      <xdr:colOff>304800</xdr:colOff>
      <xdr:row>31</xdr:row>
      <xdr:rowOff>0</xdr:rowOff>
    </xdr:from>
    <xdr:to>
      <xdr:col>70</xdr:col>
      <xdr:colOff>0</xdr:colOff>
      <xdr:row>45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9891872-C652-468F-8ECD-8267F555C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70</xdr:col>
      <xdr:colOff>304800</xdr:colOff>
      <xdr:row>31</xdr:row>
      <xdr:rowOff>0</xdr:rowOff>
    </xdr:from>
    <xdr:to>
      <xdr:col>78</xdr:col>
      <xdr:colOff>0</xdr:colOff>
      <xdr:row>45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057C327-0018-487F-8394-ECBBB3EC2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78</xdr:col>
      <xdr:colOff>304800</xdr:colOff>
      <xdr:row>31</xdr:row>
      <xdr:rowOff>0</xdr:rowOff>
    </xdr:from>
    <xdr:to>
      <xdr:col>86</xdr:col>
      <xdr:colOff>0</xdr:colOff>
      <xdr:row>45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3F8692B-F477-4842-9F27-4FCA142F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C6DB0F-66A1-4C81-A4FD-BD79E61D3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23</xdr:col>
      <xdr:colOff>304800</xdr:colOff>
      <xdr:row>15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A62FEBD-FA0B-465B-845E-B3C37F1F3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23</xdr:col>
      <xdr:colOff>304800</xdr:colOff>
      <xdr:row>30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DC31A21-70DF-4050-AE46-049DB6C41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31</xdr:col>
      <xdr:colOff>304800</xdr:colOff>
      <xdr:row>15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6F00F7A-EF87-49AB-A828-BA96D1F092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16</xdr:row>
      <xdr:rowOff>0</xdr:rowOff>
    </xdr:from>
    <xdr:to>
      <xdr:col>31</xdr:col>
      <xdr:colOff>304800</xdr:colOff>
      <xdr:row>30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572AD30-C48D-4441-9DC2-E3B5D6407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</xdr:row>
      <xdr:rowOff>0</xdr:rowOff>
    </xdr:from>
    <xdr:to>
      <xdr:col>39</xdr:col>
      <xdr:colOff>304800</xdr:colOff>
      <xdr:row>15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ACA4901-04EB-419A-A1AB-94901821A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39</xdr:col>
      <xdr:colOff>304800</xdr:colOff>
      <xdr:row>30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F7B8B77D-F37F-41CB-8099-31C1A2C05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0</xdr:colOff>
      <xdr:row>1</xdr:row>
      <xdr:rowOff>0</xdr:rowOff>
    </xdr:from>
    <xdr:to>
      <xdr:col>47</xdr:col>
      <xdr:colOff>304800</xdr:colOff>
      <xdr:row>15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2199C5B-A7CA-481E-A4D7-74272AD67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0</xdr:colOff>
      <xdr:row>16</xdr:row>
      <xdr:rowOff>0</xdr:rowOff>
    </xdr:from>
    <xdr:to>
      <xdr:col>47</xdr:col>
      <xdr:colOff>304800</xdr:colOff>
      <xdr:row>30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178A177D-CE79-4D37-A539-9A5B2B2B7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304800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114300</xdr:rowOff>
    </xdr:from>
    <xdr:to>
      <xdr:col>14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13</xdr:col>
      <xdr:colOff>0</xdr:colOff>
      <xdr:row>13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CFA36F-5840-455F-9A7D-E1C0FCB84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</xdr:row>
      <xdr:rowOff>0</xdr:rowOff>
    </xdr:from>
    <xdr:to>
      <xdr:col>19</xdr:col>
      <xdr:colOff>0</xdr:colOff>
      <xdr:row>13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3B332B-C722-40FD-BACE-EC111E31E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13</xdr:col>
      <xdr:colOff>0</xdr:colOff>
      <xdr:row>26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EABBF4-2F2E-42A2-BE46-D05DE05E3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0</xdr:colOff>
      <xdr:row>14</xdr:row>
      <xdr:rowOff>0</xdr:rowOff>
    </xdr:from>
    <xdr:to>
      <xdr:col>19</xdr:col>
      <xdr:colOff>0</xdr:colOff>
      <xdr:row>26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8252A4-AA5D-4B09-969E-6051EEB45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1</xdr:row>
      <xdr:rowOff>0</xdr:rowOff>
    </xdr:from>
    <xdr:to>
      <xdr:col>18</xdr:col>
      <xdr:colOff>0</xdr:colOff>
      <xdr:row>15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2BDC2DB-8F94-4B1D-BA26-54FBCF038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342900</xdr:colOff>
      <xdr:row>1</xdr:row>
      <xdr:rowOff>0</xdr:rowOff>
    </xdr:from>
    <xdr:to>
      <xdr:col>30</xdr:col>
      <xdr:colOff>38100</xdr:colOff>
      <xdr:row>15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217158D-564E-4B71-8424-A7946DC6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50E931-A0FE-479B-B3B3-C915F80A59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CAED97-BC40-4645-88D7-E9F78443F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19</xdr:col>
      <xdr:colOff>304800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5FC9E8-B8ED-4769-B799-B167ECCBF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11</xdr:col>
      <xdr:colOff>304800</xdr:colOff>
      <xdr:row>30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6127064-63C6-446A-8F9B-C2FBF2925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16</xdr:row>
      <xdr:rowOff>0</xdr:rowOff>
    </xdr:from>
    <xdr:to>
      <xdr:col>19</xdr:col>
      <xdr:colOff>304800</xdr:colOff>
      <xdr:row>30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5D3201-B009-4E8D-B164-74045B6E97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31</xdr:row>
      <xdr:rowOff>0</xdr:rowOff>
    </xdr:from>
    <xdr:to>
      <xdr:col>11</xdr:col>
      <xdr:colOff>304800</xdr:colOff>
      <xdr:row>45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53B01E-06FE-481F-8DC7-11FE1FD7E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31</xdr:row>
      <xdr:rowOff>0</xdr:rowOff>
    </xdr:from>
    <xdr:to>
      <xdr:col>19</xdr:col>
      <xdr:colOff>304800</xdr:colOff>
      <xdr:row>45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4B17086-DBC6-45F5-8759-D8F040680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11</xdr:col>
      <xdr:colOff>304800</xdr:colOff>
      <xdr:row>60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9AF8791-0834-40AA-B4C9-F581C829D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406400</xdr:colOff>
      <xdr:row>30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BD565F-2123-44B1-8FE9-6C431E95A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60000" cy="5715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406400</xdr:colOff>
      <xdr:row>30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F12E4E-B2C2-4F8D-BBEA-5ECB666D1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60000" cy="57150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406400</xdr:colOff>
      <xdr:row>30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466D7-E49F-4B75-8DC2-C6D6ED81E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160000" cy="571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114300</xdr:rowOff>
    </xdr:from>
    <xdr:to>
      <xdr:col>14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243737-44DB-499E-901D-EFBC3334B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304800</xdr:colOff>
      <xdr:row>23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2DBF7D-DC41-427D-A326-6C2FE2BCB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n%20Peltier/Google%20Drive/1%20Training/2020/Meet-Up%20Cheating%20With%20Charts/Chart%20TIps%20and%20Tricks%20Standalone%20Session/Chart%20Tips%20and%20Trick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Tips and Tricks"/>
      <sheetName val="Topic List"/>
      <sheetName val="Get The Data Right"/>
      <sheetName val="Select Data Source"/>
      <sheetName val="Modify Chart Data"/>
      <sheetName val="Modify Series Data"/>
      <sheetName val="Modify Series Formula"/>
      <sheetName val="Blank Cells"/>
      <sheetName val="Link Chart Text to Worksheet"/>
      <sheetName val="Quick Insert Chart"/>
      <sheetName val="Quick Format Chart"/>
      <sheetName val="Change Default Chart Type"/>
      <sheetName val="Custom Chart"/>
      <sheetName val="Crtl-Shift-Alt Drag"/>
      <sheetName val="Crtl-Shift-Alt Drag 2"/>
      <sheetName val="Small Multiples - Hard"/>
      <sheetName val="Small Multiples - Easy - OOPS"/>
      <sheetName val="Properties Unfollow Chart Data"/>
      <sheetName val="Small Multiples - Easy"/>
      <sheetName val="Small Multiples - Almost Done"/>
      <sheetName val="Small Mults - Same Axes"/>
      <sheetName val="Small Mults - Same Axes - Done"/>
      <sheetName val="Stacked Columns with Totals 1"/>
      <sheetName val="Stacked Columns with Totals 2"/>
      <sheetName val="Conditional Formatting A1"/>
      <sheetName val="Conditional Formatting A2"/>
      <sheetName val="Conditional Formatting B1"/>
      <sheetName val="Conditional Formatting B2"/>
      <sheetName val="Dynamic Moving Labels 1"/>
      <sheetName val="Dynamic Moving Labels 2"/>
      <sheetName val="Timelines w Different Dates 1"/>
      <sheetName val="Timelines w Different Dates 2"/>
      <sheetName val="Timelines w Different Dates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C2" t="str">
            <v>alpha</v>
          </cell>
        </row>
        <row r="3">
          <cell r="B3" t="str">
            <v>a</v>
          </cell>
          <cell r="C3">
            <v>2</v>
          </cell>
        </row>
        <row r="4">
          <cell r="B4" t="str">
            <v>b</v>
          </cell>
          <cell r="C4">
            <v>5</v>
          </cell>
        </row>
        <row r="5">
          <cell r="B5" t="str">
            <v>c</v>
          </cell>
          <cell r="C5">
            <v>4</v>
          </cell>
        </row>
        <row r="6">
          <cell r="B6" t="str">
            <v>d</v>
          </cell>
          <cell r="C6">
            <v>7</v>
          </cell>
        </row>
        <row r="7">
          <cell r="B7" t="str">
            <v>e</v>
          </cell>
          <cell r="C7">
            <v>5</v>
          </cell>
        </row>
        <row r="8">
          <cell r="B8" t="str">
            <v>f</v>
          </cell>
          <cell r="C8">
            <v>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34F50F-739B-400F-A059-CF6A3C3686DE}" name="Table1" displayName="Table1" ref="A1:C19" totalsRowShown="0">
  <autoFilter ref="A1:C19" xr:uid="{5910272C-FE03-4D07-956D-41425D446034}"/>
  <tableColumns count="3">
    <tableColumn id="4" xr3:uid="{54DBFB0A-8FDF-45CF-8098-C11BD442B11A}" name="Year"/>
    <tableColumn id="1" xr3:uid="{CEC5032C-F9A9-493B-8FE5-33FE7BA18EB9}" name="Quarter"/>
    <tableColumn id="3" xr3:uid="{3D08A6F3-0546-4B34-AA7C-B747A45971B0}" name="Amou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BB3574-1540-4DDF-B805-1E17A28C1E10}" name="Table14" displayName="Table14" ref="N1:Q19" totalsRowShown="0">
  <autoFilter ref="N1:Q19" xr:uid="{825736C0-C249-40D0-8A75-738CE400D5EB}"/>
  <tableColumns count="4">
    <tableColumn id="4" xr3:uid="{8E80686A-F952-49D7-AB29-EAFEC637E0A8}" name="Year"/>
    <tableColumn id="1" xr3:uid="{C3689DFC-8AC9-453D-9102-B1DFA4653176}" name="Quarter"/>
    <tableColumn id="2" xr3:uid="{F201FF2E-FF61-4BCF-9789-29E1190BEB80}" name="Month2" dataCellStyle="Normal 3"/>
    <tableColumn id="3" xr3:uid="{CB12A70B-121A-490F-8725-6A90A1101A46}" name="Amou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9F40A3F-8E84-4762-B94E-5D3A1F457819}" name="Table13" displayName="Table13" ref="A1:C19" totalsRowShown="0">
  <autoFilter ref="A1:C19" xr:uid="{5910272C-FE03-4D07-956D-41425D446034}"/>
  <tableColumns count="3">
    <tableColumn id="4" xr3:uid="{CCE25D42-BFB3-42D4-8567-9E2D02424D19}" name="Year"/>
    <tableColumn id="1" xr3:uid="{754CC85E-CBF4-4D1A-B9D2-FC70931C1428}" name="Month"/>
    <tableColumn id="3" xr3:uid="{BC48666F-3891-410B-B619-99CA39BD4E28}" name="Amou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8619FA0-94F6-4026-BBCD-E0D01B70045D}" name="Table1357" displayName="Table1357" ref="A1:C19" totalsRowShown="0">
  <autoFilter ref="A1:C19" xr:uid="{5910272C-FE03-4D07-956D-41425D446034}"/>
  <tableColumns count="3">
    <tableColumn id="4" xr3:uid="{DEFC970D-8A25-412F-B142-D026C0863A74}" name="Year"/>
    <tableColumn id="1" xr3:uid="{7A777B9C-2FE0-42CE-A3DE-3B416409406A}" name="Month"/>
    <tableColumn id="3" xr3:uid="{F92A66C7-AE31-4C58-AA13-57F801261D33}" name="Amou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DE1AA9-053F-40D8-AD40-E22CE1B6BB54}" name="Table135" displayName="Table135" ref="A1:C19" totalsRowShown="0">
  <autoFilter ref="A1:C19" xr:uid="{5910272C-FE03-4D07-956D-41425D446034}"/>
  <tableColumns count="3">
    <tableColumn id="4" xr3:uid="{82E79C46-9EF7-4031-BAA9-2262E1BE360F}" name="Year"/>
    <tableColumn id="1" xr3:uid="{B32564A8-9C94-48D3-A8B9-C496379ABD47}" name="Month"/>
    <tableColumn id="3" xr3:uid="{5EF84A47-B079-4629-8991-B88E9BF03674}" name="Am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EAD4-2506-40E8-950F-1178BE8C497A}">
  <sheetPr codeName="Sheet16"/>
  <dimension ref="A2:A13"/>
  <sheetViews>
    <sheetView showGridLines="0" tabSelected="1" workbookViewId="0"/>
  </sheetViews>
  <sheetFormatPr defaultRowHeight="26.25" x14ac:dyDescent="0.4"/>
  <cols>
    <col min="1" max="1" width="67.140625" style="8" bestFit="1" customWidth="1"/>
    <col min="2" max="16384" width="9.140625" style="8"/>
  </cols>
  <sheetData>
    <row r="2" spans="1:1" ht="28.5" x14ac:dyDescent="0.45">
      <c r="A2" s="7" t="s">
        <v>45</v>
      </c>
    </row>
    <row r="5" spans="1:1" x14ac:dyDescent="0.4">
      <c r="A5" s="9" t="s">
        <v>22</v>
      </c>
    </row>
    <row r="6" spans="1:1" x14ac:dyDescent="0.4">
      <c r="A6" s="9" t="s">
        <v>23</v>
      </c>
    </row>
    <row r="7" spans="1:1" x14ac:dyDescent="0.4">
      <c r="A7" s="10"/>
    </row>
    <row r="8" spans="1:1" x14ac:dyDescent="0.4">
      <c r="A8" s="10"/>
    </row>
    <row r="9" spans="1:1" x14ac:dyDescent="0.4">
      <c r="A9" s="10"/>
    </row>
    <row r="10" spans="1:1" x14ac:dyDescent="0.4">
      <c r="A10" s="11" t="s">
        <v>27</v>
      </c>
    </row>
    <row r="11" spans="1:1" x14ac:dyDescent="0.4">
      <c r="A11" s="12" t="s">
        <v>28</v>
      </c>
    </row>
    <row r="12" spans="1:1" x14ac:dyDescent="0.4">
      <c r="A12" s="13"/>
    </row>
    <row r="13" spans="1:1" x14ac:dyDescent="0.4">
      <c r="A13" s="14" t="s">
        <v>46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8A90-A6CE-4152-B0E0-6784C66D58BB}">
  <sheetPr codeName="Sheet3"/>
  <dimension ref="C2:Q8"/>
  <sheetViews>
    <sheetView workbookViewId="0"/>
  </sheetViews>
  <sheetFormatPr defaultColWidth="6.7109375" defaultRowHeight="15" x14ac:dyDescent="0.25"/>
  <sheetData>
    <row r="2" spans="3:17" x14ac:dyDescent="0.25">
      <c r="C2" s="1" t="s">
        <v>2</v>
      </c>
      <c r="D2" s="1"/>
      <c r="E2" s="1"/>
      <c r="I2" s="1" t="s">
        <v>3</v>
      </c>
      <c r="J2" s="1"/>
      <c r="K2" s="1"/>
      <c r="O2" s="1" t="s">
        <v>4</v>
      </c>
      <c r="P2" s="1"/>
      <c r="Q2" s="1"/>
    </row>
    <row r="3" spans="3:17" x14ac:dyDescent="0.25">
      <c r="D3" t="s">
        <v>0</v>
      </c>
      <c r="E3" t="s">
        <v>1</v>
      </c>
      <c r="J3" t="s">
        <v>0</v>
      </c>
      <c r="K3" t="s">
        <v>1</v>
      </c>
      <c r="P3" t="s">
        <v>0</v>
      </c>
      <c r="Q3" t="s">
        <v>1</v>
      </c>
    </row>
    <row r="4" spans="3:17" x14ac:dyDescent="0.25">
      <c r="C4">
        <v>2013</v>
      </c>
      <c r="D4">
        <v>950</v>
      </c>
      <c r="E4">
        <v>925</v>
      </c>
      <c r="I4">
        <v>2013</v>
      </c>
      <c r="J4">
        <v>900</v>
      </c>
      <c r="K4">
        <v>915</v>
      </c>
      <c r="O4">
        <v>2013</v>
      </c>
      <c r="P4">
        <v>1100</v>
      </c>
      <c r="Q4">
        <v>1120</v>
      </c>
    </row>
    <row r="5" spans="3:17" x14ac:dyDescent="0.25">
      <c r="C5">
        <v>2014</v>
      </c>
      <c r="D5">
        <v>1050</v>
      </c>
      <c r="E5">
        <v>1070</v>
      </c>
      <c r="I5">
        <v>2014</v>
      </c>
      <c r="J5">
        <v>1000</v>
      </c>
      <c r="K5">
        <v>1000</v>
      </c>
      <c r="O5">
        <v>2014</v>
      </c>
      <c r="P5">
        <v>1200</v>
      </c>
      <c r="Q5">
        <v>1220</v>
      </c>
    </row>
    <row r="6" spans="3:17" x14ac:dyDescent="0.25">
      <c r="C6">
        <v>2015</v>
      </c>
      <c r="D6">
        <v>1150</v>
      </c>
      <c r="E6">
        <v>1145</v>
      </c>
      <c r="I6">
        <v>2015</v>
      </c>
      <c r="J6">
        <v>1075</v>
      </c>
      <c r="K6">
        <v>1100</v>
      </c>
      <c r="O6">
        <v>2015</v>
      </c>
      <c r="P6">
        <v>1300</v>
      </c>
      <c r="Q6">
        <v>1285</v>
      </c>
    </row>
    <row r="7" spans="3:17" x14ac:dyDescent="0.25">
      <c r="C7">
        <v>2016</v>
      </c>
      <c r="D7">
        <v>1300</v>
      </c>
      <c r="E7">
        <v>1290</v>
      </c>
      <c r="I7">
        <v>2016</v>
      </c>
      <c r="J7">
        <v>1150</v>
      </c>
      <c r="K7">
        <v>1165</v>
      </c>
      <c r="O7">
        <v>2016</v>
      </c>
      <c r="P7">
        <v>1300</v>
      </c>
      <c r="Q7">
        <v>1295</v>
      </c>
    </row>
    <row r="8" spans="3:17" x14ac:dyDescent="0.25">
      <c r="C8">
        <v>2017</v>
      </c>
      <c r="D8">
        <v>1400</v>
      </c>
      <c r="E8">
        <v>1425</v>
      </c>
      <c r="I8">
        <v>2017</v>
      </c>
      <c r="J8">
        <v>1250</v>
      </c>
      <c r="K8">
        <v>1260</v>
      </c>
      <c r="O8">
        <v>2017</v>
      </c>
      <c r="P8">
        <v>1300</v>
      </c>
      <c r="Q8">
        <v>1310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EA29-4141-4BE8-A479-D782AAE49242}">
  <sheetPr codeName="Sheet10"/>
  <dimension ref="B2:Q27"/>
  <sheetViews>
    <sheetView workbookViewId="0"/>
  </sheetViews>
  <sheetFormatPr defaultColWidth="6.7109375" defaultRowHeight="15" x14ac:dyDescent="0.25"/>
  <sheetData>
    <row r="2" spans="3:17" x14ac:dyDescent="0.25">
      <c r="C2" s="1" t="s">
        <v>2</v>
      </c>
      <c r="D2" s="1"/>
      <c r="E2" s="1"/>
      <c r="I2" s="1" t="s">
        <v>3</v>
      </c>
      <c r="J2" s="1"/>
      <c r="K2" s="1"/>
      <c r="O2" s="1" t="s">
        <v>4</v>
      </c>
      <c r="P2" s="1"/>
      <c r="Q2" s="1"/>
    </row>
    <row r="3" spans="3:17" x14ac:dyDescent="0.25">
      <c r="D3" t="s">
        <v>0</v>
      </c>
      <c r="E3" t="s">
        <v>1</v>
      </c>
      <c r="J3" t="s">
        <v>0</v>
      </c>
      <c r="K3" t="s">
        <v>1</v>
      </c>
      <c r="P3" t="s">
        <v>0</v>
      </c>
      <c r="Q3" t="s">
        <v>1</v>
      </c>
    </row>
    <row r="4" spans="3:17" x14ac:dyDescent="0.25">
      <c r="C4">
        <v>2013</v>
      </c>
      <c r="D4">
        <v>950</v>
      </c>
      <c r="E4">
        <v>925</v>
      </c>
      <c r="I4">
        <v>2013</v>
      </c>
      <c r="J4">
        <v>900</v>
      </c>
      <c r="K4">
        <v>915</v>
      </c>
      <c r="O4">
        <v>2013</v>
      </c>
      <c r="P4">
        <v>1100</v>
      </c>
      <c r="Q4">
        <v>1120</v>
      </c>
    </row>
    <row r="5" spans="3:17" x14ac:dyDescent="0.25">
      <c r="C5">
        <v>2014</v>
      </c>
      <c r="D5">
        <v>1050</v>
      </c>
      <c r="E5">
        <v>1070</v>
      </c>
      <c r="I5">
        <v>2014</v>
      </c>
      <c r="J5">
        <v>1000</v>
      </c>
      <c r="K5">
        <v>1000</v>
      </c>
      <c r="O5">
        <v>2014</v>
      </c>
      <c r="P5">
        <v>1200</v>
      </c>
      <c r="Q5">
        <v>1220</v>
      </c>
    </row>
    <row r="6" spans="3:17" x14ac:dyDescent="0.25">
      <c r="C6">
        <v>2015</v>
      </c>
      <c r="D6">
        <v>1150</v>
      </c>
      <c r="E6">
        <v>1145</v>
      </c>
      <c r="I6">
        <v>2015</v>
      </c>
      <c r="J6">
        <v>1075</v>
      </c>
      <c r="K6">
        <v>1100</v>
      </c>
      <c r="O6">
        <v>2015</v>
      </c>
      <c r="P6">
        <v>1300</v>
      </c>
      <c r="Q6">
        <v>1285</v>
      </c>
    </row>
    <row r="7" spans="3:17" x14ac:dyDescent="0.25">
      <c r="C7">
        <v>2016</v>
      </c>
      <c r="D7">
        <v>1300</v>
      </c>
      <c r="E7">
        <v>1290</v>
      </c>
      <c r="I7">
        <v>2016</v>
      </c>
      <c r="J7">
        <v>1150</v>
      </c>
      <c r="K7">
        <v>1165</v>
      </c>
      <c r="O7">
        <v>2016</v>
      </c>
      <c r="P7">
        <v>1300</v>
      </c>
      <c r="Q7">
        <v>1295</v>
      </c>
    </row>
    <row r="8" spans="3:17" x14ac:dyDescent="0.25">
      <c r="C8">
        <v>2017</v>
      </c>
      <c r="D8">
        <v>1400</v>
      </c>
      <c r="E8">
        <v>1425</v>
      </c>
      <c r="I8">
        <v>2017</v>
      </c>
      <c r="J8">
        <v>1250</v>
      </c>
      <c r="K8">
        <v>1260</v>
      </c>
      <c r="O8">
        <v>2017</v>
      </c>
      <c r="P8">
        <v>1300</v>
      </c>
      <c r="Q8">
        <v>1310</v>
      </c>
    </row>
    <row r="25" spans="2:2" x14ac:dyDescent="0.25">
      <c r="B25" s="73" t="s">
        <v>49</v>
      </c>
    </row>
    <row r="26" spans="2:2" x14ac:dyDescent="0.25">
      <c r="B26" s="73" t="s">
        <v>47</v>
      </c>
    </row>
    <row r="27" spans="2:2" x14ac:dyDescent="0.25">
      <c r="B27" s="73" t="s">
        <v>48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C2:V8"/>
  <sheetViews>
    <sheetView workbookViewId="0"/>
  </sheetViews>
  <sheetFormatPr defaultColWidth="6.7109375" defaultRowHeight="15" x14ac:dyDescent="0.25"/>
  <sheetData>
    <row r="2" spans="3:22" x14ac:dyDescent="0.25">
      <c r="C2" s="1" t="s">
        <v>2</v>
      </c>
      <c r="D2" s="1"/>
      <c r="E2" s="1"/>
      <c r="I2" s="1" t="s">
        <v>3</v>
      </c>
      <c r="J2" s="1"/>
      <c r="K2" s="1"/>
      <c r="O2" s="1" t="s">
        <v>4</v>
      </c>
      <c r="P2" s="1"/>
      <c r="Q2" s="1"/>
      <c r="V2" t="s">
        <v>26</v>
      </c>
    </row>
    <row r="3" spans="3:22" x14ac:dyDescent="0.25">
      <c r="D3" t="s">
        <v>0</v>
      </c>
      <c r="E3" t="s">
        <v>1</v>
      </c>
      <c r="J3" t="s">
        <v>0</v>
      </c>
      <c r="K3" t="s">
        <v>1</v>
      </c>
      <c r="P3" t="s">
        <v>0</v>
      </c>
      <c r="Q3" t="s">
        <v>1</v>
      </c>
      <c r="U3" t="s">
        <v>5</v>
      </c>
      <c r="V3" s="37"/>
    </row>
    <row r="4" spans="3:22" x14ac:dyDescent="0.25">
      <c r="C4">
        <v>2013</v>
      </c>
      <c r="D4">
        <v>950</v>
      </c>
      <c r="E4">
        <v>925</v>
      </c>
      <c r="I4">
        <v>2013</v>
      </c>
      <c r="J4">
        <v>900</v>
      </c>
      <c r="K4">
        <v>915</v>
      </c>
      <c r="O4">
        <v>2013</v>
      </c>
      <c r="P4">
        <v>1100</v>
      </c>
      <c r="Q4">
        <v>1120</v>
      </c>
      <c r="U4" t="s">
        <v>6</v>
      </c>
      <c r="V4" s="37"/>
    </row>
    <row r="5" spans="3:22" x14ac:dyDescent="0.25">
      <c r="C5">
        <v>2014</v>
      </c>
      <c r="D5">
        <v>1050</v>
      </c>
      <c r="E5">
        <v>1070</v>
      </c>
      <c r="I5">
        <v>2014</v>
      </c>
      <c r="J5">
        <v>1000</v>
      </c>
      <c r="K5">
        <v>1000</v>
      </c>
      <c r="O5">
        <v>2014</v>
      </c>
      <c r="P5">
        <v>1200</v>
      </c>
      <c r="Q5">
        <v>1220</v>
      </c>
    </row>
    <row r="6" spans="3:22" x14ac:dyDescent="0.25">
      <c r="C6">
        <v>2015</v>
      </c>
      <c r="D6">
        <v>1150</v>
      </c>
      <c r="E6">
        <v>1145</v>
      </c>
      <c r="I6">
        <v>2015</v>
      </c>
      <c r="J6">
        <v>1075</v>
      </c>
      <c r="K6">
        <v>1100</v>
      </c>
      <c r="O6">
        <v>2015</v>
      </c>
      <c r="P6">
        <v>1300</v>
      </c>
      <c r="Q6">
        <v>1285</v>
      </c>
    </row>
    <row r="7" spans="3:22" x14ac:dyDescent="0.25">
      <c r="C7">
        <v>2016</v>
      </c>
      <c r="D7">
        <v>1300</v>
      </c>
      <c r="E7">
        <v>1290</v>
      </c>
      <c r="I7">
        <v>2016</v>
      </c>
      <c r="J7">
        <v>1150</v>
      </c>
      <c r="K7">
        <v>1165</v>
      </c>
      <c r="O7">
        <v>2016</v>
      </c>
      <c r="P7">
        <v>1300</v>
      </c>
      <c r="Q7">
        <v>1295</v>
      </c>
    </row>
    <row r="8" spans="3:22" x14ac:dyDescent="0.25">
      <c r="C8">
        <v>2017</v>
      </c>
      <c r="D8">
        <v>1400</v>
      </c>
      <c r="E8">
        <v>1425</v>
      </c>
      <c r="I8">
        <v>2017</v>
      </c>
      <c r="J8">
        <v>1250</v>
      </c>
      <c r="K8">
        <v>1260</v>
      </c>
      <c r="O8">
        <v>2017</v>
      </c>
      <c r="P8">
        <v>1300</v>
      </c>
      <c r="Q8">
        <v>1310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C2:V8"/>
  <sheetViews>
    <sheetView workbookViewId="0"/>
  </sheetViews>
  <sheetFormatPr defaultColWidth="6.7109375" defaultRowHeight="15" x14ac:dyDescent="0.25"/>
  <sheetData>
    <row r="2" spans="3:22" x14ac:dyDescent="0.25">
      <c r="C2" s="1" t="s">
        <v>2</v>
      </c>
      <c r="D2" s="1"/>
      <c r="E2" s="1"/>
      <c r="I2" s="1" t="s">
        <v>3</v>
      </c>
      <c r="J2" s="1"/>
      <c r="K2" s="1"/>
      <c r="O2" s="1" t="s">
        <v>4</v>
      </c>
      <c r="P2" s="1"/>
      <c r="Q2" s="1"/>
      <c r="V2" t="s">
        <v>26</v>
      </c>
    </row>
    <row r="3" spans="3:22" x14ac:dyDescent="0.25">
      <c r="D3" t="s">
        <v>0</v>
      </c>
      <c r="E3" t="s">
        <v>1</v>
      </c>
      <c r="J3" t="s">
        <v>0</v>
      </c>
      <c r="K3" t="s">
        <v>1</v>
      </c>
      <c r="P3" t="s">
        <v>0</v>
      </c>
      <c r="Q3" t="s">
        <v>1</v>
      </c>
      <c r="U3" t="s">
        <v>5</v>
      </c>
      <c r="V3" s="37">
        <v>0</v>
      </c>
    </row>
    <row r="4" spans="3:22" x14ac:dyDescent="0.25">
      <c r="C4">
        <v>2013</v>
      </c>
      <c r="D4">
        <v>950</v>
      </c>
      <c r="E4">
        <v>925</v>
      </c>
      <c r="I4">
        <v>2013</v>
      </c>
      <c r="J4">
        <v>900</v>
      </c>
      <c r="K4">
        <v>915</v>
      </c>
      <c r="O4">
        <v>2013</v>
      </c>
      <c r="P4">
        <v>1100</v>
      </c>
      <c r="Q4">
        <v>1120</v>
      </c>
      <c r="U4" t="s">
        <v>6</v>
      </c>
      <c r="V4" s="37">
        <f>MAX(D4:E8,J4:K8,P4:Q8)</f>
        <v>1425</v>
      </c>
    </row>
    <row r="5" spans="3:22" x14ac:dyDescent="0.25">
      <c r="C5">
        <v>2014</v>
      </c>
      <c r="D5">
        <v>1050</v>
      </c>
      <c r="E5">
        <v>1070</v>
      </c>
      <c r="I5">
        <v>2014</v>
      </c>
      <c r="J5">
        <v>1000</v>
      </c>
      <c r="K5">
        <v>1000</v>
      </c>
      <c r="O5">
        <v>2014</v>
      </c>
      <c r="P5">
        <v>1200</v>
      </c>
      <c r="Q5">
        <v>1220</v>
      </c>
    </row>
    <row r="6" spans="3:22" x14ac:dyDescent="0.25">
      <c r="C6">
        <v>2015</v>
      </c>
      <c r="D6">
        <v>1150</v>
      </c>
      <c r="E6">
        <v>1145</v>
      </c>
      <c r="I6">
        <v>2015</v>
      </c>
      <c r="J6">
        <v>1075</v>
      </c>
      <c r="K6">
        <v>1100</v>
      </c>
      <c r="O6">
        <v>2015</v>
      </c>
      <c r="P6">
        <v>1300</v>
      </c>
      <c r="Q6">
        <v>1285</v>
      </c>
    </row>
    <row r="7" spans="3:22" x14ac:dyDescent="0.25">
      <c r="C7">
        <v>2016</v>
      </c>
      <c r="D7">
        <v>1300</v>
      </c>
      <c r="E7">
        <v>1290</v>
      </c>
      <c r="I7">
        <v>2016</v>
      </c>
      <c r="J7">
        <v>1150</v>
      </c>
      <c r="K7">
        <v>1165</v>
      </c>
      <c r="O7">
        <v>2016</v>
      </c>
      <c r="P7">
        <v>1300</v>
      </c>
      <c r="Q7">
        <v>1295</v>
      </c>
    </row>
    <row r="8" spans="3:22" x14ac:dyDescent="0.25">
      <c r="C8">
        <v>2017</v>
      </c>
      <c r="D8">
        <v>1400</v>
      </c>
      <c r="E8">
        <v>1425</v>
      </c>
      <c r="I8">
        <v>2017</v>
      </c>
      <c r="J8">
        <v>1250</v>
      </c>
      <c r="K8">
        <v>1260</v>
      </c>
      <c r="O8">
        <v>2017</v>
      </c>
      <c r="P8">
        <v>1300</v>
      </c>
      <c r="Q8">
        <v>1310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52A52-A962-4F7F-A773-653828098FEF}">
  <sheetPr codeName="Sheet12"/>
  <dimension ref="A1:S19"/>
  <sheetViews>
    <sheetView workbookViewId="0"/>
  </sheetViews>
  <sheetFormatPr defaultRowHeight="15" x14ac:dyDescent="0.25"/>
  <cols>
    <col min="1" max="1" width="7.28515625" style="38" bestFit="1" customWidth="1"/>
    <col min="2" max="2" width="9.28515625" style="38" bestFit="1" customWidth="1"/>
    <col min="3" max="3" width="10.42578125" style="38" bestFit="1" customWidth="1"/>
    <col min="4" max="16384" width="9.140625" style="38"/>
  </cols>
  <sheetData>
    <row r="1" spans="1:19" x14ac:dyDescent="0.25">
      <c r="A1" s="38" t="s">
        <v>50</v>
      </c>
      <c r="B1" s="38" t="s">
        <v>59</v>
      </c>
      <c r="C1" s="38" t="s">
        <v>52</v>
      </c>
      <c r="N1" s="38" t="s">
        <v>50</v>
      </c>
      <c r="O1" s="38" t="s">
        <v>59</v>
      </c>
      <c r="P1" s="38" t="s">
        <v>58</v>
      </c>
      <c r="Q1" s="38" t="s">
        <v>52</v>
      </c>
    </row>
    <row r="2" spans="1:19" x14ac:dyDescent="0.25">
      <c r="A2" s="38">
        <v>2016</v>
      </c>
      <c r="B2" s="38" t="s">
        <v>53</v>
      </c>
      <c r="C2" s="38">
        <v>4909.6000000000004</v>
      </c>
      <c r="E2" s="46" t="s">
        <v>60</v>
      </c>
      <c r="N2" s="38">
        <v>2019</v>
      </c>
      <c r="O2" s="38" t="s">
        <v>53</v>
      </c>
      <c r="P2" s="38" t="s">
        <v>7</v>
      </c>
      <c r="Q2" s="38">
        <v>911.49</v>
      </c>
      <c r="S2" s="46" t="s">
        <v>60</v>
      </c>
    </row>
    <row r="3" spans="1:19" x14ac:dyDescent="0.25">
      <c r="A3" s="48"/>
      <c r="B3" s="38" t="s">
        <v>55</v>
      </c>
      <c r="C3" s="38">
        <v>4576.55</v>
      </c>
      <c r="P3" s="38" t="s">
        <v>8</v>
      </c>
      <c r="Q3" s="38">
        <v>1002.6390000000001</v>
      </c>
    </row>
    <row r="4" spans="1:19" x14ac:dyDescent="0.25">
      <c r="A4" s="48"/>
      <c r="B4" s="38" t="s">
        <v>56</v>
      </c>
      <c r="C4" s="38">
        <v>4657.6500000000005</v>
      </c>
      <c r="P4" s="38" t="s">
        <v>9</v>
      </c>
      <c r="Q4" s="38">
        <v>1124.171</v>
      </c>
    </row>
    <row r="5" spans="1:19" x14ac:dyDescent="0.25">
      <c r="A5" s="48"/>
      <c r="B5" s="38" t="s">
        <v>57</v>
      </c>
      <c r="C5" s="38">
        <v>4077.9</v>
      </c>
      <c r="O5" s="38" t="s">
        <v>55</v>
      </c>
      <c r="P5" s="38" t="s">
        <v>10</v>
      </c>
      <c r="Q5" s="38">
        <v>903.18000000000006</v>
      </c>
    </row>
    <row r="6" spans="1:19" x14ac:dyDescent="0.25">
      <c r="A6" s="48">
        <v>2017</v>
      </c>
      <c r="B6" s="38" t="s">
        <v>53</v>
      </c>
      <c r="C6" s="38">
        <v>4518.8</v>
      </c>
      <c r="P6" s="38" t="s">
        <v>11</v>
      </c>
      <c r="Q6" s="38">
        <v>993.49800000000016</v>
      </c>
    </row>
    <row r="7" spans="1:19" x14ac:dyDescent="0.25">
      <c r="A7" s="48"/>
      <c r="B7" s="38" t="s">
        <v>55</v>
      </c>
      <c r="C7" s="38">
        <v>5810.1</v>
      </c>
      <c r="P7" s="38" t="s">
        <v>12</v>
      </c>
      <c r="Q7" s="38">
        <v>1113.922</v>
      </c>
    </row>
    <row r="8" spans="1:19" x14ac:dyDescent="0.25">
      <c r="A8" s="48"/>
      <c r="B8" s="38" t="s">
        <v>56</v>
      </c>
      <c r="C8" s="38">
        <v>4285.5</v>
      </c>
      <c r="O8" s="38" t="s">
        <v>56</v>
      </c>
      <c r="P8" s="38" t="s">
        <v>13</v>
      </c>
      <c r="Q8" s="38">
        <v>1039.08</v>
      </c>
    </row>
    <row r="9" spans="1:19" x14ac:dyDescent="0.25">
      <c r="A9" s="48"/>
      <c r="B9" s="38" t="s">
        <v>57</v>
      </c>
      <c r="C9" s="38">
        <v>2088.5</v>
      </c>
      <c r="P9" s="38" t="s">
        <v>14</v>
      </c>
      <c r="Q9" s="38">
        <v>1142.9880000000001</v>
      </c>
    </row>
    <row r="10" spans="1:19" x14ac:dyDescent="0.25">
      <c r="A10" s="48">
        <v>2018</v>
      </c>
      <c r="B10" s="38" t="s">
        <v>53</v>
      </c>
      <c r="C10" s="38">
        <v>4295.3999999999996</v>
      </c>
      <c r="P10" s="38" t="s">
        <v>15</v>
      </c>
      <c r="Q10" s="38">
        <v>1281.5319999999999</v>
      </c>
    </row>
    <row r="11" spans="1:19" x14ac:dyDescent="0.25">
      <c r="A11" s="48"/>
      <c r="B11" s="38" t="s">
        <v>55</v>
      </c>
      <c r="C11" s="38">
        <v>4216.6000000000004</v>
      </c>
      <c r="O11" s="38" t="s">
        <v>57</v>
      </c>
      <c r="P11" s="38" t="s">
        <v>16</v>
      </c>
      <c r="Q11" s="38">
        <v>939.56999999999982</v>
      </c>
    </row>
    <row r="12" spans="1:19" x14ac:dyDescent="0.25">
      <c r="A12" s="48"/>
      <c r="B12" s="38" t="s">
        <v>56</v>
      </c>
      <c r="C12" s="38">
        <v>5093.1500000000005</v>
      </c>
      <c r="P12" s="38" t="s">
        <v>17</v>
      </c>
      <c r="Q12" s="38">
        <v>1033.5269999999998</v>
      </c>
    </row>
    <row r="13" spans="1:19" x14ac:dyDescent="0.25">
      <c r="A13" s="48"/>
      <c r="B13" s="38" t="s">
        <v>57</v>
      </c>
      <c r="C13" s="38">
        <v>5127</v>
      </c>
      <c r="P13" s="38" t="s">
        <v>18</v>
      </c>
      <c r="Q13" s="38">
        <v>1158.8029999999999</v>
      </c>
    </row>
    <row r="14" spans="1:19" x14ac:dyDescent="0.25">
      <c r="A14" s="48">
        <v>2019</v>
      </c>
      <c r="B14" s="38" t="s">
        <v>53</v>
      </c>
      <c r="C14" s="38">
        <v>3038.3</v>
      </c>
      <c r="N14" s="38">
        <v>2020</v>
      </c>
      <c r="O14" s="38" t="s">
        <v>53</v>
      </c>
      <c r="P14" s="38" t="s">
        <v>7</v>
      </c>
      <c r="Q14" s="38">
        <v>1300.8</v>
      </c>
    </row>
    <row r="15" spans="1:19" x14ac:dyDescent="0.25">
      <c r="A15" s="48"/>
      <c r="B15" s="38" t="s">
        <v>55</v>
      </c>
      <c r="C15" s="38">
        <v>3010.6000000000004</v>
      </c>
      <c r="P15" s="38" t="s">
        <v>8</v>
      </c>
      <c r="Q15" s="38">
        <v>1430.88</v>
      </c>
    </row>
    <row r="16" spans="1:19" x14ac:dyDescent="0.25">
      <c r="A16" s="48"/>
      <c r="B16" s="38" t="s">
        <v>56</v>
      </c>
      <c r="C16" s="38">
        <v>3463.6</v>
      </c>
      <c r="P16" s="38" t="s">
        <v>9</v>
      </c>
      <c r="Q16" s="38">
        <v>1604.32</v>
      </c>
    </row>
    <row r="17" spans="1:17" x14ac:dyDescent="0.25">
      <c r="A17" s="48"/>
      <c r="B17" s="38" t="s">
        <v>57</v>
      </c>
      <c r="C17" s="38">
        <v>3131.8999999999996</v>
      </c>
      <c r="O17" s="38" t="s">
        <v>55</v>
      </c>
      <c r="P17" s="38" t="s">
        <v>10</v>
      </c>
      <c r="Q17" s="38">
        <v>1003.5</v>
      </c>
    </row>
    <row r="18" spans="1:17" x14ac:dyDescent="0.25">
      <c r="A18" s="48">
        <v>2020</v>
      </c>
      <c r="B18" s="38" t="s">
        <v>53</v>
      </c>
      <c r="C18" s="38">
        <v>4336</v>
      </c>
      <c r="P18" s="38" t="s">
        <v>11</v>
      </c>
      <c r="Q18" s="38">
        <v>1103.8500000000001</v>
      </c>
    </row>
    <row r="19" spans="1:17" x14ac:dyDescent="0.25">
      <c r="A19" s="48"/>
      <c r="B19" s="38" t="s">
        <v>55</v>
      </c>
      <c r="C19" s="38">
        <v>3345</v>
      </c>
      <c r="P19" s="38" t="s">
        <v>12</v>
      </c>
      <c r="Q19" s="38">
        <v>1237.6500000000001</v>
      </c>
    </row>
  </sheetData>
  <phoneticPr fontId="11" type="noConversion"/>
  <pageMargins left="0.7" right="0.7" top="0.75" bottom="0.75" header="0.3" footer="0.3"/>
  <tableParts count="2">
    <tablePart r:id="rId1"/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A767-992C-45BD-B373-0DC173B57FAE}">
  <sheetPr codeName="Sheet13"/>
  <dimension ref="A1:X43"/>
  <sheetViews>
    <sheetView workbookViewId="0"/>
  </sheetViews>
  <sheetFormatPr defaultRowHeight="15" x14ac:dyDescent="0.25"/>
  <cols>
    <col min="1" max="1" width="7.28515625" style="38" bestFit="1" customWidth="1"/>
    <col min="2" max="2" width="9.28515625" style="38" bestFit="1" customWidth="1"/>
    <col min="3" max="3" width="10.42578125" style="38" bestFit="1" customWidth="1"/>
    <col min="4" max="20" width="9.140625" style="38"/>
    <col min="23" max="16384" width="9.140625" style="38"/>
  </cols>
  <sheetData>
    <row r="1" spans="1:24" x14ac:dyDescent="0.25">
      <c r="A1" s="47" t="s">
        <v>50</v>
      </c>
      <c r="B1" s="38" t="s">
        <v>51</v>
      </c>
      <c r="C1" s="38" t="s">
        <v>52</v>
      </c>
    </row>
    <row r="2" spans="1:24" x14ac:dyDescent="0.25">
      <c r="A2" s="38">
        <v>2016</v>
      </c>
      <c r="B2" s="38" t="s">
        <v>53</v>
      </c>
      <c r="C2" s="38">
        <v>4909.6000000000004</v>
      </c>
      <c r="W2" s="49"/>
      <c r="X2" s="49" t="s">
        <v>54</v>
      </c>
    </row>
    <row r="3" spans="1:24" x14ac:dyDescent="0.25">
      <c r="B3" s="38" t="s">
        <v>55</v>
      </c>
      <c r="C3" s="38">
        <v>4576.55</v>
      </c>
      <c r="W3" s="49">
        <v>0.5</v>
      </c>
      <c r="X3" s="49">
        <v>0</v>
      </c>
    </row>
    <row r="4" spans="1:24" x14ac:dyDescent="0.25">
      <c r="B4" s="38" t="s">
        <v>56</v>
      </c>
      <c r="C4" s="38">
        <v>4657.6500000000005</v>
      </c>
      <c r="W4" s="49">
        <v>4.5</v>
      </c>
      <c r="X4" s="49">
        <v>0</v>
      </c>
    </row>
    <row r="5" spans="1:24" x14ac:dyDescent="0.25">
      <c r="B5" s="38" t="s">
        <v>57</v>
      </c>
      <c r="C5" s="38">
        <v>4077.9</v>
      </c>
      <c r="W5" s="49">
        <v>8.5</v>
      </c>
      <c r="X5" s="49">
        <v>0</v>
      </c>
    </row>
    <row r="6" spans="1:24" x14ac:dyDescent="0.25">
      <c r="A6" s="38">
        <v>2017</v>
      </c>
      <c r="B6" s="38" t="s">
        <v>53</v>
      </c>
      <c r="C6" s="38">
        <v>4518.8</v>
      </c>
      <c r="W6" s="49">
        <v>12.5</v>
      </c>
      <c r="X6" s="49">
        <v>0</v>
      </c>
    </row>
    <row r="7" spans="1:24" x14ac:dyDescent="0.25">
      <c r="B7" s="38" t="s">
        <v>55</v>
      </c>
      <c r="C7" s="38">
        <v>5810.1</v>
      </c>
      <c r="W7" s="49">
        <v>16.5</v>
      </c>
      <c r="X7" s="49">
        <v>0</v>
      </c>
    </row>
    <row r="8" spans="1:24" x14ac:dyDescent="0.25">
      <c r="B8" s="38" t="s">
        <v>56</v>
      </c>
      <c r="C8" s="38">
        <v>4285.5</v>
      </c>
      <c r="W8" s="49">
        <v>18.5</v>
      </c>
      <c r="X8" s="49">
        <v>0</v>
      </c>
    </row>
    <row r="9" spans="1:24" x14ac:dyDescent="0.25">
      <c r="B9" s="38" t="s">
        <v>57</v>
      </c>
      <c r="C9" s="38">
        <v>2088.5</v>
      </c>
    </row>
    <row r="10" spans="1:24" x14ac:dyDescent="0.25">
      <c r="A10" s="38">
        <v>2018</v>
      </c>
      <c r="B10" s="38" t="s">
        <v>53</v>
      </c>
      <c r="C10" s="38">
        <v>4295.3999999999996</v>
      </c>
    </row>
    <row r="11" spans="1:24" x14ac:dyDescent="0.25">
      <c r="B11" s="38" t="s">
        <v>55</v>
      </c>
      <c r="C11" s="38">
        <v>4216.6000000000004</v>
      </c>
    </row>
    <row r="12" spans="1:24" x14ac:dyDescent="0.25">
      <c r="B12" s="38" t="s">
        <v>56</v>
      </c>
      <c r="C12" s="38">
        <v>5093.1500000000005</v>
      </c>
    </row>
    <row r="13" spans="1:24" x14ac:dyDescent="0.25">
      <c r="B13" s="38" t="s">
        <v>57</v>
      </c>
      <c r="C13" s="38">
        <v>5127</v>
      </c>
    </row>
    <row r="14" spans="1:24" x14ac:dyDescent="0.25">
      <c r="A14" s="38">
        <v>2019</v>
      </c>
      <c r="B14" s="38" t="s">
        <v>53</v>
      </c>
      <c r="C14" s="38">
        <v>3038.3</v>
      </c>
    </row>
    <row r="15" spans="1:24" x14ac:dyDescent="0.25">
      <c r="B15" s="38" t="s">
        <v>55</v>
      </c>
      <c r="C15" s="38">
        <v>3010.6000000000004</v>
      </c>
    </row>
    <row r="16" spans="1:24" x14ac:dyDescent="0.25">
      <c r="B16" s="38" t="s">
        <v>56</v>
      </c>
      <c r="C16" s="38">
        <v>3463.6</v>
      </c>
    </row>
    <row r="17" spans="1:3" x14ac:dyDescent="0.25">
      <c r="B17" s="38" t="s">
        <v>57</v>
      </c>
      <c r="C17" s="38">
        <v>3131.8999999999996</v>
      </c>
    </row>
    <row r="18" spans="1:3" x14ac:dyDescent="0.25">
      <c r="A18" s="38">
        <v>2020</v>
      </c>
      <c r="B18" s="38" t="s">
        <v>53</v>
      </c>
      <c r="C18" s="38">
        <v>4336</v>
      </c>
    </row>
    <row r="19" spans="1:3" x14ac:dyDescent="0.25">
      <c r="B19" s="38" t="s">
        <v>55</v>
      </c>
      <c r="C19" s="38">
        <v>3345</v>
      </c>
    </row>
    <row r="33" spans="14:15" x14ac:dyDescent="0.25">
      <c r="N33" s="39"/>
      <c r="O33" s="40" t="s">
        <v>54</v>
      </c>
    </row>
    <row r="34" spans="14:15" x14ac:dyDescent="0.25">
      <c r="N34" s="41">
        <v>0</v>
      </c>
      <c r="O34" s="42">
        <v>1</v>
      </c>
    </row>
    <row r="35" spans="14:15" x14ac:dyDescent="0.25">
      <c r="N35" s="41">
        <v>0</v>
      </c>
      <c r="O35" s="42">
        <v>0</v>
      </c>
    </row>
    <row r="36" spans="14:15" x14ac:dyDescent="0.25">
      <c r="N36" s="41">
        <v>12</v>
      </c>
      <c r="O36" s="42">
        <v>0</v>
      </c>
    </row>
    <row r="37" spans="14:15" x14ac:dyDescent="0.25">
      <c r="N37" s="41">
        <v>12</v>
      </c>
      <c r="O37" s="42">
        <v>1</v>
      </c>
    </row>
    <row r="38" spans="14:15" x14ac:dyDescent="0.25">
      <c r="N38" s="41">
        <v>12</v>
      </c>
      <c r="O38" s="42">
        <v>0</v>
      </c>
    </row>
    <row r="39" spans="14:15" x14ac:dyDescent="0.25">
      <c r="N39" s="41">
        <v>24</v>
      </c>
      <c r="O39" s="42">
        <v>0</v>
      </c>
    </row>
    <row r="40" spans="14:15" x14ac:dyDescent="0.25">
      <c r="N40" s="41">
        <v>24</v>
      </c>
      <c r="O40" s="42">
        <v>1</v>
      </c>
    </row>
    <row r="41" spans="14:15" x14ac:dyDescent="0.25">
      <c r="N41" s="41">
        <v>24</v>
      </c>
      <c r="O41" s="42">
        <v>0</v>
      </c>
    </row>
    <row r="42" spans="14:15" x14ac:dyDescent="0.25">
      <c r="N42" s="41">
        <v>29</v>
      </c>
      <c r="O42" s="42">
        <v>0</v>
      </c>
    </row>
    <row r="43" spans="14:15" x14ac:dyDescent="0.25">
      <c r="N43" s="43">
        <v>29</v>
      </c>
      <c r="O43" s="44">
        <v>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A8D9-C22B-4306-B3C4-34B121C7EC60}">
  <sheetPr codeName="Sheet15"/>
  <dimension ref="A1:V43"/>
  <sheetViews>
    <sheetView workbookViewId="0"/>
  </sheetViews>
  <sheetFormatPr defaultRowHeight="15" x14ac:dyDescent="0.25"/>
  <cols>
    <col min="1" max="1" width="7.28515625" style="38" bestFit="1" customWidth="1"/>
    <col min="2" max="2" width="9.28515625" style="38" bestFit="1" customWidth="1"/>
    <col min="3" max="3" width="10.42578125" style="38" bestFit="1" customWidth="1"/>
    <col min="4" max="20" width="9.140625" style="38"/>
    <col min="23" max="16384" width="9.140625" style="38"/>
  </cols>
  <sheetData>
    <row r="1" spans="1:15" x14ac:dyDescent="0.25">
      <c r="A1" s="38" t="s">
        <v>50</v>
      </c>
      <c r="B1" s="38" t="s">
        <v>51</v>
      </c>
      <c r="C1" s="38" t="s">
        <v>52</v>
      </c>
    </row>
    <row r="2" spans="1:15" x14ac:dyDescent="0.25">
      <c r="A2" s="38">
        <v>2016</v>
      </c>
      <c r="B2" s="38" t="s">
        <v>53</v>
      </c>
      <c r="C2" s="38">
        <v>4909.6000000000004</v>
      </c>
      <c r="N2" s="45"/>
      <c r="O2" s="45" t="s">
        <v>54</v>
      </c>
    </row>
    <row r="3" spans="1:15" x14ac:dyDescent="0.25">
      <c r="B3" s="38" t="s">
        <v>55</v>
      </c>
      <c r="C3" s="38">
        <v>4576.55</v>
      </c>
      <c r="N3" s="45">
        <v>0.5</v>
      </c>
      <c r="O3" s="45">
        <v>0</v>
      </c>
    </row>
    <row r="4" spans="1:15" x14ac:dyDescent="0.25">
      <c r="B4" s="38" t="s">
        <v>56</v>
      </c>
      <c r="C4" s="38">
        <v>4657.6500000000005</v>
      </c>
      <c r="N4" s="45">
        <v>4.5</v>
      </c>
      <c r="O4" s="45">
        <v>0</v>
      </c>
    </row>
    <row r="5" spans="1:15" x14ac:dyDescent="0.25">
      <c r="B5" s="38" t="s">
        <v>57</v>
      </c>
      <c r="C5" s="38">
        <v>4077.9</v>
      </c>
      <c r="N5" s="45">
        <v>8.5</v>
      </c>
      <c r="O5" s="45">
        <v>0</v>
      </c>
    </row>
    <row r="6" spans="1:15" x14ac:dyDescent="0.25">
      <c r="A6" s="38">
        <v>2017</v>
      </c>
      <c r="B6" s="38" t="s">
        <v>53</v>
      </c>
      <c r="C6" s="38">
        <v>4518.8</v>
      </c>
      <c r="N6" s="45">
        <v>12.5</v>
      </c>
      <c r="O6" s="45">
        <v>0</v>
      </c>
    </row>
    <row r="7" spans="1:15" x14ac:dyDescent="0.25">
      <c r="B7" s="38" t="s">
        <v>55</v>
      </c>
      <c r="C7" s="38">
        <v>5810.1</v>
      </c>
      <c r="N7" s="45">
        <v>16.5</v>
      </c>
      <c r="O7" s="45">
        <v>0</v>
      </c>
    </row>
    <row r="8" spans="1:15" x14ac:dyDescent="0.25">
      <c r="B8" s="38" t="s">
        <v>56</v>
      </c>
      <c r="C8" s="38">
        <v>4285.5</v>
      </c>
      <c r="N8" s="45">
        <v>18.5</v>
      </c>
      <c r="O8" s="45">
        <v>0</v>
      </c>
    </row>
    <row r="9" spans="1:15" x14ac:dyDescent="0.25">
      <c r="B9" s="38" t="s">
        <v>57</v>
      </c>
      <c r="C9" s="38">
        <v>2088.5</v>
      </c>
    </row>
    <row r="10" spans="1:15" x14ac:dyDescent="0.25">
      <c r="A10" s="38">
        <v>2018</v>
      </c>
      <c r="B10" s="38" t="s">
        <v>53</v>
      </c>
      <c r="C10" s="38">
        <v>4295.3999999999996</v>
      </c>
    </row>
    <row r="11" spans="1:15" x14ac:dyDescent="0.25">
      <c r="B11" s="38" t="s">
        <v>55</v>
      </c>
      <c r="C11" s="38">
        <v>4216.6000000000004</v>
      </c>
    </row>
    <row r="12" spans="1:15" x14ac:dyDescent="0.25">
      <c r="B12" s="38" t="s">
        <v>56</v>
      </c>
      <c r="C12" s="38">
        <v>5093.1500000000005</v>
      </c>
    </row>
    <row r="13" spans="1:15" x14ac:dyDescent="0.25">
      <c r="B13" s="38" t="s">
        <v>57</v>
      </c>
      <c r="C13" s="38">
        <v>5127</v>
      </c>
    </row>
    <row r="14" spans="1:15" x14ac:dyDescent="0.25">
      <c r="A14" s="38">
        <v>2019</v>
      </c>
      <c r="B14" s="38" t="s">
        <v>53</v>
      </c>
      <c r="C14" s="38">
        <v>3038.3</v>
      </c>
    </row>
    <row r="15" spans="1:15" x14ac:dyDescent="0.25">
      <c r="B15" s="38" t="s">
        <v>55</v>
      </c>
      <c r="C15" s="38">
        <v>3010.6000000000004</v>
      </c>
    </row>
    <row r="16" spans="1:15" x14ac:dyDescent="0.25">
      <c r="B16" s="38" t="s">
        <v>56</v>
      </c>
      <c r="C16" s="38">
        <v>3463.6</v>
      </c>
    </row>
    <row r="17" spans="1:3" x14ac:dyDescent="0.25">
      <c r="B17" s="38" t="s">
        <v>57</v>
      </c>
      <c r="C17" s="38">
        <v>3131.8999999999996</v>
      </c>
    </row>
    <row r="18" spans="1:3" x14ac:dyDescent="0.25">
      <c r="A18" s="38">
        <v>2020</v>
      </c>
      <c r="B18" s="38" t="s">
        <v>53</v>
      </c>
      <c r="C18" s="38">
        <v>4336</v>
      </c>
    </row>
    <row r="19" spans="1:3" x14ac:dyDescent="0.25">
      <c r="B19" s="38" t="s">
        <v>55</v>
      </c>
      <c r="C19" s="38">
        <v>3345</v>
      </c>
    </row>
    <row r="33" spans="14:15" x14ac:dyDescent="0.25">
      <c r="N33" s="39"/>
      <c r="O33" s="40" t="s">
        <v>54</v>
      </c>
    </row>
    <row r="34" spans="14:15" x14ac:dyDescent="0.25">
      <c r="N34" s="41">
        <v>0</v>
      </c>
      <c r="O34" s="42">
        <v>1</v>
      </c>
    </row>
    <row r="35" spans="14:15" x14ac:dyDescent="0.25">
      <c r="N35" s="41">
        <v>0</v>
      </c>
      <c r="O35" s="42">
        <v>0</v>
      </c>
    </row>
    <row r="36" spans="14:15" x14ac:dyDescent="0.25">
      <c r="N36" s="41">
        <v>12</v>
      </c>
      <c r="O36" s="42">
        <v>0</v>
      </c>
    </row>
    <row r="37" spans="14:15" x14ac:dyDescent="0.25">
      <c r="N37" s="41">
        <v>12</v>
      </c>
      <c r="O37" s="42">
        <v>1</v>
      </c>
    </row>
    <row r="38" spans="14:15" x14ac:dyDescent="0.25">
      <c r="N38" s="41">
        <v>12</v>
      </c>
      <c r="O38" s="42">
        <v>0</v>
      </c>
    </row>
    <row r="39" spans="14:15" x14ac:dyDescent="0.25">
      <c r="N39" s="41">
        <v>24</v>
      </c>
      <c r="O39" s="42">
        <v>0</v>
      </c>
    </row>
    <row r="40" spans="14:15" x14ac:dyDescent="0.25">
      <c r="N40" s="41">
        <v>24</v>
      </c>
      <c r="O40" s="42">
        <v>1</v>
      </c>
    </row>
    <row r="41" spans="14:15" x14ac:dyDescent="0.25">
      <c r="N41" s="41">
        <v>24</v>
      </c>
      <c r="O41" s="42">
        <v>0</v>
      </c>
    </row>
    <row r="42" spans="14:15" x14ac:dyDescent="0.25">
      <c r="N42" s="41">
        <v>29</v>
      </c>
      <c r="O42" s="42">
        <v>0</v>
      </c>
    </row>
    <row r="43" spans="14:15" x14ac:dyDescent="0.25">
      <c r="N43" s="43">
        <v>29</v>
      </c>
      <c r="O43" s="44">
        <v>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94AF-5AAF-4D44-9111-2DCB6BF82BFA}">
  <sheetPr codeName="Sheet22"/>
  <dimension ref="A1:V19"/>
  <sheetViews>
    <sheetView workbookViewId="0"/>
  </sheetViews>
  <sheetFormatPr defaultRowHeight="15" x14ac:dyDescent="0.25"/>
  <cols>
    <col min="1" max="1" width="7.28515625" style="38" bestFit="1" customWidth="1"/>
    <col min="2" max="2" width="9.28515625" style="38" bestFit="1" customWidth="1"/>
    <col min="3" max="3" width="10.42578125" style="38" bestFit="1" customWidth="1"/>
    <col min="4" max="20" width="9.140625" style="38"/>
    <col min="23" max="16384" width="9.140625" style="38"/>
  </cols>
  <sheetData>
    <row r="1" spans="1:15" x14ac:dyDescent="0.25">
      <c r="A1" s="38" t="s">
        <v>50</v>
      </c>
      <c r="B1" s="38" t="s">
        <v>51</v>
      </c>
      <c r="C1" s="38" t="s">
        <v>52</v>
      </c>
    </row>
    <row r="2" spans="1:15" x14ac:dyDescent="0.25">
      <c r="A2" s="38">
        <v>2016</v>
      </c>
      <c r="B2" s="38" t="s">
        <v>53</v>
      </c>
      <c r="C2" s="38">
        <v>4909.6000000000004</v>
      </c>
      <c r="N2" s="45"/>
      <c r="O2" s="45" t="s">
        <v>54</v>
      </c>
    </row>
    <row r="3" spans="1:15" x14ac:dyDescent="0.25">
      <c r="B3" s="38" t="s">
        <v>55</v>
      </c>
      <c r="C3" s="38">
        <v>4576.55</v>
      </c>
      <c r="N3" s="45">
        <v>0.5</v>
      </c>
      <c r="O3" s="45">
        <v>0</v>
      </c>
    </row>
    <row r="4" spans="1:15" x14ac:dyDescent="0.25">
      <c r="B4" s="38" t="s">
        <v>56</v>
      </c>
      <c r="C4" s="38">
        <v>4657.6500000000005</v>
      </c>
      <c r="N4" s="45">
        <v>4.5</v>
      </c>
      <c r="O4" s="45">
        <v>0</v>
      </c>
    </row>
    <row r="5" spans="1:15" x14ac:dyDescent="0.25">
      <c r="B5" s="38" t="s">
        <v>57</v>
      </c>
      <c r="C5" s="38">
        <v>4077.9</v>
      </c>
      <c r="N5" s="45">
        <v>8.5</v>
      </c>
      <c r="O5" s="45">
        <v>0</v>
      </c>
    </row>
    <row r="6" spans="1:15" x14ac:dyDescent="0.25">
      <c r="A6" s="38">
        <v>2017</v>
      </c>
      <c r="B6" s="38" t="s">
        <v>53</v>
      </c>
      <c r="C6" s="38">
        <v>4518.8</v>
      </c>
      <c r="N6" s="45">
        <v>12.5</v>
      </c>
      <c r="O6" s="45">
        <v>0</v>
      </c>
    </row>
    <row r="7" spans="1:15" x14ac:dyDescent="0.25">
      <c r="B7" s="38" t="s">
        <v>55</v>
      </c>
      <c r="C7" s="38">
        <v>5810.1</v>
      </c>
      <c r="N7" s="45">
        <v>16.5</v>
      </c>
      <c r="O7" s="45">
        <v>0</v>
      </c>
    </row>
    <row r="8" spans="1:15" x14ac:dyDescent="0.25">
      <c r="B8" s="38" t="s">
        <v>56</v>
      </c>
      <c r="C8" s="38">
        <v>4285.5</v>
      </c>
      <c r="N8" s="45">
        <v>18.5</v>
      </c>
      <c r="O8" s="45">
        <v>0</v>
      </c>
    </row>
    <row r="9" spans="1:15" x14ac:dyDescent="0.25">
      <c r="B9" s="38" t="s">
        <v>57</v>
      </c>
      <c r="C9" s="38">
        <v>2088.5</v>
      </c>
    </row>
    <row r="10" spans="1:15" x14ac:dyDescent="0.25">
      <c r="A10" s="38">
        <v>2018</v>
      </c>
      <c r="B10" s="38" t="s">
        <v>53</v>
      </c>
      <c r="C10" s="38">
        <v>4295.3999999999996</v>
      </c>
    </row>
    <row r="11" spans="1:15" x14ac:dyDescent="0.25">
      <c r="B11" s="38" t="s">
        <v>55</v>
      </c>
      <c r="C11" s="38">
        <v>4216.6000000000004</v>
      </c>
    </row>
    <row r="12" spans="1:15" x14ac:dyDescent="0.25">
      <c r="B12" s="38" t="s">
        <v>56</v>
      </c>
      <c r="C12" s="38">
        <v>5093.1500000000005</v>
      </c>
    </row>
    <row r="13" spans="1:15" x14ac:dyDescent="0.25">
      <c r="B13" s="38" t="s">
        <v>57</v>
      </c>
      <c r="C13" s="38">
        <v>5127</v>
      </c>
    </row>
    <row r="14" spans="1:15" x14ac:dyDescent="0.25">
      <c r="A14" s="38">
        <v>2019</v>
      </c>
      <c r="B14" s="38" t="s">
        <v>53</v>
      </c>
      <c r="C14" s="38">
        <v>3038.3</v>
      </c>
    </row>
    <row r="15" spans="1:15" x14ac:dyDescent="0.25">
      <c r="B15" s="38" t="s">
        <v>55</v>
      </c>
      <c r="C15" s="38">
        <v>3010.6000000000004</v>
      </c>
    </row>
    <row r="16" spans="1:15" x14ac:dyDescent="0.25">
      <c r="B16" s="38" t="s">
        <v>56</v>
      </c>
      <c r="C16" s="38">
        <v>3463.6</v>
      </c>
    </row>
    <row r="17" spans="1:3" x14ac:dyDescent="0.25">
      <c r="B17" s="38" t="s">
        <v>57</v>
      </c>
      <c r="C17" s="38">
        <v>3131.8999999999996</v>
      </c>
    </row>
    <row r="18" spans="1:3" x14ac:dyDescent="0.25">
      <c r="A18" s="38">
        <v>2020</v>
      </c>
      <c r="B18" s="38" t="s">
        <v>53</v>
      </c>
      <c r="C18" s="38">
        <v>4336</v>
      </c>
    </row>
    <row r="19" spans="1:3" x14ac:dyDescent="0.25">
      <c r="B19" s="38" t="s">
        <v>55</v>
      </c>
      <c r="C19" s="38">
        <v>3345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B2:E24"/>
  <sheetViews>
    <sheetView workbookViewId="0"/>
  </sheetViews>
  <sheetFormatPr defaultRowHeight="15" x14ac:dyDescent="0.25"/>
  <sheetData>
    <row r="2" spans="2:5" x14ac:dyDescent="0.25">
      <c r="C2" t="s">
        <v>20</v>
      </c>
      <c r="D2" t="s">
        <v>5</v>
      </c>
      <c r="E2" t="s">
        <v>6</v>
      </c>
    </row>
    <row r="3" spans="2:5" x14ac:dyDescent="0.25">
      <c r="B3" t="s">
        <v>7</v>
      </c>
      <c r="C3">
        <v>33</v>
      </c>
      <c r="D3" s="31"/>
      <c r="E3" s="32"/>
    </row>
    <row r="4" spans="2:5" x14ac:dyDescent="0.25">
      <c r="B4" t="s">
        <v>8</v>
      </c>
      <c r="C4">
        <v>37</v>
      </c>
      <c r="D4" s="33"/>
      <c r="E4" s="34"/>
    </row>
    <row r="5" spans="2:5" x14ac:dyDescent="0.25">
      <c r="B5" t="s">
        <v>9</v>
      </c>
      <c r="C5">
        <v>31</v>
      </c>
      <c r="D5" s="33"/>
      <c r="E5" s="34"/>
    </row>
    <row r="6" spans="2:5" x14ac:dyDescent="0.25">
      <c r="B6" t="s">
        <v>10</v>
      </c>
      <c r="C6">
        <v>30</v>
      </c>
      <c r="D6" s="33"/>
      <c r="E6" s="34"/>
    </row>
    <row r="7" spans="2:5" x14ac:dyDescent="0.25">
      <c r="B7" t="s">
        <v>11</v>
      </c>
      <c r="C7">
        <v>33</v>
      </c>
      <c r="D7" s="33"/>
      <c r="E7" s="34"/>
    </row>
    <row r="8" spans="2:5" x14ac:dyDescent="0.25">
      <c r="B8" t="s">
        <v>12</v>
      </c>
      <c r="C8">
        <v>35</v>
      </c>
      <c r="D8" s="33"/>
      <c r="E8" s="34"/>
    </row>
    <row r="9" spans="2:5" x14ac:dyDescent="0.25">
      <c r="B9" t="s">
        <v>13</v>
      </c>
      <c r="C9">
        <v>36</v>
      </c>
      <c r="D9" s="33"/>
      <c r="E9" s="34"/>
    </row>
    <row r="10" spans="2:5" x14ac:dyDescent="0.25">
      <c r="B10" t="s">
        <v>14</v>
      </c>
      <c r="C10">
        <v>33</v>
      </c>
      <c r="D10" s="33"/>
      <c r="E10" s="34"/>
    </row>
    <row r="11" spans="2:5" x14ac:dyDescent="0.25">
      <c r="B11" t="s">
        <v>15</v>
      </c>
      <c r="C11">
        <v>35</v>
      </c>
      <c r="D11" s="33"/>
      <c r="E11" s="34"/>
    </row>
    <row r="12" spans="2:5" x14ac:dyDescent="0.25">
      <c r="B12" t="s">
        <v>16</v>
      </c>
      <c r="C12">
        <v>41</v>
      </c>
      <c r="D12" s="33"/>
      <c r="E12" s="34"/>
    </row>
    <row r="13" spans="2:5" x14ac:dyDescent="0.25">
      <c r="B13" t="s">
        <v>17</v>
      </c>
      <c r="C13">
        <v>42</v>
      </c>
      <c r="D13" s="33"/>
      <c r="E13" s="34"/>
    </row>
    <row r="14" spans="2:5" x14ac:dyDescent="0.25">
      <c r="B14" t="s">
        <v>18</v>
      </c>
      <c r="C14">
        <v>41</v>
      </c>
      <c r="D14" s="35"/>
      <c r="E14" s="36"/>
    </row>
    <row r="24" spans="4:4" x14ac:dyDescent="0.25">
      <c r="D24" s="75" t="s">
        <v>44</v>
      </c>
    </row>
  </sheetData>
  <conditionalFormatting sqref="C3:C14">
    <cfRule type="expression" dxfId="7" priority="1">
      <formula>C3=MIN($C$3:$C$14)</formula>
    </cfRule>
    <cfRule type="expression" dxfId="6" priority="2">
      <formula>C3=MAX($C$3:$C$14)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B2:E14"/>
  <sheetViews>
    <sheetView workbookViewId="0"/>
  </sheetViews>
  <sheetFormatPr defaultRowHeight="15" x14ac:dyDescent="0.25"/>
  <sheetData>
    <row r="2" spans="2:5" x14ac:dyDescent="0.25">
      <c r="C2" t="s">
        <v>20</v>
      </c>
      <c r="D2" t="s">
        <v>5</v>
      </c>
      <c r="E2" t="s">
        <v>6</v>
      </c>
    </row>
    <row r="3" spans="2:5" x14ac:dyDescent="0.25">
      <c r="B3" t="s">
        <v>7</v>
      </c>
      <c r="C3">
        <v>33</v>
      </c>
      <c r="D3" s="31" t="e">
        <f t="shared" ref="D3:D14" si="0">IF(C3=MIN($C$3:$C$14),C3,NA())</f>
        <v>#N/A</v>
      </c>
      <c r="E3" s="32" t="e">
        <f t="shared" ref="E3:E14" si="1">IF(C3=MAX($C$3:$C$14),C3,NA())</f>
        <v>#N/A</v>
      </c>
    </row>
    <row r="4" spans="2:5" x14ac:dyDescent="0.25">
      <c r="B4" t="s">
        <v>8</v>
      </c>
      <c r="C4">
        <v>37</v>
      </c>
      <c r="D4" s="33" t="e">
        <f t="shared" si="0"/>
        <v>#N/A</v>
      </c>
      <c r="E4" s="34" t="e">
        <f t="shared" si="1"/>
        <v>#N/A</v>
      </c>
    </row>
    <row r="5" spans="2:5" x14ac:dyDescent="0.25">
      <c r="B5" t="s">
        <v>9</v>
      </c>
      <c r="C5">
        <v>31</v>
      </c>
      <c r="D5" s="33" t="e">
        <f t="shared" si="0"/>
        <v>#N/A</v>
      </c>
      <c r="E5" s="34" t="e">
        <f t="shared" si="1"/>
        <v>#N/A</v>
      </c>
    </row>
    <row r="6" spans="2:5" x14ac:dyDescent="0.25">
      <c r="B6" t="s">
        <v>10</v>
      </c>
      <c r="C6">
        <v>30</v>
      </c>
      <c r="D6" s="33">
        <f t="shared" si="0"/>
        <v>30</v>
      </c>
      <c r="E6" s="34" t="e">
        <f t="shared" si="1"/>
        <v>#N/A</v>
      </c>
    </row>
    <row r="7" spans="2:5" x14ac:dyDescent="0.25">
      <c r="B7" t="s">
        <v>11</v>
      </c>
      <c r="C7">
        <v>33</v>
      </c>
      <c r="D7" s="33" t="e">
        <f t="shared" si="0"/>
        <v>#N/A</v>
      </c>
      <c r="E7" s="34" t="e">
        <f t="shared" si="1"/>
        <v>#N/A</v>
      </c>
    </row>
    <row r="8" spans="2:5" x14ac:dyDescent="0.25">
      <c r="B8" t="s">
        <v>12</v>
      </c>
      <c r="C8">
        <v>35</v>
      </c>
      <c r="D8" s="33" t="e">
        <f t="shared" si="0"/>
        <v>#N/A</v>
      </c>
      <c r="E8" s="34" t="e">
        <f t="shared" si="1"/>
        <v>#N/A</v>
      </c>
    </row>
    <row r="9" spans="2:5" x14ac:dyDescent="0.25">
      <c r="B9" t="s">
        <v>13</v>
      </c>
      <c r="C9">
        <v>36</v>
      </c>
      <c r="D9" s="33" t="e">
        <f t="shared" si="0"/>
        <v>#N/A</v>
      </c>
      <c r="E9" s="34" t="e">
        <f t="shared" si="1"/>
        <v>#N/A</v>
      </c>
    </row>
    <row r="10" spans="2:5" x14ac:dyDescent="0.25">
      <c r="B10" t="s">
        <v>14</v>
      </c>
      <c r="C10">
        <v>33</v>
      </c>
      <c r="D10" s="33" t="e">
        <f t="shared" si="0"/>
        <v>#N/A</v>
      </c>
      <c r="E10" s="34" t="e">
        <f t="shared" si="1"/>
        <v>#N/A</v>
      </c>
    </row>
    <row r="11" spans="2:5" x14ac:dyDescent="0.25">
      <c r="B11" t="s">
        <v>15</v>
      </c>
      <c r="C11">
        <v>35</v>
      </c>
      <c r="D11" s="33" t="e">
        <f t="shared" si="0"/>
        <v>#N/A</v>
      </c>
      <c r="E11" s="34" t="e">
        <f t="shared" si="1"/>
        <v>#N/A</v>
      </c>
    </row>
    <row r="12" spans="2:5" x14ac:dyDescent="0.25">
      <c r="B12" t="s">
        <v>16</v>
      </c>
      <c r="C12">
        <v>41</v>
      </c>
      <c r="D12" s="33" t="e">
        <f t="shared" si="0"/>
        <v>#N/A</v>
      </c>
      <c r="E12" s="34" t="e">
        <f t="shared" si="1"/>
        <v>#N/A</v>
      </c>
    </row>
    <row r="13" spans="2:5" x14ac:dyDescent="0.25">
      <c r="B13" t="s">
        <v>17</v>
      </c>
      <c r="C13">
        <v>42</v>
      </c>
      <c r="D13" s="33" t="e">
        <f t="shared" si="0"/>
        <v>#N/A</v>
      </c>
      <c r="E13" s="34">
        <f t="shared" si="1"/>
        <v>42</v>
      </c>
    </row>
    <row r="14" spans="2:5" x14ac:dyDescent="0.25">
      <c r="B14" t="s">
        <v>18</v>
      </c>
      <c r="C14">
        <v>41</v>
      </c>
      <c r="D14" s="35" t="e">
        <f t="shared" si="0"/>
        <v>#N/A</v>
      </c>
      <c r="E14" s="36" t="e">
        <f t="shared" si="1"/>
        <v>#N/A</v>
      </c>
    </row>
  </sheetData>
  <conditionalFormatting sqref="C3:C14">
    <cfRule type="expression" dxfId="5" priority="1">
      <formula>C3=MIN($C$3:$C$14)</formula>
    </cfRule>
    <cfRule type="expression" dxfId="4" priority="2">
      <formula>C3=MAX($C$3:$C$14)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51D3-2082-4D77-BC32-A7FE0E9E39F6}">
  <sheetPr codeName="Sheet18"/>
  <dimension ref="B2:F9"/>
  <sheetViews>
    <sheetView showGridLines="0" workbookViewId="0"/>
  </sheetViews>
  <sheetFormatPr defaultRowHeight="15.75" x14ac:dyDescent="0.25"/>
  <cols>
    <col min="1" max="16384" width="9.140625" style="50"/>
  </cols>
  <sheetData>
    <row r="2" spans="2:6" x14ac:dyDescent="0.25">
      <c r="B2" s="61" t="s">
        <v>29</v>
      </c>
      <c r="C2" s="61"/>
      <c r="D2" s="61"/>
      <c r="E2" s="61"/>
      <c r="F2" s="61"/>
    </row>
    <row r="4" spans="2:6" x14ac:dyDescent="0.25">
      <c r="B4" s="62" t="s">
        <v>30</v>
      </c>
      <c r="C4" s="63" t="s">
        <v>31</v>
      </c>
      <c r="D4" s="63" t="s">
        <v>32</v>
      </c>
      <c r="E4" s="63" t="s">
        <v>33</v>
      </c>
      <c r="F4" s="64" t="s">
        <v>34</v>
      </c>
    </row>
    <row r="5" spans="2:6" x14ac:dyDescent="0.25">
      <c r="B5" s="65" t="s">
        <v>35</v>
      </c>
      <c r="C5" s="66">
        <v>0.1</v>
      </c>
      <c r="D5" s="66">
        <v>0.25</v>
      </c>
      <c r="E5" s="66">
        <v>0.4</v>
      </c>
      <c r="F5" s="67">
        <f t="shared" ref="F5:F9" si="0">SUM(C5:E5)</f>
        <v>0.75</v>
      </c>
    </row>
    <row r="6" spans="2:6" x14ac:dyDescent="0.25">
      <c r="B6" s="65" t="s">
        <v>36</v>
      </c>
      <c r="C6" s="66">
        <v>0.3</v>
      </c>
      <c r="D6" s="66">
        <v>0.45</v>
      </c>
      <c r="E6" s="66">
        <v>0.6</v>
      </c>
      <c r="F6" s="67">
        <f t="shared" si="0"/>
        <v>1.35</v>
      </c>
    </row>
    <row r="7" spans="2:6" x14ac:dyDescent="0.25">
      <c r="B7" s="65" t="s">
        <v>37</v>
      </c>
      <c r="C7" s="66">
        <v>0.2</v>
      </c>
      <c r="D7" s="66">
        <v>0.35</v>
      </c>
      <c r="E7" s="66">
        <v>0.5</v>
      </c>
      <c r="F7" s="67">
        <f t="shared" si="0"/>
        <v>1.05</v>
      </c>
    </row>
    <row r="8" spans="2:6" x14ac:dyDescent="0.25">
      <c r="B8" s="65" t="s">
        <v>38</v>
      </c>
      <c r="C8" s="66">
        <v>0.4</v>
      </c>
      <c r="D8" s="66">
        <v>0.55000000000000004</v>
      </c>
      <c r="E8" s="66">
        <v>0.7</v>
      </c>
      <c r="F8" s="67">
        <f t="shared" si="0"/>
        <v>1.65</v>
      </c>
    </row>
    <row r="9" spans="2:6" x14ac:dyDescent="0.25">
      <c r="B9" s="68" t="s">
        <v>39</v>
      </c>
      <c r="C9" s="69">
        <v>0.3</v>
      </c>
      <c r="D9" s="69">
        <v>0.45</v>
      </c>
      <c r="E9" s="69">
        <v>0.6</v>
      </c>
      <c r="F9" s="70">
        <f t="shared" si="0"/>
        <v>1.35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B2:E24"/>
  <sheetViews>
    <sheetView zoomScaleNormal="100" workbookViewId="0"/>
  </sheetViews>
  <sheetFormatPr defaultRowHeight="15" x14ac:dyDescent="0.25"/>
  <sheetData>
    <row r="2" spans="2:5" x14ac:dyDescent="0.25">
      <c r="C2" t="s">
        <v>20</v>
      </c>
      <c r="D2" t="s">
        <v>5</v>
      </c>
      <c r="E2" t="s">
        <v>6</v>
      </c>
    </row>
    <row r="3" spans="2:5" x14ac:dyDescent="0.25">
      <c r="B3" t="s">
        <v>7</v>
      </c>
      <c r="C3">
        <v>33</v>
      </c>
      <c r="D3" s="31"/>
      <c r="E3" s="32"/>
    </row>
    <row r="4" spans="2:5" x14ac:dyDescent="0.25">
      <c r="B4" t="s">
        <v>8</v>
      </c>
      <c r="C4">
        <v>37</v>
      </c>
      <c r="D4" s="33"/>
      <c r="E4" s="34"/>
    </row>
    <row r="5" spans="2:5" x14ac:dyDescent="0.25">
      <c r="B5" t="s">
        <v>9</v>
      </c>
      <c r="C5">
        <v>31</v>
      </c>
      <c r="D5" s="33"/>
      <c r="E5" s="34"/>
    </row>
    <row r="6" spans="2:5" x14ac:dyDescent="0.25">
      <c r="B6" t="s">
        <v>10</v>
      </c>
      <c r="C6">
        <v>30</v>
      </c>
      <c r="D6" s="33">
        <v>30</v>
      </c>
      <c r="E6" s="34"/>
    </row>
    <row r="7" spans="2:5" x14ac:dyDescent="0.25">
      <c r="B7" t="s">
        <v>11</v>
      </c>
      <c r="C7">
        <v>33</v>
      </c>
      <c r="D7" s="33"/>
      <c r="E7" s="34"/>
    </row>
    <row r="8" spans="2:5" x14ac:dyDescent="0.25">
      <c r="B8" t="s">
        <v>12</v>
      </c>
      <c r="C8">
        <v>35</v>
      </c>
      <c r="D8" s="33"/>
      <c r="E8" s="34"/>
    </row>
    <row r="9" spans="2:5" x14ac:dyDescent="0.25">
      <c r="B9" t="s">
        <v>13</v>
      </c>
      <c r="C9">
        <v>36</v>
      </c>
      <c r="D9" s="33"/>
      <c r="E9" s="34"/>
    </row>
    <row r="10" spans="2:5" x14ac:dyDescent="0.25">
      <c r="B10" t="s">
        <v>14</v>
      </c>
      <c r="C10">
        <v>33</v>
      </c>
      <c r="D10" s="33"/>
      <c r="E10" s="34"/>
    </row>
    <row r="11" spans="2:5" x14ac:dyDescent="0.25">
      <c r="B11" t="s">
        <v>15</v>
      </c>
      <c r="C11">
        <v>35</v>
      </c>
      <c r="D11" s="33"/>
      <c r="E11" s="34"/>
    </row>
    <row r="12" spans="2:5" x14ac:dyDescent="0.25">
      <c r="B12" t="s">
        <v>16</v>
      </c>
      <c r="C12">
        <v>41</v>
      </c>
      <c r="D12" s="33"/>
      <c r="E12" s="34"/>
    </row>
    <row r="13" spans="2:5" x14ac:dyDescent="0.25">
      <c r="B13" t="s">
        <v>17</v>
      </c>
      <c r="C13">
        <v>42</v>
      </c>
      <c r="D13" s="33"/>
      <c r="E13" s="34">
        <v>42</v>
      </c>
    </row>
    <row r="14" spans="2:5" x14ac:dyDescent="0.25">
      <c r="B14" t="s">
        <v>18</v>
      </c>
      <c r="C14">
        <v>41</v>
      </c>
      <c r="D14" s="35"/>
      <c r="E14" s="36"/>
    </row>
    <row r="24" spans="4:4" x14ac:dyDescent="0.25">
      <c r="D24" s="75" t="s">
        <v>44</v>
      </c>
    </row>
  </sheetData>
  <conditionalFormatting sqref="C3:C14">
    <cfRule type="expression" dxfId="3" priority="1">
      <formula>C3=MIN($C$3:$C$14)</formula>
    </cfRule>
    <cfRule type="expression" dxfId="2" priority="2">
      <formula>C3=MAX($C$3:$C$14)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B2:E14"/>
  <sheetViews>
    <sheetView zoomScaleNormal="100" workbookViewId="0"/>
  </sheetViews>
  <sheetFormatPr defaultRowHeight="15" x14ac:dyDescent="0.25"/>
  <sheetData>
    <row r="2" spans="2:5" x14ac:dyDescent="0.25">
      <c r="C2" t="s">
        <v>20</v>
      </c>
      <c r="D2" t="s">
        <v>5</v>
      </c>
      <c r="E2" t="s">
        <v>6</v>
      </c>
    </row>
    <row r="3" spans="2:5" x14ac:dyDescent="0.25">
      <c r="B3" t="s">
        <v>7</v>
      </c>
      <c r="C3">
        <v>33</v>
      </c>
      <c r="D3" s="31" t="e">
        <f t="shared" ref="D3:D14" si="0">IF(C3=MIN($C$3:$C$14),C3,NA())</f>
        <v>#N/A</v>
      </c>
      <c r="E3" s="32" t="e">
        <f t="shared" ref="E3:E14" si="1">IF(C3=MAX($C$3:$C$14),C3,NA())</f>
        <v>#N/A</v>
      </c>
    </row>
    <row r="4" spans="2:5" x14ac:dyDescent="0.25">
      <c r="B4" t="s">
        <v>8</v>
      </c>
      <c r="C4">
        <v>37</v>
      </c>
      <c r="D4" s="33" t="e">
        <f t="shared" si="0"/>
        <v>#N/A</v>
      </c>
      <c r="E4" s="34" t="e">
        <f t="shared" si="1"/>
        <v>#N/A</v>
      </c>
    </row>
    <row r="5" spans="2:5" x14ac:dyDescent="0.25">
      <c r="B5" t="s">
        <v>9</v>
      </c>
      <c r="C5">
        <v>31</v>
      </c>
      <c r="D5" s="33" t="e">
        <f t="shared" si="0"/>
        <v>#N/A</v>
      </c>
      <c r="E5" s="34" t="e">
        <f t="shared" si="1"/>
        <v>#N/A</v>
      </c>
    </row>
    <row r="6" spans="2:5" x14ac:dyDescent="0.25">
      <c r="B6" t="s">
        <v>10</v>
      </c>
      <c r="C6">
        <v>30</v>
      </c>
      <c r="D6" s="33">
        <f t="shared" si="0"/>
        <v>30</v>
      </c>
      <c r="E6" s="34" t="e">
        <f t="shared" si="1"/>
        <v>#N/A</v>
      </c>
    </row>
    <row r="7" spans="2:5" x14ac:dyDescent="0.25">
      <c r="B7" t="s">
        <v>11</v>
      </c>
      <c r="C7">
        <v>33</v>
      </c>
      <c r="D7" s="33" t="e">
        <f t="shared" si="0"/>
        <v>#N/A</v>
      </c>
      <c r="E7" s="34" t="e">
        <f t="shared" si="1"/>
        <v>#N/A</v>
      </c>
    </row>
    <row r="8" spans="2:5" x14ac:dyDescent="0.25">
      <c r="B8" t="s">
        <v>12</v>
      </c>
      <c r="C8">
        <v>35</v>
      </c>
      <c r="D8" s="33" t="e">
        <f t="shared" si="0"/>
        <v>#N/A</v>
      </c>
      <c r="E8" s="34" t="e">
        <f t="shared" si="1"/>
        <v>#N/A</v>
      </c>
    </row>
    <row r="9" spans="2:5" x14ac:dyDescent="0.25">
      <c r="B9" t="s">
        <v>13</v>
      </c>
      <c r="C9">
        <v>36</v>
      </c>
      <c r="D9" s="33" t="e">
        <f t="shared" si="0"/>
        <v>#N/A</v>
      </c>
      <c r="E9" s="34" t="e">
        <f t="shared" si="1"/>
        <v>#N/A</v>
      </c>
    </row>
    <row r="10" spans="2:5" x14ac:dyDescent="0.25">
      <c r="B10" t="s">
        <v>14</v>
      </c>
      <c r="C10">
        <v>33</v>
      </c>
      <c r="D10" s="33" t="e">
        <f t="shared" si="0"/>
        <v>#N/A</v>
      </c>
      <c r="E10" s="34" t="e">
        <f t="shared" si="1"/>
        <v>#N/A</v>
      </c>
    </row>
    <row r="11" spans="2:5" x14ac:dyDescent="0.25">
      <c r="B11" t="s">
        <v>15</v>
      </c>
      <c r="C11">
        <v>35</v>
      </c>
      <c r="D11" s="33" t="e">
        <f t="shared" si="0"/>
        <v>#N/A</v>
      </c>
      <c r="E11" s="34" t="e">
        <f t="shared" si="1"/>
        <v>#N/A</v>
      </c>
    </row>
    <row r="12" spans="2:5" x14ac:dyDescent="0.25">
      <c r="B12" t="s">
        <v>16</v>
      </c>
      <c r="C12">
        <v>41</v>
      </c>
      <c r="D12" s="33" t="e">
        <f t="shared" si="0"/>
        <v>#N/A</v>
      </c>
      <c r="E12" s="34" t="e">
        <f t="shared" si="1"/>
        <v>#N/A</v>
      </c>
    </row>
    <row r="13" spans="2:5" x14ac:dyDescent="0.25">
      <c r="B13" t="s">
        <v>17</v>
      </c>
      <c r="C13">
        <v>42</v>
      </c>
      <c r="D13" s="33" t="e">
        <f t="shared" si="0"/>
        <v>#N/A</v>
      </c>
      <c r="E13" s="34">
        <f t="shared" si="1"/>
        <v>42</v>
      </c>
    </row>
    <row r="14" spans="2:5" x14ac:dyDescent="0.25">
      <c r="B14" t="s">
        <v>18</v>
      </c>
      <c r="C14">
        <v>41</v>
      </c>
      <c r="D14" s="35" t="e">
        <f t="shared" si="0"/>
        <v>#N/A</v>
      </c>
      <c r="E14" s="36" t="e">
        <f t="shared" si="1"/>
        <v>#N/A</v>
      </c>
    </row>
  </sheetData>
  <conditionalFormatting sqref="C3:C14">
    <cfRule type="expression" dxfId="1" priority="1">
      <formula>C3=MIN($C$3:$C$14)</formula>
    </cfRule>
    <cfRule type="expression" dxfId="0" priority="2">
      <formula>C3=MAX($C$3:$C$14)</formula>
    </cfRule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50F9-A19E-44DD-ADB5-1BEAC1649C66}">
  <sheetPr codeName="Sheet14"/>
  <dimension ref="B2:F21"/>
  <sheetViews>
    <sheetView workbookViewId="0"/>
  </sheetViews>
  <sheetFormatPr defaultRowHeight="15" x14ac:dyDescent="0.25"/>
  <cols>
    <col min="2" max="2" width="9.7109375" bestFit="1" customWidth="1"/>
    <col min="5" max="5" width="9.7109375" bestFit="1" customWidth="1"/>
  </cols>
  <sheetData>
    <row r="2" spans="2:6" x14ac:dyDescent="0.25">
      <c r="B2" s="3"/>
      <c r="C2" s="3" t="s">
        <v>24</v>
      </c>
      <c r="E2" s="5"/>
      <c r="F2" s="5" t="s">
        <v>25</v>
      </c>
    </row>
    <row r="3" spans="2:6" x14ac:dyDescent="0.25">
      <c r="B3" s="4">
        <v>42736</v>
      </c>
      <c r="C3" s="3">
        <v>3</v>
      </c>
      <c r="E3" s="6">
        <v>42750</v>
      </c>
      <c r="F3" s="5">
        <v>7</v>
      </c>
    </row>
    <row r="4" spans="2:6" x14ac:dyDescent="0.25">
      <c r="B4" s="4">
        <v>42743</v>
      </c>
      <c r="C4" s="3">
        <v>4</v>
      </c>
      <c r="E4" s="6">
        <v>42766</v>
      </c>
      <c r="F4" s="5">
        <v>9</v>
      </c>
    </row>
    <row r="5" spans="2:6" x14ac:dyDescent="0.25">
      <c r="B5" s="4">
        <v>42750</v>
      </c>
      <c r="C5" s="3">
        <v>5</v>
      </c>
      <c r="E5" s="6">
        <v>42781</v>
      </c>
      <c r="F5" s="5">
        <v>11</v>
      </c>
    </row>
    <row r="6" spans="2:6" x14ac:dyDescent="0.25">
      <c r="B6" s="4">
        <v>42757</v>
      </c>
      <c r="C6" s="3">
        <v>6</v>
      </c>
      <c r="E6" s="6">
        <v>42794</v>
      </c>
      <c r="F6" s="5">
        <v>13</v>
      </c>
    </row>
    <row r="7" spans="2:6" x14ac:dyDescent="0.25">
      <c r="B7" s="4">
        <v>42764</v>
      </c>
      <c r="C7" s="3">
        <v>7</v>
      </c>
      <c r="E7" s="6">
        <v>42809</v>
      </c>
      <c r="F7" s="5">
        <v>15</v>
      </c>
    </row>
    <row r="8" spans="2:6" x14ac:dyDescent="0.25">
      <c r="B8" s="4">
        <v>42771</v>
      </c>
      <c r="C8" s="3">
        <v>8</v>
      </c>
      <c r="E8" s="6">
        <v>42825</v>
      </c>
      <c r="F8" s="5">
        <v>17</v>
      </c>
    </row>
    <row r="9" spans="2:6" x14ac:dyDescent="0.25">
      <c r="B9" s="4">
        <v>42778</v>
      </c>
      <c r="C9" s="3">
        <v>9</v>
      </c>
      <c r="E9" s="6">
        <v>42840</v>
      </c>
      <c r="F9" s="5">
        <v>19</v>
      </c>
    </row>
    <row r="10" spans="2:6" x14ac:dyDescent="0.25">
      <c r="B10" s="4">
        <v>42785</v>
      </c>
      <c r="C10" s="3">
        <v>10</v>
      </c>
      <c r="E10" s="6">
        <v>42855</v>
      </c>
      <c r="F10" s="5">
        <v>21</v>
      </c>
    </row>
    <row r="11" spans="2:6" x14ac:dyDescent="0.25">
      <c r="B11" s="4">
        <v>42792</v>
      </c>
      <c r="C11" s="3">
        <v>11</v>
      </c>
      <c r="E11" s="6">
        <v>42870</v>
      </c>
      <c r="F11" s="5">
        <v>23</v>
      </c>
    </row>
    <row r="12" spans="2:6" x14ac:dyDescent="0.25">
      <c r="B12" s="4">
        <v>42799</v>
      </c>
      <c r="C12" s="3">
        <v>12</v>
      </c>
    </row>
    <row r="13" spans="2:6" x14ac:dyDescent="0.25">
      <c r="B13" s="4">
        <v>42806</v>
      </c>
      <c r="C13" s="3">
        <v>13</v>
      </c>
    </row>
    <row r="14" spans="2:6" x14ac:dyDescent="0.25">
      <c r="B14" s="4">
        <v>42813</v>
      </c>
      <c r="C14" s="3">
        <v>14</v>
      </c>
    </row>
    <row r="15" spans="2:6" x14ac:dyDescent="0.25">
      <c r="B15" s="4">
        <v>42820</v>
      </c>
      <c r="C15" s="3">
        <v>15</v>
      </c>
    </row>
    <row r="16" spans="2:6" x14ac:dyDescent="0.25">
      <c r="B16" s="4">
        <v>42827</v>
      </c>
      <c r="C16" s="3">
        <v>16</v>
      </c>
    </row>
    <row r="17" spans="2:3" x14ac:dyDescent="0.25">
      <c r="B17" s="4">
        <v>42834</v>
      </c>
      <c r="C17" s="3">
        <v>17</v>
      </c>
    </row>
    <row r="18" spans="2:3" x14ac:dyDescent="0.25">
      <c r="B18" s="4">
        <v>42841</v>
      </c>
      <c r="C18" s="3">
        <v>18</v>
      </c>
    </row>
    <row r="19" spans="2:3" x14ac:dyDescent="0.25">
      <c r="B19" s="4">
        <v>42848</v>
      </c>
      <c r="C19" s="3">
        <v>19</v>
      </c>
    </row>
    <row r="20" spans="2:3" x14ac:dyDescent="0.25">
      <c r="B20" s="4">
        <v>42855</v>
      </c>
      <c r="C20" s="3">
        <v>20</v>
      </c>
    </row>
    <row r="21" spans="2:3" x14ac:dyDescent="0.25">
      <c r="B21" s="4">
        <v>42862</v>
      </c>
      <c r="C21" s="3">
        <v>21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415E-80CA-4BE0-81B3-A647AB8625BA}">
  <sheetPr codeName="Sheet17"/>
  <dimension ref="B2:J30"/>
  <sheetViews>
    <sheetView workbookViewId="0"/>
  </sheetViews>
  <sheetFormatPr defaultRowHeight="15" x14ac:dyDescent="0.25"/>
  <cols>
    <col min="2" max="2" width="9.7109375" bestFit="1" customWidth="1"/>
    <col min="5" max="5" width="9.7109375" bestFit="1" customWidth="1"/>
    <col min="8" max="8" width="9.7109375" bestFit="1" customWidth="1"/>
  </cols>
  <sheetData>
    <row r="2" spans="2:10" x14ac:dyDescent="0.25">
      <c r="B2" s="3"/>
      <c r="C2" s="3" t="s">
        <v>24</v>
      </c>
      <c r="E2" s="5"/>
      <c r="F2" s="5" t="s">
        <v>25</v>
      </c>
      <c r="H2" s="3"/>
      <c r="I2" s="3"/>
      <c r="J2" s="5"/>
    </row>
    <row r="3" spans="2:10" x14ac:dyDescent="0.25">
      <c r="B3" s="4">
        <v>42736</v>
      </c>
      <c r="C3" s="3">
        <v>3</v>
      </c>
      <c r="E3" s="6">
        <v>42750</v>
      </c>
      <c r="F3" s="5">
        <v>7</v>
      </c>
      <c r="H3" s="4"/>
      <c r="I3" s="3"/>
    </row>
    <row r="4" spans="2:10" x14ac:dyDescent="0.25">
      <c r="B4" s="4">
        <v>42743</v>
      </c>
      <c r="C4" s="3">
        <v>4</v>
      </c>
      <c r="E4" s="6">
        <v>42766</v>
      </c>
      <c r="F4" s="5">
        <v>9</v>
      </c>
      <c r="H4" s="4"/>
      <c r="I4" s="3"/>
    </row>
    <row r="5" spans="2:10" x14ac:dyDescent="0.25">
      <c r="B5" s="4">
        <v>42750</v>
      </c>
      <c r="C5" s="3">
        <v>5</v>
      </c>
      <c r="E5" s="6">
        <v>42781</v>
      </c>
      <c r="F5" s="5">
        <v>11</v>
      </c>
      <c r="H5" s="4"/>
      <c r="I5" s="3"/>
    </row>
    <row r="6" spans="2:10" x14ac:dyDescent="0.25">
      <c r="B6" s="4">
        <v>42757</v>
      </c>
      <c r="C6" s="3">
        <v>6</v>
      </c>
      <c r="E6" s="6">
        <v>42794</v>
      </c>
      <c r="F6" s="5">
        <v>13</v>
      </c>
      <c r="H6" s="4"/>
      <c r="I6" s="3"/>
    </row>
    <row r="7" spans="2:10" x14ac:dyDescent="0.25">
      <c r="B7" s="4">
        <v>42764</v>
      </c>
      <c r="C7" s="3">
        <v>7</v>
      </c>
      <c r="E7" s="6">
        <v>42809</v>
      </c>
      <c r="F7" s="5">
        <v>15</v>
      </c>
      <c r="H7" s="4"/>
      <c r="I7" s="3"/>
    </row>
    <row r="8" spans="2:10" x14ac:dyDescent="0.25">
      <c r="B8" s="4">
        <v>42771</v>
      </c>
      <c r="C8" s="3">
        <v>8</v>
      </c>
      <c r="E8" s="6">
        <v>42825</v>
      </c>
      <c r="F8" s="5">
        <v>17</v>
      </c>
      <c r="H8" s="4"/>
      <c r="I8" s="3"/>
    </row>
    <row r="9" spans="2:10" x14ac:dyDescent="0.25">
      <c r="B9" s="4">
        <v>42778</v>
      </c>
      <c r="C9" s="3">
        <v>9</v>
      </c>
      <c r="E9" s="6">
        <v>42840</v>
      </c>
      <c r="F9" s="5">
        <v>19</v>
      </c>
      <c r="H9" s="4"/>
      <c r="I9" s="3"/>
    </row>
    <row r="10" spans="2:10" x14ac:dyDescent="0.25">
      <c r="B10" s="4">
        <v>42785</v>
      </c>
      <c r="C10" s="3">
        <v>10</v>
      </c>
      <c r="E10" s="6">
        <v>42855</v>
      </c>
      <c r="F10" s="5">
        <v>21</v>
      </c>
      <c r="H10" s="4"/>
      <c r="I10" s="3"/>
    </row>
    <row r="11" spans="2:10" x14ac:dyDescent="0.25">
      <c r="B11" s="4">
        <v>42792</v>
      </c>
      <c r="C11" s="3">
        <v>11</v>
      </c>
      <c r="E11" s="6">
        <v>42870</v>
      </c>
      <c r="F11" s="5">
        <v>23</v>
      </c>
      <c r="H11" s="4"/>
      <c r="I11" s="3"/>
    </row>
    <row r="12" spans="2:10" x14ac:dyDescent="0.25">
      <c r="B12" s="4">
        <v>42799</v>
      </c>
      <c r="C12" s="3">
        <v>12</v>
      </c>
      <c r="H12" s="4"/>
      <c r="I12" s="3"/>
    </row>
    <row r="13" spans="2:10" x14ac:dyDescent="0.25">
      <c r="B13" s="4">
        <v>42806</v>
      </c>
      <c r="C13" s="3">
        <v>13</v>
      </c>
      <c r="H13" s="4"/>
      <c r="I13" s="3"/>
    </row>
    <row r="14" spans="2:10" x14ac:dyDescent="0.25">
      <c r="B14" s="4">
        <v>42813</v>
      </c>
      <c r="C14" s="3">
        <v>14</v>
      </c>
      <c r="H14" s="4"/>
      <c r="I14" s="3"/>
    </row>
    <row r="15" spans="2:10" x14ac:dyDescent="0.25">
      <c r="B15" s="4">
        <v>42820</v>
      </c>
      <c r="C15" s="3">
        <v>15</v>
      </c>
      <c r="H15" s="4"/>
      <c r="I15" s="3"/>
    </row>
    <row r="16" spans="2:10" x14ac:dyDescent="0.25">
      <c r="B16" s="4">
        <v>42827</v>
      </c>
      <c r="C16" s="3">
        <v>16</v>
      </c>
      <c r="H16" s="4"/>
      <c r="I16" s="3"/>
    </row>
    <row r="17" spans="2:10" x14ac:dyDescent="0.25">
      <c r="B17" s="4">
        <v>42834</v>
      </c>
      <c r="C17" s="3">
        <v>17</v>
      </c>
      <c r="H17" s="4"/>
      <c r="I17" s="3"/>
    </row>
    <row r="18" spans="2:10" x14ac:dyDescent="0.25">
      <c r="B18" s="4">
        <v>42841</v>
      </c>
      <c r="C18" s="3">
        <v>18</v>
      </c>
      <c r="H18" s="4"/>
      <c r="I18" s="3"/>
    </row>
    <row r="19" spans="2:10" x14ac:dyDescent="0.25">
      <c r="B19" s="4">
        <v>42848</v>
      </c>
      <c r="C19" s="3">
        <v>19</v>
      </c>
      <c r="H19" s="4"/>
      <c r="I19" s="3"/>
    </row>
    <row r="20" spans="2:10" x14ac:dyDescent="0.25">
      <c r="B20" s="4">
        <v>42855</v>
      </c>
      <c r="C20" s="3">
        <v>20</v>
      </c>
      <c r="H20" s="4"/>
      <c r="I20" s="3"/>
    </row>
    <row r="21" spans="2:10" x14ac:dyDescent="0.25">
      <c r="B21" s="4">
        <v>42862</v>
      </c>
      <c r="C21" s="3">
        <v>21</v>
      </c>
      <c r="H21" s="4"/>
      <c r="I21" s="3"/>
    </row>
    <row r="22" spans="2:10" x14ac:dyDescent="0.25">
      <c r="H22" s="6"/>
      <c r="J22" s="5"/>
    </row>
    <row r="23" spans="2:10" x14ac:dyDescent="0.25">
      <c r="H23" s="6"/>
      <c r="J23" s="5"/>
    </row>
    <row r="24" spans="2:10" x14ac:dyDescent="0.25">
      <c r="H24" s="6"/>
      <c r="J24" s="5"/>
    </row>
    <row r="25" spans="2:10" x14ac:dyDescent="0.25">
      <c r="H25" s="6"/>
      <c r="J25" s="5"/>
    </row>
    <row r="26" spans="2:10" x14ac:dyDescent="0.25">
      <c r="H26" s="6"/>
      <c r="J26" s="5"/>
    </row>
    <row r="27" spans="2:10" x14ac:dyDescent="0.25">
      <c r="H27" s="6"/>
      <c r="J27" s="5"/>
    </row>
    <row r="28" spans="2:10" x14ac:dyDescent="0.25">
      <c r="H28" s="6"/>
      <c r="J28" s="5"/>
    </row>
    <row r="29" spans="2:10" x14ac:dyDescent="0.25">
      <c r="H29" s="6"/>
      <c r="J29" s="5"/>
    </row>
    <row r="30" spans="2:10" x14ac:dyDescent="0.25">
      <c r="H30" s="6"/>
      <c r="J30" s="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A5B7-DF1F-4067-A9CF-5FAC67BD444B}">
  <sheetPr codeName="Sheet161"/>
  <dimension ref="B2:V30"/>
  <sheetViews>
    <sheetView workbookViewId="0"/>
  </sheetViews>
  <sheetFormatPr defaultRowHeight="15" x14ac:dyDescent="0.25"/>
  <cols>
    <col min="2" max="2" width="9.7109375" bestFit="1" customWidth="1"/>
    <col min="5" max="5" width="9.7109375" bestFit="1" customWidth="1"/>
    <col min="8" max="8" width="9.7109375" bestFit="1" customWidth="1"/>
    <col min="20" max="20" width="9.7109375" bestFit="1" customWidth="1"/>
  </cols>
  <sheetData>
    <row r="2" spans="2:22" x14ac:dyDescent="0.25">
      <c r="B2" s="3"/>
      <c r="C2" s="3" t="s">
        <v>24</v>
      </c>
      <c r="E2" s="5"/>
      <c r="F2" s="5" t="s">
        <v>25</v>
      </c>
      <c r="H2" s="3"/>
      <c r="I2" s="3" t="s">
        <v>24</v>
      </c>
      <c r="J2" s="5" t="s">
        <v>25</v>
      </c>
      <c r="T2" s="3"/>
      <c r="U2" s="3" t="s">
        <v>24</v>
      </c>
      <c r="V2" s="5" t="s">
        <v>25</v>
      </c>
    </row>
    <row r="3" spans="2:22" x14ac:dyDescent="0.25">
      <c r="B3" s="4">
        <v>42736</v>
      </c>
      <c r="C3" s="3">
        <v>3</v>
      </c>
      <c r="E3" s="6">
        <v>42750</v>
      </c>
      <c r="F3" s="5">
        <v>7</v>
      </c>
      <c r="H3" s="4">
        <v>42736</v>
      </c>
      <c r="I3" s="3">
        <v>3</v>
      </c>
      <c r="T3" s="4">
        <v>42736</v>
      </c>
      <c r="U3" s="3">
        <v>3</v>
      </c>
    </row>
    <row r="4" spans="2:22" x14ac:dyDescent="0.25">
      <c r="B4" s="4">
        <v>42743</v>
      </c>
      <c r="C4" s="3">
        <v>4</v>
      </c>
      <c r="E4" s="6">
        <v>42766</v>
      </c>
      <c r="F4" s="5">
        <v>9</v>
      </c>
      <c r="H4" s="4">
        <v>42743</v>
      </c>
      <c r="I4" s="3">
        <v>4</v>
      </c>
      <c r="T4" s="4">
        <v>42743</v>
      </c>
      <c r="U4" s="3">
        <v>4</v>
      </c>
    </row>
    <row r="5" spans="2:22" x14ac:dyDescent="0.25">
      <c r="B5" s="4">
        <v>42750</v>
      </c>
      <c r="C5" s="3">
        <v>5</v>
      </c>
      <c r="E5" s="6">
        <v>42781</v>
      </c>
      <c r="F5" s="5">
        <v>11</v>
      </c>
      <c r="H5" s="4">
        <v>42750</v>
      </c>
      <c r="I5" s="3">
        <v>5</v>
      </c>
      <c r="T5" s="4">
        <v>42750</v>
      </c>
      <c r="U5" s="3">
        <v>5</v>
      </c>
    </row>
    <row r="6" spans="2:22" x14ac:dyDescent="0.25">
      <c r="B6" s="4">
        <v>42757</v>
      </c>
      <c r="C6" s="3">
        <v>6</v>
      </c>
      <c r="E6" s="6">
        <v>42794</v>
      </c>
      <c r="F6" s="5">
        <v>13</v>
      </c>
      <c r="H6" s="4">
        <v>42757</v>
      </c>
      <c r="I6" s="3">
        <v>6</v>
      </c>
      <c r="T6" s="6">
        <v>42750</v>
      </c>
      <c r="U6" s="2"/>
      <c r="V6" s="30">
        <v>7</v>
      </c>
    </row>
    <row r="7" spans="2:22" x14ac:dyDescent="0.25">
      <c r="B7" s="4">
        <v>42764</v>
      </c>
      <c r="C7" s="3">
        <v>7</v>
      </c>
      <c r="E7" s="6">
        <v>42809</v>
      </c>
      <c r="F7" s="5">
        <v>15</v>
      </c>
      <c r="H7" s="4">
        <v>42764</v>
      </c>
      <c r="I7" s="3">
        <v>7</v>
      </c>
      <c r="T7" s="4">
        <v>42757</v>
      </c>
      <c r="U7" s="3">
        <v>6</v>
      </c>
    </row>
    <row r="8" spans="2:22" x14ac:dyDescent="0.25">
      <c r="B8" s="4">
        <v>42771</v>
      </c>
      <c r="C8" s="3">
        <v>8</v>
      </c>
      <c r="E8" s="6">
        <v>42825</v>
      </c>
      <c r="F8" s="5">
        <v>17</v>
      </c>
      <c r="H8" s="4">
        <v>42771</v>
      </c>
      <c r="I8" s="3">
        <v>8</v>
      </c>
      <c r="T8" s="4">
        <v>42764</v>
      </c>
      <c r="U8" s="3">
        <v>7</v>
      </c>
    </row>
    <row r="9" spans="2:22" x14ac:dyDescent="0.25">
      <c r="B9" s="4">
        <v>42778</v>
      </c>
      <c r="C9" s="3">
        <v>9</v>
      </c>
      <c r="E9" s="6">
        <v>42840</v>
      </c>
      <c r="F9" s="5">
        <v>19</v>
      </c>
      <c r="H9" s="4">
        <v>42778</v>
      </c>
      <c r="I9" s="3">
        <v>9</v>
      </c>
      <c r="T9" s="6">
        <v>42766</v>
      </c>
      <c r="U9" s="2"/>
      <c r="V9" s="30">
        <v>9</v>
      </c>
    </row>
    <row r="10" spans="2:22" x14ac:dyDescent="0.25">
      <c r="B10" s="4">
        <v>42785</v>
      </c>
      <c r="C10" s="3">
        <v>10</v>
      </c>
      <c r="E10" s="6">
        <v>42855</v>
      </c>
      <c r="F10" s="5">
        <v>21</v>
      </c>
      <c r="H10" s="4">
        <v>42785</v>
      </c>
      <c r="I10" s="3">
        <v>10</v>
      </c>
      <c r="T10" s="4">
        <v>42771</v>
      </c>
      <c r="U10" s="3">
        <v>8</v>
      </c>
    </row>
    <row r="11" spans="2:22" x14ac:dyDescent="0.25">
      <c r="B11" s="4">
        <v>42792</v>
      </c>
      <c r="C11" s="3">
        <v>11</v>
      </c>
      <c r="E11" s="6">
        <v>42870</v>
      </c>
      <c r="F11" s="5">
        <v>23</v>
      </c>
      <c r="H11" s="4">
        <v>42792</v>
      </c>
      <c r="I11" s="3">
        <v>11</v>
      </c>
      <c r="T11" s="4">
        <v>42778</v>
      </c>
      <c r="U11" s="3">
        <v>9</v>
      </c>
    </row>
    <row r="12" spans="2:22" x14ac:dyDescent="0.25">
      <c r="B12" s="4">
        <v>42799</v>
      </c>
      <c r="C12" s="3">
        <v>12</v>
      </c>
      <c r="H12" s="4">
        <v>42799</v>
      </c>
      <c r="I12" s="3">
        <v>12</v>
      </c>
      <c r="T12" s="6">
        <v>42781</v>
      </c>
      <c r="U12" s="2"/>
      <c r="V12" s="30">
        <v>11</v>
      </c>
    </row>
    <row r="13" spans="2:22" x14ac:dyDescent="0.25">
      <c r="B13" s="4">
        <v>42806</v>
      </c>
      <c r="C13" s="3">
        <v>13</v>
      </c>
      <c r="H13" s="4">
        <v>42806</v>
      </c>
      <c r="I13" s="3">
        <v>13</v>
      </c>
      <c r="T13" s="4">
        <v>42785</v>
      </c>
      <c r="U13" s="3">
        <v>10</v>
      </c>
    </row>
    <row r="14" spans="2:22" x14ac:dyDescent="0.25">
      <c r="B14" s="4">
        <v>42813</v>
      </c>
      <c r="C14" s="3">
        <v>14</v>
      </c>
      <c r="H14" s="4">
        <v>42813</v>
      </c>
      <c r="I14" s="3">
        <v>14</v>
      </c>
      <c r="T14" s="4">
        <v>42792</v>
      </c>
      <c r="U14" s="3">
        <v>11</v>
      </c>
    </row>
    <row r="15" spans="2:22" x14ac:dyDescent="0.25">
      <c r="B15" s="4">
        <v>42820</v>
      </c>
      <c r="C15" s="3">
        <v>15</v>
      </c>
      <c r="H15" s="4">
        <v>42820</v>
      </c>
      <c r="I15" s="3">
        <v>15</v>
      </c>
      <c r="T15" s="6">
        <v>42794</v>
      </c>
      <c r="U15" s="2"/>
      <c r="V15" s="30">
        <v>13</v>
      </c>
    </row>
    <row r="16" spans="2:22" x14ac:dyDescent="0.25">
      <c r="B16" s="4">
        <v>42827</v>
      </c>
      <c r="C16" s="3">
        <v>16</v>
      </c>
      <c r="H16" s="4">
        <v>42827</v>
      </c>
      <c r="I16" s="3">
        <v>16</v>
      </c>
      <c r="T16" s="4">
        <v>42799</v>
      </c>
      <c r="U16" s="3">
        <v>12</v>
      </c>
    </row>
    <row r="17" spans="2:22" x14ac:dyDescent="0.25">
      <c r="B17" s="4">
        <v>42834</v>
      </c>
      <c r="C17" s="3">
        <v>17</v>
      </c>
      <c r="H17" s="4">
        <v>42834</v>
      </c>
      <c r="I17" s="3">
        <v>17</v>
      </c>
      <c r="T17" s="4">
        <v>42806</v>
      </c>
      <c r="U17" s="3">
        <v>13</v>
      </c>
    </row>
    <row r="18" spans="2:22" x14ac:dyDescent="0.25">
      <c r="B18" s="4">
        <v>42841</v>
      </c>
      <c r="C18" s="3">
        <v>18</v>
      </c>
      <c r="H18" s="4">
        <v>42841</v>
      </c>
      <c r="I18" s="3">
        <v>18</v>
      </c>
      <c r="T18" s="6">
        <v>42809</v>
      </c>
      <c r="U18" s="2"/>
      <c r="V18" s="30">
        <v>15</v>
      </c>
    </row>
    <row r="19" spans="2:22" x14ac:dyDescent="0.25">
      <c r="B19" s="4">
        <v>42848</v>
      </c>
      <c r="C19" s="3">
        <v>19</v>
      </c>
      <c r="H19" s="4">
        <v>42848</v>
      </c>
      <c r="I19" s="3">
        <v>19</v>
      </c>
      <c r="T19" s="4">
        <v>42813</v>
      </c>
      <c r="U19" s="3">
        <v>14</v>
      </c>
    </row>
    <row r="20" spans="2:22" x14ac:dyDescent="0.25">
      <c r="B20" s="4">
        <v>42855</v>
      </c>
      <c r="C20" s="3">
        <v>20</v>
      </c>
      <c r="H20" s="4">
        <v>42855</v>
      </c>
      <c r="I20" s="3">
        <v>20</v>
      </c>
      <c r="T20" s="4">
        <v>42820</v>
      </c>
      <c r="U20" s="3">
        <v>15</v>
      </c>
    </row>
    <row r="21" spans="2:22" x14ac:dyDescent="0.25">
      <c r="B21" s="4">
        <v>42862</v>
      </c>
      <c r="C21" s="3">
        <v>21</v>
      </c>
      <c r="H21" s="4">
        <v>42862</v>
      </c>
      <c r="I21" s="3">
        <v>21</v>
      </c>
      <c r="T21" s="6">
        <v>42825</v>
      </c>
      <c r="U21" s="2"/>
      <c r="V21" s="30">
        <v>17</v>
      </c>
    </row>
    <row r="22" spans="2:22" x14ac:dyDescent="0.25">
      <c r="H22" s="6">
        <v>42750</v>
      </c>
      <c r="J22" s="5">
        <v>7</v>
      </c>
      <c r="T22" s="4">
        <v>42827</v>
      </c>
      <c r="U22" s="29">
        <v>16</v>
      </c>
      <c r="V22" s="2"/>
    </row>
    <row r="23" spans="2:22" x14ac:dyDescent="0.25">
      <c r="H23" s="6">
        <v>42766</v>
      </c>
      <c r="J23" s="5">
        <v>9</v>
      </c>
      <c r="T23" s="4">
        <v>42834</v>
      </c>
      <c r="U23" s="29">
        <v>17</v>
      </c>
      <c r="V23" s="2"/>
    </row>
    <row r="24" spans="2:22" x14ac:dyDescent="0.25">
      <c r="H24" s="6">
        <v>42781</v>
      </c>
      <c r="J24" s="5">
        <v>11</v>
      </c>
      <c r="T24" s="6">
        <v>42840</v>
      </c>
      <c r="V24" s="5">
        <v>19</v>
      </c>
    </row>
    <row r="25" spans="2:22" x14ac:dyDescent="0.25">
      <c r="H25" s="6">
        <v>42794</v>
      </c>
      <c r="J25" s="5">
        <v>13</v>
      </c>
      <c r="T25" s="4">
        <v>42841</v>
      </c>
      <c r="U25" s="29">
        <v>18</v>
      </c>
      <c r="V25" s="2"/>
    </row>
    <row r="26" spans="2:22" x14ac:dyDescent="0.25">
      <c r="H26" s="6">
        <v>42809</v>
      </c>
      <c r="J26" s="5">
        <v>15</v>
      </c>
      <c r="T26" s="4">
        <v>42848</v>
      </c>
      <c r="U26" s="29">
        <v>19</v>
      </c>
      <c r="V26" s="2"/>
    </row>
    <row r="27" spans="2:22" x14ac:dyDescent="0.25">
      <c r="H27" s="6">
        <v>42825</v>
      </c>
      <c r="J27" s="5">
        <v>17</v>
      </c>
      <c r="T27" s="4">
        <v>42855</v>
      </c>
      <c r="U27" s="29">
        <v>20</v>
      </c>
      <c r="V27" s="2"/>
    </row>
    <row r="28" spans="2:22" x14ac:dyDescent="0.25">
      <c r="H28" s="6">
        <v>42840</v>
      </c>
      <c r="J28" s="5">
        <v>19</v>
      </c>
      <c r="T28" s="6">
        <v>42855</v>
      </c>
      <c r="V28" s="5">
        <v>21</v>
      </c>
    </row>
    <row r="29" spans="2:22" x14ac:dyDescent="0.25">
      <c r="H29" s="6">
        <v>42855</v>
      </c>
      <c r="J29" s="5">
        <v>21</v>
      </c>
      <c r="T29" s="4">
        <v>42862</v>
      </c>
      <c r="U29" s="29">
        <v>21</v>
      </c>
      <c r="V29" s="2"/>
    </row>
    <row r="30" spans="2:22" x14ac:dyDescent="0.25">
      <c r="H30" s="6">
        <v>42870</v>
      </c>
      <c r="J30" s="5">
        <v>23</v>
      </c>
      <c r="T30" s="6">
        <v>42870</v>
      </c>
      <c r="V30" s="5">
        <v>23</v>
      </c>
    </row>
  </sheetData>
  <sortState xmlns:xlrd2="http://schemas.microsoft.com/office/spreadsheetml/2017/richdata2" ref="T3:V30">
    <sortCondition ref="T2"/>
  </sortState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BC2E-F128-49F0-9A81-22D426C13500}">
  <sheetPr codeName="Sheet24"/>
  <dimension ref="A1:C14"/>
  <sheetViews>
    <sheetView workbookViewId="0"/>
  </sheetViews>
  <sheetFormatPr defaultRowHeight="15.75" x14ac:dyDescent="0.25"/>
  <cols>
    <col min="1" max="1" width="11" style="59" bestFit="1" customWidth="1"/>
    <col min="2" max="2" width="9.28515625" style="59" bestFit="1" customWidth="1"/>
    <col min="3" max="16384" width="9.140625" style="59"/>
  </cols>
  <sheetData>
    <row r="1" spans="1:3" x14ac:dyDescent="0.25">
      <c r="A1" s="57"/>
      <c r="B1" s="57" t="s">
        <v>62</v>
      </c>
      <c r="C1" s="58"/>
    </row>
    <row r="2" spans="1:3" x14ac:dyDescent="0.25">
      <c r="A2" s="60">
        <v>43831</v>
      </c>
      <c r="B2" s="57">
        <v>100</v>
      </c>
      <c r="C2" s="58"/>
    </row>
    <row r="3" spans="1:3" x14ac:dyDescent="0.25">
      <c r="A3" s="60">
        <v>43844</v>
      </c>
      <c r="B3" s="57">
        <v>112</v>
      </c>
      <c r="C3" s="58"/>
    </row>
    <row r="4" spans="1:3" x14ac:dyDescent="0.25">
      <c r="A4" s="60">
        <v>43868</v>
      </c>
      <c r="B4" s="57">
        <v>127</v>
      </c>
      <c r="C4" s="58"/>
    </row>
    <row r="5" spans="1:3" x14ac:dyDescent="0.25">
      <c r="A5" s="60">
        <v>43873</v>
      </c>
      <c r="B5" s="57">
        <v>137</v>
      </c>
      <c r="C5" s="58"/>
    </row>
    <row r="6" spans="1:3" x14ac:dyDescent="0.25">
      <c r="A6" s="60">
        <v>43888</v>
      </c>
      <c r="B6" s="57">
        <v>151</v>
      </c>
      <c r="C6" s="58"/>
    </row>
    <row r="7" spans="1:3" x14ac:dyDescent="0.25">
      <c r="A7" s="60">
        <v>43899</v>
      </c>
      <c r="B7" s="57">
        <v>163</v>
      </c>
      <c r="C7" s="58"/>
    </row>
    <row r="8" spans="1:3" x14ac:dyDescent="0.25">
      <c r="A8" s="60">
        <v>43904</v>
      </c>
      <c r="B8" s="57">
        <v>160</v>
      </c>
      <c r="C8" s="58"/>
    </row>
    <row r="9" spans="1:3" x14ac:dyDescent="0.25">
      <c r="A9" s="60">
        <v>43918</v>
      </c>
      <c r="B9" s="57">
        <v>165</v>
      </c>
      <c r="C9" s="58"/>
    </row>
    <row r="10" spans="1:3" x14ac:dyDescent="0.25">
      <c r="A10" s="60">
        <v>43940</v>
      </c>
      <c r="B10" s="57">
        <v>174</v>
      </c>
      <c r="C10" s="58"/>
    </row>
    <row r="11" spans="1:3" x14ac:dyDescent="0.25">
      <c r="A11" s="60">
        <v>43957</v>
      </c>
      <c r="B11" s="57">
        <v>186</v>
      </c>
      <c r="C11" s="58"/>
    </row>
    <row r="12" spans="1:3" x14ac:dyDescent="0.25">
      <c r="A12" s="60">
        <v>43973</v>
      </c>
      <c r="B12" s="57">
        <v>198</v>
      </c>
      <c r="C12" s="58"/>
    </row>
    <row r="13" spans="1:3" x14ac:dyDescent="0.25">
      <c r="A13" s="60">
        <v>43992</v>
      </c>
      <c r="B13" s="57">
        <v>202</v>
      </c>
      <c r="C13" s="58"/>
    </row>
    <row r="14" spans="1:3" x14ac:dyDescent="0.25">
      <c r="A14" s="60">
        <v>44010</v>
      </c>
      <c r="B14" s="57">
        <v>206</v>
      </c>
      <c r="C14" s="5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1A9C-ACF8-4DF4-B819-225DBAD2B064}">
  <sheetPr codeName="Sheet23"/>
  <dimension ref="A1:C14"/>
  <sheetViews>
    <sheetView workbookViewId="0"/>
  </sheetViews>
  <sheetFormatPr defaultRowHeight="15.75" x14ac:dyDescent="0.25"/>
  <cols>
    <col min="1" max="1" width="11" style="59" bestFit="1" customWidth="1"/>
    <col min="2" max="3" width="9.28515625" style="59" bestFit="1" customWidth="1"/>
    <col min="4" max="16384" width="9.140625" style="59"/>
  </cols>
  <sheetData>
    <row r="1" spans="1:3" x14ac:dyDescent="0.25">
      <c r="A1" s="57"/>
      <c r="B1" s="57" t="s">
        <v>62</v>
      </c>
      <c r="C1" s="58" t="s">
        <v>61</v>
      </c>
    </row>
    <row r="2" spans="1:3" x14ac:dyDescent="0.25">
      <c r="A2" s="60">
        <v>43831</v>
      </c>
      <c r="B2" s="57">
        <v>100</v>
      </c>
      <c r="C2" s="58">
        <v>0</v>
      </c>
    </row>
    <row r="3" spans="1:3" x14ac:dyDescent="0.25">
      <c r="A3" s="60">
        <v>43844</v>
      </c>
      <c r="B3" s="57">
        <v>112</v>
      </c>
      <c r="C3" s="58">
        <v>0</v>
      </c>
    </row>
    <row r="4" spans="1:3" x14ac:dyDescent="0.25">
      <c r="A4" s="60">
        <v>43868</v>
      </c>
      <c r="B4" s="57">
        <v>127</v>
      </c>
      <c r="C4" s="58">
        <v>0</v>
      </c>
    </row>
    <row r="5" spans="1:3" x14ac:dyDescent="0.25">
      <c r="A5" s="60">
        <v>43873</v>
      </c>
      <c r="B5" s="57">
        <v>137</v>
      </c>
      <c r="C5" s="58">
        <v>0</v>
      </c>
    </row>
    <row r="6" spans="1:3" x14ac:dyDescent="0.25">
      <c r="A6" s="60">
        <v>43888</v>
      </c>
      <c r="B6" s="57">
        <v>151</v>
      </c>
      <c r="C6" s="58">
        <v>0</v>
      </c>
    </row>
    <row r="7" spans="1:3" x14ac:dyDescent="0.25">
      <c r="A7" s="60">
        <v>43899</v>
      </c>
      <c r="B7" s="57">
        <v>163</v>
      </c>
      <c r="C7" s="58">
        <v>0</v>
      </c>
    </row>
    <row r="8" spans="1:3" x14ac:dyDescent="0.25">
      <c r="A8" s="60">
        <v>43904</v>
      </c>
      <c r="B8" s="57">
        <v>160</v>
      </c>
      <c r="C8" s="58">
        <v>0</v>
      </c>
    </row>
    <row r="9" spans="1:3" x14ac:dyDescent="0.25">
      <c r="A9" s="60">
        <v>43918</v>
      </c>
      <c r="B9" s="57">
        <v>165</v>
      </c>
      <c r="C9" s="58">
        <v>0</v>
      </c>
    </row>
    <row r="10" spans="1:3" x14ac:dyDescent="0.25">
      <c r="A10" s="60">
        <v>43940</v>
      </c>
      <c r="B10" s="57">
        <v>174</v>
      </c>
      <c r="C10" s="58">
        <v>0</v>
      </c>
    </row>
    <row r="11" spans="1:3" x14ac:dyDescent="0.25">
      <c r="A11" s="60">
        <v>43957</v>
      </c>
      <c r="B11" s="57">
        <v>186</v>
      </c>
      <c r="C11" s="58">
        <v>0</v>
      </c>
    </row>
    <row r="12" spans="1:3" x14ac:dyDescent="0.25">
      <c r="A12" s="60">
        <v>43973</v>
      </c>
      <c r="B12" s="57">
        <v>198</v>
      </c>
      <c r="C12" s="58">
        <v>0</v>
      </c>
    </row>
    <row r="13" spans="1:3" x14ac:dyDescent="0.25">
      <c r="A13" s="60">
        <v>43992</v>
      </c>
      <c r="B13" s="57">
        <v>202</v>
      </c>
      <c r="C13" s="58">
        <v>0</v>
      </c>
    </row>
    <row r="14" spans="1:3" x14ac:dyDescent="0.25">
      <c r="A14" s="60">
        <v>44010</v>
      </c>
      <c r="B14" s="57">
        <v>206</v>
      </c>
      <c r="C14" s="58">
        <v>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D215-CB00-4778-AB3D-9686CBDEA2A5}">
  <sheetPr codeName="Sheet25"/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FA536-2DB8-48DD-80E0-145833013F27}">
  <sheetPr codeName="Sheet26"/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AA6F-0992-4035-9CF9-9BC2EE4A583C}">
  <sheetPr codeName="Sheet27"/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2A64-F732-4185-B116-7421C4CC6AC9}">
  <sheetPr codeName="Sheet19"/>
  <dimension ref="B2:F9"/>
  <sheetViews>
    <sheetView showGridLines="0" workbookViewId="0"/>
  </sheetViews>
  <sheetFormatPr defaultRowHeight="15.75" x14ac:dyDescent="0.25"/>
  <cols>
    <col min="1" max="16384" width="9.140625" style="50"/>
  </cols>
  <sheetData>
    <row r="2" spans="2:6" x14ac:dyDescent="0.25">
      <c r="B2" s="61" t="s">
        <v>29</v>
      </c>
      <c r="C2" s="61"/>
      <c r="D2" s="61"/>
      <c r="E2" s="61"/>
      <c r="F2" s="61"/>
    </row>
    <row r="4" spans="2:6" x14ac:dyDescent="0.25">
      <c r="B4" s="62" t="s">
        <v>30</v>
      </c>
      <c r="C4" s="63" t="s">
        <v>31</v>
      </c>
      <c r="D4" s="63" t="s">
        <v>32</v>
      </c>
      <c r="E4" s="63" t="s">
        <v>33</v>
      </c>
      <c r="F4" s="64" t="s">
        <v>34</v>
      </c>
    </row>
    <row r="5" spans="2:6" x14ac:dyDescent="0.25">
      <c r="B5" s="65" t="s">
        <v>35</v>
      </c>
      <c r="C5" s="66">
        <v>0.1</v>
      </c>
      <c r="D5" s="66">
        <v>0.25</v>
      </c>
      <c r="E5" s="66">
        <v>0.4</v>
      </c>
      <c r="F5" s="67">
        <f t="shared" ref="F5:F9" si="0">SUM(C5:E5)</f>
        <v>0.75</v>
      </c>
    </row>
    <row r="6" spans="2:6" x14ac:dyDescent="0.25">
      <c r="B6" s="65" t="s">
        <v>36</v>
      </c>
      <c r="C6" s="66">
        <v>0.3</v>
      </c>
      <c r="D6" s="66">
        <v>0.45</v>
      </c>
      <c r="E6" s="66">
        <v>0.6</v>
      </c>
      <c r="F6" s="67">
        <f t="shared" si="0"/>
        <v>1.35</v>
      </c>
    </row>
    <row r="7" spans="2:6" x14ac:dyDescent="0.25">
      <c r="B7" s="65" t="s">
        <v>37</v>
      </c>
      <c r="C7" s="66">
        <v>0.2</v>
      </c>
      <c r="D7" s="66">
        <v>0.35</v>
      </c>
      <c r="E7" s="66">
        <v>0.5</v>
      </c>
      <c r="F7" s="67">
        <f t="shared" si="0"/>
        <v>1.05</v>
      </c>
    </row>
    <row r="8" spans="2:6" x14ac:dyDescent="0.25">
      <c r="B8" s="65" t="s">
        <v>38</v>
      </c>
      <c r="C8" s="66">
        <v>0.4</v>
      </c>
      <c r="D8" s="66">
        <v>0.55000000000000004</v>
      </c>
      <c r="E8" s="66">
        <v>0.7</v>
      </c>
      <c r="F8" s="67">
        <f t="shared" si="0"/>
        <v>1.65</v>
      </c>
    </row>
    <row r="9" spans="2:6" x14ac:dyDescent="0.25">
      <c r="B9" s="68" t="s">
        <v>39</v>
      </c>
      <c r="C9" s="69">
        <v>0.3</v>
      </c>
      <c r="D9" s="69">
        <v>0.45</v>
      </c>
      <c r="E9" s="69">
        <v>0.6</v>
      </c>
      <c r="F9" s="70">
        <f t="shared" si="0"/>
        <v>1.35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C98DD-F7E3-4DAB-8A0A-37E07E0403B9}">
  <sheetPr codeName="Sheet20"/>
  <dimension ref="B2:E24"/>
  <sheetViews>
    <sheetView showGridLines="0" workbookViewId="0"/>
  </sheetViews>
  <sheetFormatPr defaultRowHeight="15" x14ac:dyDescent="0.25"/>
  <sheetData>
    <row r="2" spans="2:5" x14ac:dyDescent="0.25">
      <c r="B2" s="15" t="s">
        <v>43</v>
      </c>
      <c r="C2" s="15"/>
      <c r="D2" s="15"/>
      <c r="E2" s="15"/>
    </row>
    <row r="3" spans="2:5" x14ac:dyDescent="0.25">
      <c r="D3" s="72"/>
      <c r="E3" s="72"/>
    </row>
    <row r="4" spans="2:5" x14ac:dyDescent="0.25">
      <c r="B4" s="16" t="s">
        <v>30</v>
      </c>
      <c r="C4" s="17" t="s">
        <v>1</v>
      </c>
      <c r="D4" s="17" t="s">
        <v>5</v>
      </c>
      <c r="E4" s="27" t="s">
        <v>6</v>
      </c>
    </row>
    <row r="5" spans="2:5" x14ac:dyDescent="0.25">
      <c r="B5" s="18" t="s">
        <v>35</v>
      </c>
      <c r="C5" s="19">
        <v>0.1</v>
      </c>
      <c r="D5" s="2">
        <v>0.15</v>
      </c>
      <c r="E5" s="25">
        <v>0.55000000000000004</v>
      </c>
    </row>
    <row r="6" spans="2:5" x14ac:dyDescent="0.25">
      <c r="B6" s="18" t="s">
        <v>36</v>
      </c>
      <c r="C6" s="19">
        <v>0.3</v>
      </c>
      <c r="D6" s="2">
        <v>0.15</v>
      </c>
      <c r="E6" s="25">
        <v>0.55000000000000004</v>
      </c>
    </row>
    <row r="7" spans="2:5" x14ac:dyDescent="0.25">
      <c r="B7" s="18" t="s">
        <v>37</v>
      </c>
      <c r="C7" s="19">
        <v>0.2</v>
      </c>
      <c r="D7" s="2">
        <v>0.15</v>
      </c>
      <c r="E7" s="25">
        <v>0.55000000000000004</v>
      </c>
    </row>
    <row r="8" spans="2:5" x14ac:dyDescent="0.25">
      <c r="B8" s="18" t="s">
        <v>38</v>
      </c>
      <c r="C8" s="19">
        <v>0.4</v>
      </c>
      <c r="D8" s="2">
        <v>0.15</v>
      </c>
      <c r="E8" s="25">
        <v>0.55000000000000004</v>
      </c>
    </row>
    <row r="9" spans="2:5" x14ac:dyDescent="0.25">
      <c r="B9" s="18" t="s">
        <v>39</v>
      </c>
      <c r="C9" s="19">
        <v>0.3</v>
      </c>
      <c r="D9" s="2">
        <v>0.15</v>
      </c>
      <c r="E9" s="25">
        <v>0.55000000000000004</v>
      </c>
    </row>
    <row r="10" spans="2:5" x14ac:dyDescent="0.25">
      <c r="B10" s="18" t="s">
        <v>42</v>
      </c>
      <c r="C10" s="19">
        <v>0.5</v>
      </c>
      <c r="D10" s="2">
        <v>0.15</v>
      </c>
      <c r="E10" s="25">
        <v>0.55000000000000004</v>
      </c>
    </row>
    <row r="11" spans="2:5" x14ac:dyDescent="0.25">
      <c r="B11" s="18" t="s">
        <v>41</v>
      </c>
      <c r="C11" s="19">
        <v>0.4</v>
      </c>
      <c r="D11" s="2">
        <v>0.15</v>
      </c>
      <c r="E11" s="25">
        <v>0.55000000000000004</v>
      </c>
    </row>
    <row r="12" spans="2:5" x14ac:dyDescent="0.25">
      <c r="B12" s="20" t="s">
        <v>40</v>
      </c>
      <c r="C12" s="21">
        <v>0.6</v>
      </c>
      <c r="D12" s="24">
        <v>0.15</v>
      </c>
      <c r="E12" s="22">
        <v>0.55000000000000004</v>
      </c>
    </row>
    <row r="13" spans="2:5" x14ac:dyDescent="0.25">
      <c r="D13" s="71"/>
      <c r="E13" s="71"/>
    </row>
    <row r="24" spans="5:5" x14ac:dyDescent="0.25">
      <c r="E24" s="73" t="s">
        <v>80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E282-7720-4646-90D4-7EB8A5D3E6A2}">
  <sheetPr codeName="Sheet21"/>
  <dimension ref="B2:F12"/>
  <sheetViews>
    <sheetView showGridLines="0" workbookViewId="0"/>
  </sheetViews>
  <sheetFormatPr defaultRowHeight="15" x14ac:dyDescent="0.25"/>
  <cols>
    <col min="5" max="5" width="9.140625" customWidth="1"/>
  </cols>
  <sheetData>
    <row r="2" spans="2:6" x14ac:dyDescent="0.25">
      <c r="B2" s="15" t="s">
        <v>43</v>
      </c>
      <c r="C2" s="15"/>
      <c r="D2" s="15"/>
      <c r="E2" s="15"/>
      <c r="F2" s="15"/>
    </row>
    <row r="4" spans="2:6" x14ac:dyDescent="0.25">
      <c r="B4" s="16" t="s">
        <v>30</v>
      </c>
      <c r="C4" s="17" t="s">
        <v>1</v>
      </c>
      <c r="D4" s="17" t="s">
        <v>5</v>
      </c>
      <c r="E4" s="28" t="s">
        <v>0</v>
      </c>
      <c r="F4" s="27" t="s">
        <v>6</v>
      </c>
    </row>
    <row r="5" spans="2:6" x14ac:dyDescent="0.25">
      <c r="B5" s="18" t="s">
        <v>35</v>
      </c>
      <c r="C5" s="19">
        <v>0.1</v>
      </c>
      <c r="D5" s="2">
        <v>0.15</v>
      </c>
      <c r="E5" s="26">
        <f t="shared" ref="E5:E12" si="0">F5-D5</f>
        <v>0.4</v>
      </c>
      <c r="F5" s="25">
        <v>0.55000000000000004</v>
      </c>
    </row>
    <row r="6" spans="2:6" x14ac:dyDescent="0.25">
      <c r="B6" s="18" t="s">
        <v>36</v>
      </c>
      <c r="C6" s="19">
        <v>0.3</v>
      </c>
      <c r="D6" s="2">
        <v>0.15</v>
      </c>
      <c r="E6" s="26">
        <f t="shared" si="0"/>
        <v>0.4</v>
      </c>
      <c r="F6" s="25">
        <v>0.55000000000000004</v>
      </c>
    </row>
    <row r="7" spans="2:6" x14ac:dyDescent="0.25">
      <c r="B7" s="18" t="s">
        <v>37</v>
      </c>
      <c r="C7" s="19">
        <v>0.2</v>
      </c>
      <c r="D7" s="2">
        <v>0.15</v>
      </c>
      <c r="E7" s="26">
        <f t="shared" si="0"/>
        <v>0.4</v>
      </c>
      <c r="F7" s="25">
        <v>0.55000000000000004</v>
      </c>
    </row>
    <row r="8" spans="2:6" x14ac:dyDescent="0.25">
      <c r="B8" s="18" t="s">
        <v>38</v>
      </c>
      <c r="C8" s="19">
        <v>0.4</v>
      </c>
      <c r="D8" s="2">
        <v>0.15</v>
      </c>
      <c r="E8" s="26">
        <f t="shared" si="0"/>
        <v>0.4</v>
      </c>
      <c r="F8" s="25">
        <v>0.55000000000000004</v>
      </c>
    </row>
    <row r="9" spans="2:6" x14ac:dyDescent="0.25">
      <c r="B9" s="18" t="s">
        <v>39</v>
      </c>
      <c r="C9" s="19">
        <v>0.3</v>
      </c>
      <c r="D9" s="2">
        <v>0.15</v>
      </c>
      <c r="E9" s="26">
        <f t="shared" si="0"/>
        <v>0.4</v>
      </c>
      <c r="F9" s="25">
        <v>0.55000000000000004</v>
      </c>
    </row>
    <row r="10" spans="2:6" x14ac:dyDescent="0.25">
      <c r="B10" s="18" t="s">
        <v>42</v>
      </c>
      <c r="C10" s="19">
        <v>0.5</v>
      </c>
      <c r="D10" s="2">
        <v>0.15</v>
      </c>
      <c r="E10" s="26">
        <f t="shared" si="0"/>
        <v>0.4</v>
      </c>
      <c r="F10" s="25">
        <v>0.55000000000000004</v>
      </c>
    </row>
    <row r="11" spans="2:6" x14ac:dyDescent="0.25">
      <c r="B11" s="18" t="s">
        <v>41</v>
      </c>
      <c r="C11" s="19">
        <v>0.4</v>
      </c>
      <c r="D11" s="2">
        <v>0.15</v>
      </c>
      <c r="E11" s="26">
        <f t="shared" si="0"/>
        <v>0.4</v>
      </c>
      <c r="F11" s="25">
        <v>0.55000000000000004</v>
      </c>
    </row>
    <row r="12" spans="2:6" x14ac:dyDescent="0.25">
      <c r="B12" s="20" t="s">
        <v>40</v>
      </c>
      <c r="C12" s="21">
        <v>0.6</v>
      </c>
      <c r="D12" s="24">
        <v>0.15</v>
      </c>
      <c r="E12" s="23">
        <f t="shared" si="0"/>
        <v>0.4</v>
      </c>
      <c r="F12" s="22">
        <v>0.55000000000000004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211E-BD68-4422-A199-9928E4B8CC38}">
  <sheetPr codeName="Sheet2"/>
  <dimension ref="B2:D14"/>
  <sheetViews>
    <sheetView workbookViewId="0"/>
  </sheetViews>
  <sheetFormatPr defaultRowHeight="15.75" x14ac:dyDescent="0.25"/>
  <cols>
    <col min="1" max="16384" width="9.140625" style="50"/>
  </cols>
  <sheetData>
    <row r="2" spans="2:4" x14ac:dyDescent="0.25">
      <c r="C2" s="50" t="s">
        <v>19</v>
      </c>
      <c r="D2" s="50" t="s">
        <v>1</v>
      </c>
    </row>
    <row r="3" spans="2:4" x14ac:dyDescent="0.25">
      <c r="B3" s="50" t="s">
        <v>7</v>
      </c>
      <c r="C3" s="50">
        <v>1500</v>
      </c>
      <c r="D3" s="50">
        <v>1550</v>
      </c>
    </row>
    <row r="4" spans="2:4" x14ac:dyDescent="0.25">
      <c r="B4" s="50" t="s">
        <v>8</v>
      </c>
      <c r="C4" s="50">
        <v>2000</v>
      </c>
      <c r="D4" s="50">
        <v>2600</v>
      </c>
    </row>
    <row r="5" spans="2:4" x14ac:dyDescent="0.25">
      <c r="B5" s="50" t="s">
        <v>9</v>
      </c>
      <c r="C5" s="50">
        <v>2250</v>
      </c>
      <c r="D5" s="50">
        <v>2700</v>
      </c>
    </row>
    <row r="6" spans="2:4" x14ac:dyDescent="0.25">
      <c r="B6" s="50" t="s">
        <v>10</v>
      </c>
      <c r="C6" s="50">
        <v>2250</v>
      </c>
      <c r="D6" s="50">
        <v>2500</v>
      </c>
    </row>
    <row r="7" spans="2:4" x14ac:dyDescent="0.25">
      <c r="B7" s="50" t="s">
        <v>11</v>
      </c>
      <c r="C7" s="50">
        <v>2000</v>
      </c>
      <c r="D7" s="50">
        <v>2100</v>
      </c>
    </row>
    <row r="8" spans="2:4" x14ac:dyDescent="0.25">
      <c r="B8" s="50" t="s">
        <v>12</v>
      </c>
      <c r="C8" s="50">
        <v>1750</v>
      </c>
      <c r="D8" s="50">
        <v>1600</v>
      </c>
    </row>
    <row r="9" spans="2:4" x14ac:dyDescent="0.25">
      <c r="B9" s="50" t="s">
        <v>13</v>
      </c>
      <c r="C9" s="50">
        <v>1750</v>
      </c>
      <c r="D9" s="50">
        <v>1650</v>
      </c>
    </row>
    <row r="10" spans="2:4" x14ac:dyDescent="0.25">
      <c r="B10" s="50" t="s">
        <v>14</v>
      </c>
      <c r="C10" s="50">
        <v>1750</v>
      </c>
      <c r="D10" s="50">
        <v>1550</v>
      </c>
    </row>
    <row r="11" spans="2:4" x14ac:dyDescent="0.25">
      <c r="B11" s="50" t="s">
        <v>15</v>
      </c>
      <c r="C11" s="50">
        <v>1500</v>
      </c>
      <c r="D11" s="50">
        <v>1750</v>
      </c>
    </row>
    <row r="12" spans="2:4" x14ac:dyDescent="0.25">
      <c r="B12" s="50" t="s">
        <v>16</v>
      </c>
      <c r="C12" s="50">
        <v>1500</v>
      </c>
      <c r="D12" s="50">
        <v>1650</v>
      </c>
    </row>
    <row r="13" spans="2:4" x14ac:dyDescent="0.25">
      <c r="B13" s="50" t="s">
        <v>17</v>
      </c>
      <c r="C13" s="50">
        <v>1250</v>
      </c>
      <c r="D13" s="50">
        <v>1700</v>
      </c>
    </row>
    <row r="14" spans="2:4" x14ac:dyDescent="0.25">
      <c r="B14" s="50" t="s">
        <v>18</v>
      </c>
      <c r="C14" s="50">
        <v>1250</v>
      </c>
      <c r="D14" s="50">
        <v>1600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/>
  <dimension ref="B2:F23"/>
  <sheetViews>
    <sheetView workbookViewId="0"/>
  </sheetViews>
  <sheetFormatPr defaultRowHeight="15.75" x14ac:dyDescent="0.25"/>
  <cols>
    <col min="1" max="16384" width="9.140625" style="50"/>
  </cols>
  <sheetData>
    <row r="2" spans="2:6" x14ac:dyDescent="0.25">
      <c r="C2" s="50" t="s">
        <v>19</v>
      </c>
      <c r="D2" s="50" t="s">
        <v>1</v>
      </c>
      <c r="E2" s="50" t="s">
        <v>19</v>
      </c>
      <c r="F2" s="50" t="s">
        <v>1</v>
      </c>
    </row>
    <row r="3" spans="2:6" x14ac:dyDescent="0.25">
      <c r="B3" s="50" t="s">
        <v>7</v>
      </c>
      <c r="C3" s="50">
        <v>1500</v>
      </c>
      <c r="D3" s="50">
        <v>1550</v>
      </c>
      <c r="E3" s="51"/>
      <c r="F3" s="52"/>
    </row>
    <row r="4" spans="2:6" x14ac:dyDescent="0.25">
      <c r="B4" s="50" t="s">
        <v>8</v>
      </c>
      <c r="C4" s="50">
        <v>2000</v>
      </c>
      <c r="D4" s="50">
        <v>2600</v>
      </c>
      <c r="E4" s="53"/>
      <c r="F4" s="54"/>
    </row>
    <row r="5" spans="2:6" x14ac:dyDescent="0.25">
      <c r="B5" s="50" t="s">
        <v>9</v>
      </c>
      <c r="C5" s="50">
        <v>2250</v>
      </c>
      <c r="D5" s="50">
        <v>2700</v>
      </c>
      <c r="E5" s="53"/>
      <c r="F5" s="54"/>
    </row>
    <row r="6" spans="2:6" x14ac:dyDescent="0.25">
      <c r="B6" s="50" t="s">
        <v>10</v>
      </c>
      <c r="C6" s="50">
        <v>2250</v>
      </c>
      <c r="D6" s="50">
        <v>2500</v>
      </c>
      <c r="E6" s="53"/>
      <c r="F6" s="54"/>
    </row>
    <row r="7" spans="2:6" x14ac:dyDescent="0.25">
      <c r="B7" s="50" t="s">
        <v>11</v>
      </c>
      <c r="C7" s="50">
        <v>2000</v>
      </c>
      <c r="D7" s="50">
        <v>2100</v>
      </c>
      <c r="E7" s="53"/>
      <c r="F7" s="54"/>
    </row>
    <row r="8" spans="2:6" x14ac:dyDescent="0.25">
      <c r="B8" s="50" t="s">
        <v>12</v>
      </c>
      <c r="C8" s="50">
        <v>1750</v>
      </c>
      <c r="E8" s="53"/>
      <c r="F8" s="54"/>
    </row>
    <row r="9" spans="2:6" x14ac:dyDescent="0.25">
      <c r="B9" s="50" t="s">
        <v>13</v>
      </c>
      <c r="C9" s="50">
        <v>1750</v>
      </c>
      <c r="E9" s="53"/>
      <c r="F9" s="54"/>
    </row>
    <row r="10" spans="2:6" x14ac:dyDescent="0.25">
      <c r="B10" s="50" t="s">
        <v>14</v>
      </c>
      <c r="C10" s="50">
        <v>1750</v>
      </c>
      <c r="E10" s="53"/>
      <c r="F10" s="54"/>
    </row>
    <row r="11" spans="2:6" x14ac:dyDescent="0.25">
      <c r="B11" s="50" t="s">
        <v>15</v>
      </c>
      <c r="C11" s="50">
        <v>1500</v>
      </c>
      <c r="E11" s="53"/>
      <c r="F11" s="54"/>
    </row>
    <row r="12" spans="2:6" x14ac:dyDescent="0.25">
      <c r="B12" s="50" t="s">
        <v>16</v>
      </c>
      <c r="C12" s="50">
        <v>1500</v>
      </c>
      <c r="E12" s="53"/>
      <c r="F12" s="54"/>
    </row>
    <row r="13" spans="2:6" x14ac:dyDescent="0.25">
      <c r="B13" s="50" t="s">
        <v>17</v>
      </c>
      <c r="C13" s="50">
        <v>1250</v>
      </c>
      <c r="E13" s="53"/>
      <c r="F13" s="54"/>
    </row>
    <row r="14" spans="2:6" x14ac:dyDescent="0.25">
      <c r="B14" s="50" t="s">
        <v>18</v>
      </c>
      <c r="C14" s="50">
        <v>1250</v>
      </c>
      <c r="E14" s="55"/>
      <c r="F14" s="56"/>
    </row>
    <row r="23" spans="6:6" x14ac:dyDescent="0.25">
      <c r="F23" s="74" t="s">
        <v>21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B2:F14"/>
  <sheetViews>
    <sheetView workbookViewId="0"/>
  </sheetViews>
  <sheetFormatPr defaultRowHeight="15.75" x14ac:dyDescent="0.25"/>
  <cols>
    <col min="1" max="16384" width="9.140625" style="50"/>
  </cols>
  <sheetData>
    <row r="2" spans="2:6" x14ac:dyDescent="0.25">
      <c r="C2" s="50" t="s">
        <v>19</v>
      </c>
      <c r="D2" s="50" t="s">
        <v>1</v>
      </c>
      <c r="E2" s="50" t="s">
        <v>19</v>
      </c>
      <c r="F2" s="50" t="s">
        <v>1</v>
      </c>
    </row>
    <row r="3" spans="2:6" x14ac:dyDescent="0.25">
      <c r="B3" s="50" t="s">
        <v>7</v>
      </c>
      <c r="C3" s="50">
        <v>1500</v>
      </c>
      <c r="D3" s="50">
        <v>1550</v>
      </c>
      <c r="E3" s="51"/>
      <c r="F3" s="52" t="e">
        <f t="shared" ref="F3:F14" si="0">IF(AND(D3&lt;&gt;"",D4=""),D3,NA())</f>
        <v>#N/A</v>
      </c>
    </row>
    <row r="4" spans="2:6" x14ac:dyDescent="0.25">
      <c r="B4" s="50" t="s">
        <v>8</v>
      </c>
      <c r="C4" s="50">
        <v>2000</v>
      </c>
      <c r="D4" s="50">
        <v>2600</v>
      </c>
      <c r="E4" s="53"/>
      <c r="F4" s="54" t="e">
        <f t="shared" si="0"/>
        <v>#N/A</v>
      </c>
    </row>
    <row r="5" spans="2:6" x14ac:dyDescent="0.25">
      <c r="B5" s="50" t="s">
        <v>9</v>
      </c>
      <c r="C5" s="50">
        <v>2250</v>
      </c>
      <c r="D5" s="50">
        <v>2700</v>
      </c>
      <c r="E5" s="53"/>
      <c r="F5" s="54" t="e">
        <f t="shared" si="0"/>
        <v>#N/A</v>
      </c>
    </row>
    <row r="6" spans="2:6" x14ac:dyDescent="0.25">
      <c r="B6" s="50" t="s">
        <v>10</v>
      </c>
      <c r="C6" s="50">
        <v>2250</v>
      </c>
      <c r="D6" s="50">
        <v>2500</v>
      </c>
      <c r="E6" s="53"/>
      <c r="F6" s="54" t="e">
        <f t="shared" si="0"/>
        <v>#N/A</v>
      </c>
    </row>
    <row r="7" spans="2:6" x14ac:dyDescent="0.25">
      <c r="B7" s="50" t="s">
        <v>11</v>
      </c>
      <c r="C7" s="50">
        <v>2000</v>
      </c>
      <c r="D7" s="50">
        <v>2100</v>
      </c>
      <c r="E7" s="53"/>
      <c r="F7" s="54">
        <f t="shared" si="0"/>
        <v>2100</v>
      </c>
    </row>
    <row r="8" spans="2:6" x14ac:dyDescent="0.25">
      <c r="B8" s="50" t="s">
        <v>12</v>
      </c>
      <c r="C8" s="50">
        <v>1750</v>
      </c>
      <c r="E8" s="53"/>
      <c r="F8" s="54" t="e">
        <f t="shared" si="0"/>
        <v>#N/A</v>
      </c>
    </row>
    <row r="9" spans="2:6" x14ac:dyDescent="0.25">
      <c r="B9" s="50" t="s">
        <v>13</v>
      </c>
      <c r="C9" s="50">
        <v>1750</v>
      </c>
      <c r="E9" s="53"/>
      <c r="F9" s="54" t="e">
        <f t="shared" si="0"/>
        <v>#N/A</v>
      </c>
    </row>
    <row r="10" spans="2:6" x14ac:dyDescent="0.25">
      <c r="B10" s="50" t="s">
        <v>14</v>
      </c>
      <c r="C10" s="50">
        <v>1750</v>
      </c>
      <c r="E10" s="53"/>
      <c r="F10" s="54" t="e">
        <f t="shared" si="0"/>
        <v>#N/A</v>
      </c>
    </row>
    <row r="11" spans="2:6" x14ac:dyDescent="0.25">
      <c r="B11" s="50" t="s">
        <v>15</v>
      </c>
      <c r="C11" s="50">
        <v>1500</v>
      </c>
      <c r="E11" s="53"/>
      <c r="F11" s="54" t="e">
        <f t="shared" si="0"/>
        <v>#N/A</v>
      </c>
    </row>
    <row r="12" spans="2:6" x14ac:dyDescent="0.25">
      <c r="B12" s="50" t="s">
        <v>16</v>
      </c>
      <c r="C12" s="50">
        <v>1500</v>
      </c>
      <c r="E12" s="53"/>
      <c r="F12" s="54" t="e">
        <f t="shared" si="0"/>
        <v>#N/A</v>
      </c>
    </row>
    <row r="13" spans="2:6" x14ac:dyDescent="0.25">
      <c r="B13" s="50" t="s">
        <v>17</v>
      </c>
      <c r="C13" s="50">
        <v>1250</v>
      </c>
      <c r="E13" s="53"/>
      <c r="F13" s="54" t="e">
        <f t="shared" si="0"/>
        <v>#N/A</v>
      </c>
    </row>
    <row r="14" spans="2:6" x14ac:dyDescent="0.25">
      <c r="B14" s="50" t="s">
        <v>18</v>
      </c>
      <c r="C14" s="50">
        <v>1250</v>
      </c>
      <c r="E14" s="55">
        <f>C14</f>
        <v>1250</v>
      </c>
      <c r="F14" s="56" t="e">
        <f t="shared" si="0"/>
        <v>#N/A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5E04F-1122-41F0-8182-35D6290F265C}">
  <sheetPr codeName="Sheet28"/>
  <dimension ref="B2:I8"/>
  <sheetViews>
    <sheetView workbookViewId="0"/>
  </sheetViews>
  <sheetFormatPr defaultRowHeight="15.75" x14ac:dyDescent="0.25"/>
  <cols>
    <col min="1" max="16384" width="9.140625" style="50"/>
  </cols>
  <sheetData>
    <row r="2" spans="2:9" x14ac:dyDescent="0.25">
      <c r="C2" s="50" t="s">
        <v>63</v>
      </c>
    </row>
    <row r="3" spans="2:9" x14ac:dyDescent="0.25">
      <c r="B3" s="50" t="s">
        <v>64</v>
      </c>
      <c r="C3" s="50">
        <v>2</v>
      </c>
      <c r="F3" s="50" t="s">
        <v>65</v>
      </c>
      <c r="I3" s="50" t="s">
        <v>66</v>
      </c>
    </row>
    <row r="4" spans="2:9" x14ac:dyDescent="0.25">
      <c r="B4" s="50" t="s">
        <v>67</v>
      </c>
      <c r="C4" s="50">
        <v>5</v>
      </c>
      <c r="F4" s="50" t="s">
        <v>68</v>
      </c>
      <c r="I4" s="50" t="s">
        <v>69</v>
      </c>
    </row>
    <row r="5" spans="2:9" x14ac:dyDescent="0.25">
      <c r="B5" s="50" t="s">
        <v>70</v>
      </c>
      <c r="C5" s="50">
        <v>4</v>
      </c>
      <c r="F5" s="50" t="s">
        <v>71</v>
      </c>
      <c r="I5" s="50" t="s">
        <v>72</v>
      </c>
    </row>
    <row r="6" spans="2:9" x14ac:dyDescent="0.25">
      <c r="B6" s="50" t="s">
        <v>73</v>
      </c>
      <c r="C6" s="50">
        <v>7</v>
      </c>
      <c r="I6" s="50" t="s">
        <v>74</v>
      </c>
    </row>
    <row r="7" spans="2:9" x14ac:dyDescent="0.25">
      <c r="B7" s="50" t="s">
        <v>75</v>
      </c>
      <c r="C7" s="50">
        <v>5</v>
      </c>
      <c r="F7" s="50" t="s">
        <v>76</v>
      </c>
      <c r="I7" s="50" t="s">
        <v>77</v>
      </c>
    </row>
    <row r="8" spans="2:9" x14ac:dyDescent="0.25">
      <c r="B8" s="50" t="s">
        <v>78</v>
      </c>
      <c r="C8" s="50">
        <v>8</v>
      </c>
      <c r="I8" s="50" t="s">
        <v>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Cheating With Charts</vt:lpstr>
      <vt:lpstr>Stacked Chart Totals 1</vt:lpstr>
      <vt:lpstr>Stacked Chart Totals 2</vt:lpstr>
      <vt:lpstr>Target - Floating Bars 1</vt:lpstr>
      <vt:lpstr>Target - Floating Bars 2</vt:lpstr>
      <vt:lpstr>Label Last Point, Color Labels</vt:lpstr>
      <vt:lpstr>Dynamic Moving Labels 1</vt:lpstr>
      <vt:lpstr>Dynamic Moving Labels 2</vt:lpstr>
      <vt:lpstr>Link Chart Text to Worksheet</vt:lpstr>
      <vt:lpstr>Small Multiples 0</vt:lpstr>
      <vt:lpstr>Small Multiples 1</vt:lpstr>
      <vt:lpstr>Uniform Axis Scale 1</vt:lpstr>
      <vt:lpstr>Uniform Axis Scale 2</vt:lpstr>
      <vt:lpstr>Multi Level Category Axis</vt:lpstr>
      <vt:lpstr>Multi Axis Major Gridlines 0</vt:lpstr>
      <vt:lpstr>Multi Axis Major Gridlines 1</vt:lpstr>
      <vt:lpstr>Multi Axis Major Gridlines 2</vt:lpstr>
      <vt:lpstr>Conditional Formatting Bars 1</vt:lpstr>
      <vt:lpstr>Conditional Formatting Bars 2</vt:lpstr>
      <vt:lpstr>Conditional Formatting Lines 1</vt:lpstr>
      <vt:lpstr>Conditional Formatting Lines 2</vt:lpstr>
      <vt:lpstr>Timelines w Different Dates 1</vt:lpstr>
      <vt:lpstr>Timelines w Different Dates 2</vt:lpstr>
      <vt:lpstr>Timelines w Different Dates 3</vt:lpstr>
      <vt:lpstr>Irregular Axis Labels 1</vt:lpstr>
      <vt:lpstr>Irregular Axis Labels 2</vt:lpstr>
      <vt:lpstr>Evaluations</vt:lpstr>
      <vt:lpstr>Microsoft Excel Team</vt:lpstr>
      <vt:lpstr>Peltier Tech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Peltier</dc:creator>
  <cp:lastModifiedBy>Jon Peltier</cp:lastModifiedBy>
  <dcterms:created xsi:type="dcterms:W3CDTF">2017-03-30T19:15:58Z</dcterms:created>
  <dcterms:modified xsi:type="dcterms:W3CDTF">2020-07-21T18:24:48Z</dcterms:modified>
</cp:coreProperties>
</file>