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data" ContentType="application/vnd.openxmlformats-officedocument.model+data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Tables/pivotTable1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Cache/pivotCacheDefinition1.xml" ContentType="application/vnd.openxmlformats-officedocument.spreadsheetml.pivotCacheDefinition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8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9.xml" ContentType="application/vnd.openxmlformats-officedocument.customXmlProperties+xml"/>
  <Override PartName="/customXml/itemProps18.xml" ContentType="application/vnd.openxmlformats-officedocument.customXmlProperties+xml"/>
  <Override PartName="/customXml/itemProps20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VisheshMalik\Documents\"/>
    </mc:Choice>
  </mc:AlternateContent>
  <xr:revisionPtr revIDLastSave="0" documentId="13_ncr:1_{C17FE395-3861-483A-A9FD-2ABE8988EEE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Creating Subtotals - Data" sheetId="11" r:id="rId5"/>
    <sheet name="Solution" sheetId="12" r:id="rId6"/>
    <sheet name="Error Checks" sheetId="5" r:id="rId7"/>
  </sheets>
  <definedNames>
    <definedName name="_xlcn.WorksheetConnection_CreatingSubtotalsSuggestedSolution.xlsxData1" hidden="1">Data[]</definedName>
    <definedName name="Client_Name">'Model Parameters'!$G$12</definedName>
    <definedName name="Days_in_Year">'Model Parameters'!$G$19</definedName>
    <definedName name="Days_in_Yr">'Model Parameters'!$G$19</definedName>
    <definedName name="FindNthX">_xlfn.LAMBDA(_xlpm.text,_xlpm.character,_xlpm.occurrence,SMALL(IF(EXACT(_xlpm.character,MID(_xlpm.text,_xlfn.SEQUENCE(LEN(_xlpm.text)),1))=TRUE,_xlfn.SEQUENCE(LEN(_xlpm.text))),_xlpm.occurrence))</definedName>
    <definedName name="HEAD">_xlfn.LAMBDA(_xlpm.text,IF(_xlpm.text="","",LEFT(_xlpm.text,1)))</definedName>
    <definedName name="HL_1">Cover!$A$3</definedName>
    <definedName name="HL_3">'Style Guide'!$A$3</definedName>
    <definedName name="HL_4">'Model Parameters'!$A$3</definedName>
    <definedName name="HL_5">'Creating Subtotals - Data'!$A$3</definedName>
    <definedName name="HL_6">'Error Checks'!$A$3</definedName>
    <definedName name="HL_7">'Creating Subtotals - Data'!$A$3</definedName>
    <definedName name="HL_8">'Error Checks'!$A$3</definedName>
    <definedName name="HL_9">Solution!$A$3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EVERSE">_xlfn.LAMBDA(_xlpm.text,IF(_xlpm.text="","",REVERSE(TAIL(_xlpm.text))&amp;HEAD(_xlpm.text)))</definedName>
    <definedName name="Rounding_Accuracy">'Model Parameters'!$G$26</definedName>
    <definedName name="TAIL">_xlfn.LAMBDA(_xlpm.text,IF(_xlpm.text="","",RIGHT(_xlpm.text,LEN(_xlpm.text)-1)))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 calcMode="autoNoTable"/>
  <pivotCaches>
    <pivotCache cacheId="1" r:id="rId8"/>
  </pivotCaches>
  <extLst>
    <ext xmlns:x15="http://schemas.microsoft.com/office/spreadsheetml/2010/11/main" uri="{FCE2AD5D-F65C-4FA6-A056-5C36A1767C68}">
      <x15:dataModel>
        <x15:modelTables>
          <x15:modelTable id="Data" name="Data" connection="WorksheetConnection_Creating Subtotals-Suggested Solution.xlsx!Dat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12" l="1"/>
  <c r="A1" i="12"/>
  <c r="C6" i="12" s="1"/>
  <c r="G11" i="2" l="1"/>
  <c r="A2" i="12" s="1"/>
  <c r="B6" i="11"/>
  <c r="A1" i="11"/>
  <c r="C6" i="11" s="1"/>
  <c r="A1" i="5" l="1"/>
  <c r="I37" i="4" l="1"/>
  <c r="A1" i="2" l="1"/>
  <c r="E17" i="5"/>
  <c r="I17" i="5"/>
  <c r="E4" i="12" s="1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B6" i="2"/>
  <c r="B15" i="2" s="1"/>
  <c r="E4" i="11" l="1"/>
  <c r="A2" i="11"/>
  <c r="F4" i="5"/>
  <c r="I4" i="2"/>
  <c r="G4" i="3"/>
  <c r="I4" i="4"/>
  <c r="A2" i="2"/>
  <c r="A2" i="5"/>
  <c r="B56" i="4"/>
  <c r="A2" i="4"/>
  <c r="A2" i="3"/>
  <c r="C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8055A77-8FB8-4D37-AA88-DB3DCCBADB41}" keepAlive="1" name="ThisWorkbookDataModel" description="Data Mode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CD418163-17DF-4E13-8907-1BA49CE32AA8}" name="WorksheetConnection_Creating Subtotals-Suggested Solution.xlsx!Data" type="102" refreshedVersion="7" minRefreshableVersion="5">
    <extLst>
      <ext xmlns:x15="http://schemas.microsoft.com/office/spreadsheetml/2010/11/main" uri="{DE250136-89BD-433C-8126-D09CA5730AF9}">
        <x15:connection id="Data">
          <x15:rangePr sourceName="_xlcn.WorksheetConnection_CreatingSubtotalsSuggestedSolution.xlsxData1"/>
        </x15:connection>
      </ext>
    </extLst>
  </connection>
</connections>
</file>

<file path=xl/sharedStrings.xml><?xml version="1.0" encoding="utf-8"?>
<sst xmlns="http://schemas.openxmlformats.org/spreadsheetml/2006/main" count="193" uniqueCount="101">
  <si>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</si>
  <si>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</si>
  <si>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</si>
  <si>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</si>
  <si>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</si>
  <si>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</si>
  <si>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</si>
  <si>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</si>
  <si>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</si>
  <si>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</si>
  <si>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</si>
  <si>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</si>
  <si>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</si>
  <si>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</si>
  <si>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</si>
  <si>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</si>
  <si>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</si>
  <si>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</si>
  <si>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</si>
  <si>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</si>
  <si>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</si>
  <si>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</si>
  <si>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</si>
  <si>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</si>
  <si>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</si>
  <si>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</si>
  <si>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</si>
  <si>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</si>
  <si>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</si>
  <si>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</si>
  <si>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</si>
  <si>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</si>
  <si>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</si>
  <si>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</si>
  <si>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</si>
  <si>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</si>
  <si>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</si>
  <si>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</si>
  <si>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</si>
  <si>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</si>
  <si>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</si>
  <si>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</si>
  <si>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</si>
  <si>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</si>
  <si>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</si>
  <si>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</si>
  <si>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</si>
  <si>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</si>
  <si>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</si>
  <si>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</si>
  <si>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</si>
  <si>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</si>
  <si>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</si>
  <si>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</si>
  <si>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</si>
  <si>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</si>
  <si>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</si>
  <si>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</si>
  <si>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</si>
  <si>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</si>
  <si>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</si>
  <si>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</si>
  <si>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</si>
  <si>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</si>
  <si>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</si>
  <si>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</si>
  <si>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</si>
  <si>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</si>
  <si>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</si>
  <si>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SumProduct Pty Limited</t>
  </si>
  <si>
    <t>Unused</t>
  </si>
  <si>
    <t>Primary Developer:  Vishesh Malik</t>
  </si>
  <si>
    <t>Business Unit</t>
  </si>
  <si>
    <t>Sales Person</t>
  </si>
  <si>
    <t>Amount</t>
  </si>
  <si>
    <t>Alpha</t>
  </si>
  <si>
    <t>Eunice</t>
  </si>
  <si>
    <t>Betty</t>
  </si>
  <si>
    <t>Celia</t>
  </si>
  <si>
    <t>Wendy</t>
  </si>
  <si>
    <t>Bravo</t>
  </si>
  <si>
    <t>Dominica</t>
  </si>
  <si>
    <t>Erica</t>
  </si>
  <si>
    <t>Charlie</t>
  </si>
  <si>
    <t>Alf</t>
  </si>
  <si>
    <t>Delta</t>
  </si>
  <si>
    <t>Echo</t>
  </si>
  <si>
    <t>Xerxes</t>
  </si>
  <si>
    <t>Grand Total</t>
  </si>
  <si>
    <t>Pct Breakdown</t>
  </si>
  <si>
    <t>Sales</t>
  </si>
  <si>
    <t>Alpha Total</t>
  </si>
  <si>
    <t>Bravo Total</t>
  </si>
  <si>
    <t>Charlie Total</t>
  </si>
  <si>
    <t>Delta Total</t>
  </si>
  <si>
    <t>Echo Total</t>
  </si>
  <si>
    <t>Creating Subtotals in Power Pivot using measures</t>
  </si>
  <si>
    <t>Creating Subtotals - Data</t>
  </si>
  <si>
    <t>Solution</t>
  </si>
  <si>
    <t>Data</t>
  </si>
  <si>
    <t>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</si>
</sst>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  <numFmt numFmtId="180" formatCode="\$#,##0.00;\-\$#,##0.00;\$#,##0.00"/>
  </numFmts>
  <fonts count="35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  <font>
      <sz val="2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4F8A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ill="0" applyBorder="0" applyProtection="0"/>
    <xf numFmtId="0" fontId="28" fillId="0" borderId="0" applyNumberFormat="0" applyFill="0" applyBorder="0">
      <alignment horizontal="left"/>
      <protection locked="0"/>
    </xf>
    <xf numFmtId="0" fontId="16" fillId="0" borderId="0" applyNumberFormat="0" applyFill="0" applyBorder="0" applyProtection="0"/>
    <xf numFmtId="0" fontId="17" fillId="3" borderId="1" applyNumberFormat="0" applyProtection="0"/>
    <xf numFmtId="0" fontId="18" fillId="0" borderId="0" applyNumberFormat="0" applyFill="0" applyAlignment="0" applyProtection="0"/>
    <xf numFmtId="0" fontId="19" fillId="0" borderId="0" applyNumberFormat="0" applyFill="0" applyAlignment="0" applyProtection="0"/>
    <xf numFmtId="0" fontId="24" fillId="0" borderId="3" applyNumberFormat="0" applyAlignment="0">
      <alignment horizontal="center"/>
    </xf>
    <xf numFmtId="0" fontId="26" fillId="4" borderId="4" applyNumberFormat="0" applyAlignment="0">
      <protection locked="0"/>
    </xf>
    <xf numFmtId="0" fontId="4" fillId="0" borderId="0" applyNumberFormat="0" applyFill="0" applyBorder="0"/>
    <xf numFmtId="179" fontId="24" fillId="0" borderId="0" applyFill="0" applyBorder="0" applyProtection="0">
      <alignment horizontal="center"/>
    </xf>
    <xf numFmtId="178" fontId="25" fillId="0" borderId="0" applyFill="0" applyBorder="0" applyProtection="0">
      <alignment horizontal="center"/>
    </xf>
    <xf numFmtId="167" fontId="2" fillId="5" borderId="4" applyAlignment="0"/>
    <xf numFmtId="164" fontId="3" fillId="2" borderId="2">
      <alignment horizontal="center"/>
      <protection locked="0"/>
    </xf>
    <xf numFmtId="0" fontId="5" fillId="0" borderId="0" applyFill="0" applyBorder="0">
      <alignment horizontal="left" vertical="center"/>
      <protection locked="0"/>
    </xf>
    <xf numFmtId="41" fontId="29" fillId="6" borderId="5" applyNumberFormat="0" applyAlignment="0"/>
    <xf numFmtId="41" fontId="2" fillId="0" borderId="6" applyNumberFormat="0" applyFont="0" applyFill="0" applyAlignment="0"/>
    <xf numFmtId="168" fontId="2" fillId="0" borderId="7" applyNumberFormat="0" applyFont="0" applyFill="0" applyAlignment="0" applyProtection="0"/>
    <xf numFmtId="0" fontId="7" fillId="0" borderId="0"/>
    <xf numFmtId="0" fontId="33" fillId="0" borderId="8" applyNumberFormat="0" applyFill="0" applyBorder="0"/>
    <xf numFmtId="168" fontId="2" fillId="0" borderId="0" applyFont="0" applyFill="0" applyBorder="0" applyAlignment="0" applyProtection="0"/>
    <xf numFmtId="0" fontId="27" fillId="7" borderId="2" applyNumberFormat="0" applyAlignment="0" applyProtection="0"/>
    <xf numFmtId="0" fontId="8" fillId="0" borderId="0" applyNumberFormat="0" applyFill="0" applyBorder="0" applyAlignment="0" applyProtection="0"/>
    <xf numFmtId="169" fontId="9" fillId="0" borderId="0" applyFill="0" applyBorder="0">
      <alignment horizontal="right" vertical="center"/>
    </xf>
    <xf numFmtId="170" fontId="9" fillId="0" borderId="0" applyFill="0" applyBorder="0">
      <alignment horizontal="right" vertical="center"/>
    </xf>
    <xf numFmtId="171" fontId="30" fillId="7" borderId="4">
      <alignment horizontal="center"/>
    </xf>
    <xf numFmtId="41" fontId="6" fillId="8" borderId="5" applyFont="0" applyAlignment="0"/>
    <xf numFmtId="0" fontId="14" fillId="11" borderId="0" applyNumberFormat="0">
      <alignment horizontal="center"/>
    </xf>
    <xf numFmtId="0" fontId="31" fillId="0" borderId="0" applyNumberFormat="0" applyFill="0" applyBorder="0" applyProtection="0"/>
    <xf numFmtId="0" fontId="32" fillId="9" borderId="9" applyNumberFormat="0" applyAlignment="0">
      <protection locked="0"/>
    </xf>
    <xf numFmtId="0" fontId="23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10" applyNumberFormat="0" applyFill="0" applyAlignment="0" applyProtection="0"/>
    <xf numFmtId="0" fontId="20" fillId="0" borderId="11" applyNumberFormat="0" applyFill="0" applyAlignment="0" applyProtection="0"/>
    <xf numFmtId="0" fontId="19" fillId="0" borderId="12" applyNumberFormat="0" applyFill="0" applyAlignment="0" applyProtection="0"/>
    <xf numFmtId="172" fontId="17" fillId="3" borderId="1"/>
    <xf numFmtId="0" fontId="34" fillId="0" borderId="0"/>
    <xf numFmtId="0" fontId="1" fillId="0" borderId="0"/>
  </cellStyleXfs>
  <cellXfs count="69">
    <xf numFmtId="0" fontId="0" fillId="0" borderId="0" xfId="0"/>
    <xf numFmtId="164" fontId="3" fillId="2" borderId="2" xfId="0" applyNumberFormat="1" applyFont="1" applyFill="1" applyBorder="1" applyAlignment="1" applyProtection="1">
      <alignment horizontal="center"/>
      <protection locked="0"/>
    </xf>
    <xf numFmtId="0" fontId="17" fillId="3" borderId="1" xfId="10"/>
    <xf numFmtId="0" fontId="18" fillId="0" borderId="0" xfId="11"/>
    <xf numFmtId="0" fontId="19" fillId="0" borderId="0" xfId="12"/>
    <xf numFmtId="0" fontId="24" fillId="0" borderId="3" xfId="13">
      <alignment horizontal="center"/>
    </xf>
    <xf numFmtId="166" fontId="24" fillId="0" borderId="3" xfId="13" applyNumberFormat="1">
      <alignment horizontal="center"/>
    </xf>
    <xf numFmtId="0" fontId="10" fillId="0" borderId="0" xfId="0" applyFont="1"/>
    <xf numFmtId="0" fontId="11" fillId="0" borderId="0" xfId="12" applyFont="1" applyAlignment="1">
      <alignment horizontal="left" vertical="center"/>
    </xf>
    <xf numFmtId="0" fontId="12" fillId="0" borderId="0" xfId="0" applyFont="1"/>
    <xf numFmtId="0" fontId="12" fillId="0" borderId="0" xfId="6" applyFont="1" applyAlignment="1">
      <alignment horizontal="left" vertical="center"/>
    </xf>
    <xf numFmtId="0" fontId="28" fillId="0" borderId="0" xfId="8">
      <alignment horizontal="left"/>
      <protection locked="0"/>
    </xf>
    <xf numFmtId="0" fontId="28" fillId="0" borderId="0" xfId="8" applyAlignment="1">
      <alignment horizontal="right"/>
      <protection locked="0"/>
    </xf>
    <xf numFmtId="0" fontId="14" fillId="11" borderId="0" xfId="33">
      <alignment horizontal="center"/>
    </xf>
    <xf numFmtId="0" fontId="15" fillId="0" borderId="0" xfId="7"/>
    <xf numFmtId="0" fontId="13" fillId="0" borderId="0" xfId="0" applyFont="1" applyAlignment="1">
      <alignment horizontal="left"/>
    </xf>
    <xf numFmtId="0" fontId="16" fillId="0" borderId="0" xfId="9"/>
    <xf numFmtId="0" fontId="0" fillId="0" borderId="0" xfId="0" applyAlignment="1">
      <alignment horizontal="left"/>
    </xf>
    <xf numFmtId="0" fontId="20" fillId="0" borderId="0" xfId="6"/>
    <xf numFmtId="0" fontId="33" fillId="0" borderId="0" xfId="25" applyBorder="1"/>
    <xf numFmtId="0" fontId="26" fillId="4" borderId="4" xfId="14">
      <protection locked="0"/>
    </xf>
    <xf numFmtId="0" fontId="13" fillId="0" borderId="0" xfId="0" applyFont="1"/>
    <xf numFmtId="0" fontId="24" fillId="0" borderId="3" xfId="13" applyAlignment="1"/>
    <xf numFmtId="167" fontId="2" fillId="5" borderId="4" xfId="18"/>
    <xf numFmtId="164" fontId="3" fillId="2" borderId="2" xfId="19">
      <alignment horizontal="center"/>
      <protection locked="0"/>
    </xf>
    <xf numFmtId="0" fontId="29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7" fillId="7" borderId="2" xfId="27"/>
    <xf numFmtId="0" fontId="8" fillId="0" borderId="0" xfId="28"/>
    <xf numFmtId="171" fontId="30" fillId="7" borderId="4" xfId="31">
      <alignment horizontal="center"/>
    </xf>
    <xf numFmtId="41" fontId="0" fillId="8" borderId="5" xfId="32" applyFont="1"/>
    <xf numFmtId="0" fontId="31" fillId="0" borderId="0" xfId="34"/>
    <xf numFmtId="0" fontId="32" fillId="9" borderId="9" xfId="35">
      <protection locked="0"/>
    </xf>
    <xf numFmtId="168" fontId="0" fillId="0" borderId="0" xfId="26" applyFont="1"/>
    <xf numFmtId="9" fontId="0" fillId="0" borderId="0" xfId="5" applyFont="1"/>
    <xf numFmtId="164" fontId="3" fillId="10" borderId="2" xfId="0" applyNumberFormat="1" applyFont="1" applyFill="1" applyBorder="1" applyAlignment="1" applyProtection="1">
      <alignment horizontal="center"/>
      <protection locked="0"/>
    </xf>
    <xf numFmtId="178" fontId="25" fillId="0" borderId="0" xfId="17">
      <alignment horizontal="center"/>
    </xf>
    <xf numFmtId="0" fontId="4" fillId="0" borderId="0" xfId="15"/>
    <xf numFmtId="165" fontId="17" fillId="3" borderId="1" xfId="10" applyNumberFormat="1"/>
    <xf numFmtId="172" fontId="17" fillId="3" borderId="1" xfId="41"/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4" fillId="0" borderId="0" xfId="16" applyNumberForma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8" fillId="0" borderId="0" xfId="8">
      <alignment horizontal="left"/>
      <protection locked="0"/>
    </xf>
    <xf numFmtId="0" fontId="0" fillId="0" borderId="0" xfId="0"/>
    <xf numFmtId="0" fontId="28" fillId="0" borderId="0" xfId="8">
      <alignment horizontal="left"/>
      <protection locked="0"/>
    </xf>
    <xf numFmtId="0" fontId="0" fillId="0" borderId="0" xfId="0"/>
    <xf numFmtId="41" fontId="26" fillId="4" borderId="4" xfId="2" applyFont="1" applyFill="1" applyBorder="1" applyProtection="1">
      <protection locked="0"/>
    </xf>
    <xf numFmtId="0" fontId="14" fillId="11" borderId="0" xfId="33" applyAlignment="1"/>
    <xf numFmtId="0" fontId="0" fillId="0" borderId="0" xfId="0" pivotButton="1"/>
    <xf numFmtId="180" fontId="0" fillId="0" borderId="0" xfId="0" applyNumberFormat="1"/>
    <xf numFmtId="10" fontId="0" fillId="0" borderId="0" xfId="0" applyNumberFormat="1"/>
    <xf numFmtId="0" fontId="28" fillId="0" borderId="0" xfId="8" applyAlignment="1">
      <protection locked="0"/>
    </xf>
    <xf numFmtId="0" fontId="28" fillId="0" borderId="0" xfId="8">
      <alignment horizontal="left"/>
      <protection locked="0"/>
    </xf>
    <xf numFmtId="0" fontId="0" fillId="0" borderId="0" xfId="0"/>
    <xf numFmtId="0" fontId="0" fillId="0" borderId="0" xfId="0"/>
    <xf numFmtId="0" fontId="0" fillId="0" borderId="0" xfId="0"/>
    <xf numFmtId="0" fontId="12" fillId="0" borderId="0" xfId="6" applyFont="1" applyAlignment="1">
      <alignment horizontal="left" vertical="center"/>
    </xf>
    <xf numFmtId="0" fontId="28" fillId="0" borderId="0" xfId="8">
      <alignment horizontal="left"/>
      <protection locked="0"/>
    </xf>
    <xf numFmtId="0" fontId="0" fillId="0" borderId="0" xfId="0"/>
    <xf numFmtId="0" fontId="14" fillId="11" borderId="0" xfId="33">
      <alignment horizontal="center"/>
    </xf>
    <xf numFmtId="0" fontId="24" fillId="0" borderId="3" xfId="13" applyAlignment="1">
      <alignment horizontal="left"/>
    </xf>
    <xf numFmtId="0" fontId="26" fillId="12" borderId="4" xfId="14" applyFill="1" applyAlignment="1">
      <alignment horizontal="left"/>
      <protection locked="0"/>
    </xf>
  </cellXfs>
  <cellStyles count="44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rmal 2 2" xfId="42" xr:uid="{1AB8C161-495D-43FA-B360-1A213B493FA4}"/>
    <cellStyle name="Normal 3" xfId="43" xr:uid="{4F27F3E2-BCCD-4D0B-9973-8621A9AFE581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3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0" indent="0" justifyLastLine="0" shrinkToFit="0" readingOrder="0"/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Table Style 1" pivot="0" count="3" xr9:uid="{00000000-0011-0000-FFFF-FFFF00000000}">
      <tableStyleElement type="headerRow" dxfId="12"/>
      <tableStyleElement type="firstRowStripe" dxfId="11"/>
      <tableStyleElement type="secondRowStripe" dxfId="10"/>
    </tableStyle>
    <tableStyle name="Table Style 2" pivot="0" count="0" xr9:uid="{3DDA3FD9-76D6-4890-B907-2A35065B1602}"/>
  </tableStyles>
  <colors>
    <mruColors>
      <color rgb="FFF4F8A8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owerPivotData" Target="model/item.data"/><Relationship Id="rId18" Type="http://schemas.openxmlformats.org/officeDocument/2006/relationships/customXml" Target="../customXml/item3.xml"/><Relationship Id="rId26" Type="http://schemas.openxmlformats.org/officeDocument/2006/relationships/customXml" Target="../customXml/item1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34" Type="http://schemas.openxmlformats.org/officeDocument/2006/relationships/customXml" Target="../customXml/item19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2.xml"/><Relationship Id="rId25" Type="http://schemas.openxmlformats.org/officeDocument/2006/relationships/customXml" Target="../customXml/item10.xml"/><Relationship Id="rId33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29" Type="http://schemas.openxmlformats.org/officeDocument/2006/relationships/customXml" Target="../customXml/item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24" Type="http://schemas.openxmlformats.org/officeDocument/2006/relationships/customXml" Target="../customXml/item9.xml"/><Relationship Id="rId32" Type="http://schemas.openxmlformats.org/officeDocument/2006/relationships/customXml" Target="../customXml/item17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23" Type="http://schemas.openxmlformats.org/officeDocument/2006/relationships/customXml" Target="../customXml/item8.xml"/><Relationship Id="rId28" Type="http://schemas.openxmlformats.org/officeDocument/2006/relationships/customXml" Target="../customXml/item13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4.xml"/><Relationship Id="rId31" Type="http://schemas.openxmlformats.org/officeDocument/2006/relationships/customXml" Target="../customXml/item16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10/relationships/person" Target="persons/person.xml"/><Relationship Id="rId22" Type="http://schemas.openxmlformats.org/officeDocument/2006/relationships/customXml" Target="../customXml/item7.xml"/><Relationship Id="rId27" Type="http://schemas.openxmlformats.org/officeDocument/2006/relationships/customXml" Target="../customXml/item12.xml"/><Relationship Id="rId30" Type="http://schemas.openxmlformats.org/officeDocument/2006/relationships/customXml" Target="../customXml/item15.xml"/><Relationship Id="rId35" Type="http://schemas.openxmlformats.org/officeDocument/2006/relationships/customXml" Target="../customXml/item20.xml"/><Relationship Id="rId8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Vishesh Malik" refreshedDate="44687.588674999999" backgroundQuery="1" createdVersion="7" refreshedVersion="7" minRefreshableVersion="3" recordCount="0" supportSubquery="1" supportAdvancedDrill="1" xr:uid="{6660EBBC-F590-433E-B419-9270DA0F36C3}">
  <cacheSource type="external" connectionId="1"/>
  <cacheFields count="4">
    <cacheField name="[Data].[Business Unit].[Business Unit]" caption="Business Unit" numFmtId="0" level="1">
      <sharedItems count="5">
        <s v="Alpha"/>
        <s v="Bravo"/>
        <s v="Charlie"/>
        <s v="Delta"/>
        <s v="Echo"/>
      </sharedItems>
    </cacheField>
    <cacheField name="[Data].[Sales Person].[Sales Person]" caption="Sales Person" numFmtId="0" hierarchy="1" level="1">
      <sharedItems count="8">
        <s v="Betty"/>
        <s v="Celia"/>
        <s v="Eunice"/>
        <s v="Wendy"/>
        <s v="Dominica"/>
        <s v="Erica"/>
        <s v="Alf"/>
        <s v="Xerxes"/>
      </sharedItems>
    </cacheField>
    <cacheField name="[Measures].[Pct Breakdown]" caption="Pct Breakdown" numFmtId="0" hierarchy="8" level="32767"/>
    <cacheField name="[Measures].[Sales]" caption="Sales" numFmtId="0" hierarchy="3" level="32767"/>
  </cacheFields>
  <cacheHierarchies count="11">
    <cacheHierarchy uniqueName="[Data].[Business Unit]" caption="Business Unit" attribute="1" defaultMemberUniqueName="[Data].[Business Unit].[All]" allUniqueName="[Data].[Business Unit].[All]" dimensionUniqueName="[Data]" displayFolder="" count="2" memberValueDatatype="130" unbalanced="0">
      <fieldsUsage count="2">
        <fieldUsage x="-1"/>
        <fieldUsage x="0"/>
      </fieldsUsage>
    </cacheHierarchy>
    <cacheHierarchy uniqueName="[Data].[Sales Person]" caption="Sales Person" attribute="1" defaultMemberUniqueName="[Data].[Sales Person].[All]" allUniqueName="[Data].[Sales Person].[All]" dimensionUniqueName="[Data]" displayFolder="" count="2" memberValueDatatype="130" unbalanced="0">
      <fieldsUsage count="2">
        <fieldUsage x="-1"/>
        <fieldUsage x="1"/>
      </fieldsUsage>
    </cacheHierarchy>
    <cacheHierarchy uniqueName="[Data].[Amount]" caption="Amount" attribute="1" defaultMemberUniqueName="[Data].[Amount].[All]" allUniqueName="[Data].[Amount].[All]" dimensionUniqueName="[Data]" displayFolder="" count="0" memberValueDatatype="5" unbalanced="0"/>
    <cacheHierarchy uniqueName="[Measures].[Sales]" caption="Sales" measure="1" displayFolder="" measureGroup="Data" count="0" oneField="1">
      <fieldsUsage count="1">
        <fieldUsage x="3"/>
      </fieldsUsage>
    </cacheHierarchy>
    <cacheHierarchy uniqueName="[Measures].[Sales Grand Total]" caption="Sales Grand Total" measure="1" displayFolder="" measureGroup="Data" count="0"/>
    <cacheHierarchy uniqueName="[Measures].[Sales as Pct of Grand Total]" caption="Sales as Pct of Grand Total" measure="1" displayFolder="" measureGroup="Data" count="0"/>
    <cacheHierarchy uniqueName="[Measures].[BU Subtotal]" caption="BU Subtotal" measure="1" displayFolder="" measureGroup="Data" count="0"/>
    <cacheHierarchy uniqueName="[Measures].[Sales as Pct of BU Subtotal]" caption="Sales as Pct of BU Subtotal" measure="1" displayFolder="" measureGroup="Data" count="0"/>
    <cacheHierarchy uniqueName="[Measures].[Pct Breakdown]" caption="Pct Breakdown" measure="1" displayFolder="" measureGroup="Data" count="0" oneField="1">
      <fieldsUsage count="1">
        <fieldUsage x="2"/>
      </fieldsUsage>
    </cacheHierarchy>
    <cacheHierarchy uniqueName="[Measures].[__XL_Count Data]" caption="__XL_Count Data" measure="1" displayFolder="" measureGroup="Data" count="0" hidden="1"/>
    <cacheHierarchy uniqueName="[Measures].[__No measures defined]" caption="__No measures defined" measure="1" displayFolder="" count="0" hidden="1"/>
  </cacheHierarchies>
  <kpis count="0"/>
  <dimensions count="2">
    <dimension name="Data" uniqueName="[Data]" caption="Data"/>
    <dimension measure="1" name="Measures" uniqueName="[Measures]" caption="Measures"/>
  </dimensions>
  <measureGroups count="1">
    <measureGroup name="Data" caption="Data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DED6F1-19EF-4E9B-94E7-E83B5590B762}" name="PivotTable4" cacheId="1" applyNumberFormats="0" applyBorderFormats="0" applyFontFormats="0" applyPatternFormats="0" applyAlignmentFormats="0" applyWidthHeightFormats="1" dataCaption="Values" tag="c53cd549-0b9b-49df-a7eb-4392504bc07c" updatedVersion="7" minRefreshableVersion="3" useAutoFormatting="1" subtotalHiddenItems="1" itemPrintTitles="1" createdVersion="7" indent="0" compact="0" compactData="0" multipleFieldFilters="0">
  <location ref="D10:G31" firstHeaderRow="0" firstDataRow="1" firstDataCol="2"/>
  <pivotFields count="4">
    <pivotField axis="axisRow" compact="0" allDrilled="1" outline="0" showAll="0" dataSourceSort="1" defaultAttributeDrillState="1">
      <items count="6">
        <item x="0"/>
        <item x="1"/>
        <item x="2"/>
        <item x="3"/>
        <item x="4"/>
        <item t="default"/>
      </items>
    </pivotField>
    <pivotField axis="axisRow" compact="0" allDrilled="1" outline="0" showAll="0" dataSourceSort="1" defaultAttributeDrillState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dataField="1" compact="0" outline="0" showAll="0" defaultSubtotal="0"/>
    <pivotField dataField="1" compact="0" outline="0" showAll="0" defaultSubtotal="0"/>
  </pivotFields>
  <rowFields count="2">
    <field x="0"/>
    <field x="1"/>
  </rowFields>
  <rowItems count="21">
    <i>
      <x/>
      <x/>
    </i>
    <i r="1">
      <x v="1"/>
    </i>
    <i r="1">
      <x v="2"/>
    </i>
    <i r="1">
      <x v="3"/>
    </i>
    <i t="default">
      <x/>
    </i>
    <i>
      <x v="1"/>
      <x/>
    </i>
    <i r="1">
      <x v="4"/>
    </i>
    <i r="1">
      <x v="5"/>
    </i>
    <i t="default">
      <x v="1"/>
    </i>
    <i>
      <x v="2"/>
      <x v="6"/>
    </i>
    <i r="1">
      <x v="4"/>
    </i>
    <i r="1">
      <x v="3"/>
    </i>
    <i t="default">
      <x v="2"/>
    </i>
    <i>
      <x v="3"/>
      <x/>
    </i>
    <i t="default">
      <x v="3"/>
    </i>
    <i>
      <x v="4"/>
      <x v="6"/>
    </i>
    <i r="1">
      <x/>
    </i>
    <i r="1">
      <x v="1"/>
    </i>
    <i r="1">
      <x v="7"/>
    </i>
    <i t="default"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fld="3" subtotal="count" baseField="0" baseItem="0"/>
    <dataField fld="2" subtotal="count" baseField="0" baseItem="0" numFmtId="10"/>
  </dataFields>
  <pivotHierarchies count="11"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0"/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at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5EA99A-BD3F-475E-889B-08B127DBFAE1}" name="Data" displayName="Data" ref="D10:F36" totalsRowShown="0" headerRowDxfId="5" headerRowCellStyle="Table_Heading" dataCellStyle="Assumption">
  <autoFilter ref="D10:F36" xr:uid="{B75EA99A-BD3F-475E-889B-08B127DBFAE1}"/>
  <tableColumns count="3">
    <tableColumn id="1" xr3:uid="{4E38118C-C5F6-4408-87B4-D0E1660D25AF}" name="Business Unit" dataCellStyle="Assumption"/>
    <tableColumn id="2" xr3:uid="{97D507C0-4CCF-497D-8BAE-6247A336F35E}" name="Sales Person" dataCellStyle="Assumption"/>
    <tableColumn id="3" xr3:uid="{8FC0AD9B-1FD3-4C87-87D1-54121BC0CFA3}" name="Amount" dataCellStyle="Comma [0]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1.4" x14ac:dyDescent="0.4"/>
  <cols>
    <col min="3" max="4" width="3.703125" customWidth="1"/>
  </cols>
  <sheetData>
    <row r="1" spans="1:19" x14ac:dyDescent="0.4">
      <c r="A1" s="11"/>
    </row>
    <row r="3" spans="1:19" x14ac:dyDescent="0.4">
      <c r="A3" s="49" t="s">
        <v>1</v>
      </c>
    </row>
    <row r="5" spans="1:19" ht="20.100000000000001" x14ac:dyDescent="0.7">
      <c r="C5" s="14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7.399999999999999" x14ac:dyDescent="0.55000000000000004">
      <c r="C6" s="16" t="str">
        <f ca="1">Model_Name</f>
        <v>SP Creating Subtotals in Power Pivot - Suggested Solution.xlsx</v>
      </c>
      <c r="D6" s="7"/>
      <c r="E6" s="7"/>
      <c r="F6" s="7"/>
      <c r="G6" s="7"/>
      <c r="H6" s="7"/>
      <c r="I6" s="7"/>
      <c r="J6" s="7"/>
    </row>
    <row r="7" spans="1:19" ht="12.9" x14ac:dyDescent="0.5">
      <c r="C7" s="7"/>
      <c r="D7" s="7"/>
      <c r="E7" s="7"/>
      <c r="F7" s="7"/>
      <c r="G7" s="7"/>
      <c r="H7" s="7"/>
      <c r="I7" s="7"/>
      <c r="J7" s="7"/>
    </row>
    <row r="8" spans="1:19" ht="12.9" x14ac:dyDescent="0.5">
      <c r="C8" s="7"/>
      <c r="D8" s="7"/>
      <c r="E8" s="7"/>
      <c r="F8" s="7"/>
      <c r="G8" s="7"/>
      <c r="H8" s="7"/>
      <c r="I8" s="7"/>
      <c r="J8" s="7"/>
    </row>
    <row r="9" spans="1:19" ht="12.9" x14ac:dyDescent="0.5">
      <c r="C9" s="7"/>
      <c r="D9" s="7"/>
      <c r="E9" s="7"/>
      <c r="F9" s="7"/>
      <c r="G9" s="7"/>
      <c r="H9" s="7"/>
      <c r="I9" s="7"/>
      <c r="J9" s="7"/>
    </row>
    <row r="10" spans="1:19" ht="12.9" x14ac:dyDescent="0.5">
      <c r="C10" s="7"/>
      <c r="D10" s="7"/>
      <c r="E10" s="7"/>
      <c r="F10" s="7"/>
      <c r="G10" s="7"/>
      <c r="H10" s="7"/>
      <c r="I10" s="7"/>
      <c r="J10" s="7"/>
    </row>
    <row r="11" spans="1:19" ht="14.4" x14ac:dyDescent="0.55000000000000004">
      <c r="C11" s="7"/>
      <c r="D11" s="7"/>
      <c r="E11" s="7"/>
      <c r="F11" s="7"/>
      <c r="G11" s="7"/>
      <c r="H11" s="7"/>
      <c r="I11" s="7"/>
      <c r="J11" s="7"/>
      <c r="S11" s="38"/>
    </row>
    <row r="12" spans="1:19" ht="12.9" x14ac:dyDescent="0.5">
      <c r="C12" s="7"/>
      <c r="D12" s="7"/>
      <c r="E12" s="7"/>
      <c r="F12" s="7"/>
      <c r="G12" s="7"/>
      <c r="H12" s="7"/>
      <c r="I12" s="7"/>
      <c r="J12" s="7"/>
    </row>
    <row r="13" spans="1:19" ht="12.9" x14ac:dyDescent="0.5">
      <c r="C13" s="7"/>
      <c r="D13" s="7"/>
      <c r="E13" s="7"/>
      <c r="F13" s="7"/>
      <c r="G13" s="7"/>
      <c r="H13" s="7"/>
      <c r="I13" s="7"/>
      <c r="J13" s="7"/>
    </row>
    <row r="14" spans="1:19" ht="12.9" x14ac:dyDescent="0.5">
      <c r="C14" s="8" t="s">
        <v>71</v>
      </c>
      <c r="D14" s="9"/>
      <c r="E14" s="7"/>
      <c r="F14" s="7"/>
      <c r="G14" s="7"/>
      <c r="H14" s="7"/>
      <c r="I14" s="7"/>
      <c r="J14" s="7"/>
    </row>
    <row r="15" spans="1:19" ht="12.9" x14ac:dyDescent="0.5">
      <c r="C15" s="9"/>
      <c r="D15" s="9"/>
      <c r="E15" s="7"/>
      <c r="F15" s="7"/>
      <c r="G15" s="7"/>
      <c r="H15" s="7"/>
      <c r="I15" s="7"/>
      <c r="J15" s="7"/>
    </row>
    <row r="16" spans="1:19" ht="12.9" x14ac:dyDescent="0.5">
      <c r="C16" s="8" t="s">
        <v>19</v>
      </c>
      <c r="D16" s="9"/>
      <c r="E16" s="7"/>
      <c r="F16" s="7"/>
      <c r="G16" s="7"/>
      <c r="H16" s="7"/>
      <c r="I16" s="7"/>
      <c r="J16" s="7"/>
    </row>
    <row r="17" spans="3:10" ht="12.9" x14ac:dyDescent="0.4">
      <c r="C17" s="63" t="s">
        <v>96</v>
      </c>
      <c r="D17" s="63"/>
      <c r="E17" s="63"/>
      <c r="F17" s="63"/>
      <c r="G17" s="63"/>
      <c r="H17" s="63"/>
      <c r="I17" s="63"/>
      <c r="J17" s="63"/>
    </row>
    <row r="18" spans="3:10" ht="12.9" x14ac:dyDescent="0.4">
      <c r="C18" s="63"/>
      <c r="D18" s="63"/>
      <c r="E18" s="63"/>
      <c r="F18" s="63"/>
      <c r="G18" s="63"/>
      <c r="H18" s="63"/>
      <c r="I18" s="63"/>
      <c r="J18" s="63"/>
    </row>
    <row r="19" spans="3:10" ht="12.9" x14ac:dyDescent="0.5">
      <c r="C19" s="10"/>
      <c r="D19" s="9"/>
      <c r="E19" s="7"/>
      <c r="F19" s="7"/>
      <c r="G19" s="7"/>
      <c r="H19" s="7"/>
      <c r="I19" s="7"/>
      <c r="J19" s="7"/>
    </row>
    <row r="20" spans="3:10" ht="12.9" x14ac:dyDescent="0.5">
      <c r="C20" s="10"/>
      <c r="D20" s="9"/>
      <c r="E20" s="7"/>
      <c r="F20" s="7"/>
      <c r="G20" s="7"/>
      <c r="H20" s="7"/>
      <c r="I20" s="7"/>
      <c r="J20" s="7"/>
    </row>
    <row r="21" spans="3:10" ht="12.9" x14ac:dyDescent="0.5">
      <c r="C21" s="10" t="s">
        <v>20</v>
      </c>
      <c r="D21" s="9"/>
      <c r="E21" s="7"/>
      <c r="F21" s="7"/>
      <c r="G21" s="64" t="s">
        <v>21</v>
      </c>
      <c r="H21" s="64"/>
      <c r="I21" s="64"/>
      <c r="J21" s="7"/>
    </row>
    <row r="22" spans="3:10" ht="12.9" x14ac:dyDescent="0.5">
      <c r="C22" s="10" t="s">
        <v>22</v>
      </c>
      <c r="D22" s="9"/>
      <c r="E22" s="7"/>
      <c r="F22" s="7"/>
      <c r="G22" s="64" t="s">
        <v>23</v>
      </c>
      <c r="H22" s="64"/>
      <c r="I22" s="64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7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1.4" x14ac:dyDescent="0.4"/>
  <cols>
    <col min="1" max="5" width="3.703125" customWidth="1"/>
    <col min="6" max="6" width="17.703125" customWidth="1"/>
  </cols>
  <sheetData>
    <row r="1" spans="1:12" ht="20.100000000000001" x14ac:dyDescent="0.7">
      <c r="A1" s="14" t="s">
        <v>1</v>
      </c>
      <c r="F1" s="12"/>
      <c r="G1" s="12"/>
    </row>
    <row r="2" spans="1:12" ht="17.399999999999999" x14ac:dyDescent="0.55000000000000004">
      <c r="A2" s="16" t="str">
        <f ca="1">Model_Name</f>
        <v>SP Creating Subtotals in Power Pivot - Suggested Solution.xlsx</v>
      </c>
    </row>
    <row r="3" spans="1:12" x14ac:dyDescent="0.4">
      <c r="A3" s="11" t="s">
        <v>1</v>
      </c>
      <c r="B3" s="11"/>
      <c r="C3" s="11"/>
      <c r="D3" s="11"/>
      <c r="E3" s="11"/>
    </row>
    <row r="4" spans="1:12" ht="13.8" x14ac:dyDescent="0.45">
      <c r="E4" t="s">
        <v>2</v>
      </c>
      <c r="G4" s="24">
        <f>Overall_Error_Check</f>
        <v>0</v>
      </c>
    </row>
    <row r="7" spans="1:12" ht="15.3" thickBot="1" x14ac:dyDescent="0.55000000000000004">
      <c r="B7" s="40">
        <v>1</v>
      </c>
      <c r="C7" s="40" t="s">
        <v>24</v>
      </c>
      <c r="D7" s="40"/>
      <c r="E7" s="40"/>
      <c r="F7" s="40"/>
      <c r="G7" s="40"/>
      <c r="H7" s="40"/>
      <c r="I7" s="40"/>
      <c r="J7" s="40"/>
      <c r="K7" s="40"/>
      <c r="L7" s="40"/>
    </row>
    <row r="8" spans="1:12" ht="11.7" thickTop="1" x14ac:dyDescent="0.4"/>
    <row r="9" spans="1:12" x14ac:dyDescent="0.4">
      <c r="F9" s="49" t="s">
        <v>25</v>
      </c>
    </row>
    <row r="10" spans="1:12" x14ac:dyDescent="0.4">
      <c r="F10" s="49" t="s">
        <v>26</v>
      </c>
    </row>
    <row r="11" spans="1:12" x14ac:dyDescent="0.4">
      <c r="F11" s="49" t="s">
        <v>0</v>
      </c>
    </row>
    <row r="12" spans="1:12" x14ac:dyDescent="0.4">
      <c r="F12" s="49" t="s">
        <v>97</v>
      </c>
    </row>
    <row r="13" spans="1:12" s="60" customFormat="1" x14ac:dyDescent="0.4">
      <c r="F13" s="59" t="s">
        <v>98</v>
      </c>
    </row>
    <row r="14" spans="1:12" x14ac:dyDescent="0.4">
      <c r="F14" s="49" t="s">
        <v>65</v>
      </c>
    </row>
    <row r="15" spans="1:12" x14ac:dyDescent="0.4">
      <c r="F15" s="11"/>
    </row>
    <row r="16" spans="1:12" x14ac:dyDescent="0.4">
      <c r="F16" s="11"/>
    </row>
    <row r="17" spans="6:6" x14ac:dyDescent="0.4">
      <c r="F17" s="11"/>
    </row>
  </sheetData>
  <conditionalFormatting sqref="G4">
    <cfRule type="cellIs" dxfId="9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179268EC-17E1-42C2-8457-FD519B9460B6}"/>
    <hyperlink ref="F10" location="HL_3" display="Style Guide" xr:uid="{698FC820-2671-41DA-A93C-00F87B499451}"/>
    <hyperlink ref="F11" location="HL_4" display="Model Parameters" xr:uid="{98594C56-8D73-4151-8760-CCF31A4A6422}"/>
    <hyperlink ref="F12" location="HL_5" display="Append Arrays" xr:uid="{CA7CE2CB-B64A-45E0-A4A7-15734299F7DD}"/>
    <hyperlink ref="F14" location="HL_6" display="Error Checks" xr:uid="{17B119E2-F21D-4DE8-8254-05DD70A8DCF9}"/>
    <hyperlink ref="F13" location="HL_9" display="Solution" xr:uid="{75548284-303D-464F-BD1A-7B974B53F2B8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/>
    </sheetView>
  </sheetViews>
  <sheetFormatPr defaultColWidth="0" defaultRowHeight="11.4" outlineLevelRow="1" x14ac:dyDescent="0.4"/>
  <cols>
    <col min="1" max="5" width="3.703125" customWidth="1"/>
    <col min="6" max="7" width="9.1171875" customWidth="1"/>
    <col min="8" max="8" width="1.703125" customWidth="1"/>
    <col min="9" max="9" width="17.29296875" bestFit="1" customWidth="1"/>
    <col min="10" max="10" width="1.703125" customWidth="1"/>
    <col min="11" max="11" width="23.41015625" customWidth="1"/>
    <col min="12" max="13" width="9.1171875" customWidth="1"/>
    <col min="14" max="14" width="1.703125" customWidth="1"/>
    <col min="15" max="15" width="0" hidden="1" customWidth="1"/>
    <col min="16" max="16384" width="9.1171875" hidden="1"/>
  </cols>
  <sheetData>
    <row r="1" spans="1:13" ht="20.100000000000001" x14ac:dyDescent="0.7">
      <c r="A1" s="14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7.399999999999999" x14ac:dyDescent="0.55000000000000004">
      <c r="A2" s="16" t="str">
        <f ca="1">Model_Name</f>
        <v>SP Creating Subtotals in Power Pivot - Suggested Solution.xlsx</v>
      </c>
    </row>
    <row r="3" spans="1:13" x14ac:dyDescent="0.4">
      <c r="A3" s="64" t="s">
        <v>1</v>
      </c>
      <c r="B3" s="64"/>
      <c r="C3" s="64"/>
      <c r="D3" s="64"/>
      <c r="E3" s="64"/>
    </row>
    <row r="4" spans="1:13" ht="13.8" x14ac:dyDescent="0.45">
      <c r="E4" t="s">
        <v>2</v>
      </c>
      <c r="I4" s="1">
        <f>Overall_Error_Check</f>
        <v>0</v>
      </c>
    </row>
    <row r="5" spans="1:13" x14ac:dyDescent="0.4">
      <c r="A5" s="11"/>
    </row>
    <row r="6" spans="1:13" ht="15.3" thickBot="1" x14ac:dyDescent="0.55000000000000004">
      <c r="B6" s="40">
        <f>MAX($B$5:$B5)+1</f>
        <v>1</v>
      </c>
      <c r="C6" s="2" t="s">
        <v>27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1.7" outlineLevel="1" thickTop="1" x14ac:dyDescent="0.4"/>
    <row r="8" spans="1:13" outlineLevel="1" x14ac:dyDescent="0.4">
      <c r="C8" s="66" t="s">
        <v>28</v>
      </c>
      <c r="D8" s="66"/>
      <c r="E8" s="66"/>
      <c r="F8" s="66"/>
      <c r="G8" s="66"/>
      <c r="H8" s="13"/>
      <c r="I8" s="13" t="s">
        <v>29</v>
      </c>
      <c r="J8" s="13"/>
      <c r="K8" s="13" t="s">
        <v>30</v>
      </c>
    </row>
    <row r="9" spans="1:13" outlineLevel="1" x14ac:dyDescent="0.4">
      <c r="C9" s="65"/>
      <c r="D9" s="65"/>
      <c r="E9" s="65"/>
      <c r="F9" s="65"/>
      <c r="G9" s="65"/>
      <c r="K9" s="17"/>
    </row>
    <row r="10" spans="1:13" ht="20.100000000000001" outlineLevel="1" x14ac:dyDescent="0.7">
      <c r="C10" s="65" t="s">
        <v>31</v>
      </c>
      <c r="D10" s="65"/>
      <c r="E10" s="65"/>
      <c r="F10" s="65"/>
      <c r="G10" s="65"/>
      <c r="I10" s="14" t="str">
        <f>C10</f>
        <v>Sheet Title</v>
      </c>
      <c r="K10" s="15" t="s">
        <v>31</v>
      </c>
    </row>
    <row r="11" spans="1:13" ht="17.399999999999999" outlineLevel="1" x14ac:dyDescent="0.55000000000000004">
      <c r="C11" s="65" t="s">
        <v>5</v>
      </c>
      <c r="D11" s="65"/>
      <c r="E11" s="65"/>
      <c r="F11" s="65"/>
      <c r="G11" s="65"/>
      <c r="I11" s="16" t="str">
        <f>C11</f>
        <v>Model Name</v>
      </c>
      <c r="K11" s="15" t="s">
        <v>5</v>
      </c>
    </row>
    <row r="12" spans="1:13" outlineLevel="1" x14ac:dyDescent="0.4">
      <c r="C12" s="65"/>
      <c r="D12" s="65"/>
      <c r="E12" s="65"/>
      <c r="F12" s="65"/>
      <c r="G12" s="65"/>
      <c r="K12" s="17"/>
    </row>
    <row r="13" spans="1:13" ht="15.6" outlineLevel="1" thickBot="1" x14ac:dyDescent="0.6">
      <c r="C13" s="65" t="s">
        <v>32</v>
      </c>
      <c r="D13" s="65"/>
      <c r="E13" s="65"/>
      <c r="F13" s="65"/>
      <c r="G13" s="65"/>
      <c r="I13" s="39" t="str">
        <f>C13</f>
        <v>Header 1</v>
      </c>
      <c r="K13" s="15" t="s">
        <v>32</v>
      </c>
    </row>
    <row r="14" spans="1:13" ht="16.8" outlineLevel="1" thickTop="1" x14ac:dyDescent="0.6">
      <c r="C14" s="65" t="s">
        <v>33</v>
      </c>
      <c r="D14" s="65"/>
      <c r="E14" s="65"/>
      <c r="F14" s="65"/>
      <c r="G14" s="65"/>
      <c r="I14" s="3" t="str">
        <f>C14</f>
        <v>Header 2</v>
      </c>
      <c r="K14" s="15" t="s">
        <v>33</v>
      </c>
    </row>
    <row r="15" spans="1:13" ht="14.4" outlineLevel="1" x14ac:dyDescent="0.55000000000000004">
      <c r="C15" s="65" t="s">
        <v>34</v>
      </c>
      <c r="D15" s="65"/>
      <c r="E15" s="65"/>
      <c r="F15" s="65"/>
      <c r="G15" s="65"/>
      <c r="I15" s="4" t="str">
        <f>C15</f>
        <v>Header 3</v>
      </c>
      <c r="K15" s="15" t="s">
        <v>34</v>
      </c>
    </row>
    <row r="16" spans="1:13" ht="14.4" outlineLevel="1" x14ac:dyDescent="0.55000000000000004">
      <c r="C16" s="65" t="s">
        <v>35</v>
      </c>
      <c r="D16" s="65"/>
      <c r="E16" s="65"/>
      <c r="F16" s="65"/>
      <c r="G16" s="65"/>
      <c r="I16" s="18" t="str">
        <f>C16</f>
        <v>Header 4</v>
      </c>
      <c r="K16" s="15" t="s">
        <v>35</v>
      </c>
    </row>
    <row r="17" spans="2:14" outlineLevel="1" x14ac:dyDescent="0.4">
      <c r="C17" s="65"/>
      <c r="D17" s="65"/>
      <c r="E17" s="65"/>
      <c r="F17" s="65"/>
      <c r="G17" s="65"/>
      <c r="K17" s="17"/>
    </row>
    <row r="18" spans="2:14" ht="14.4" outlineLevel="1" x14ac:dyDescent="0.55000000000000004">
      <c r="C18" s="65" t="s">
        <v>36</v>
      </c>
      <c r="D18" s="65"/>
      <c r="E18" s="65"/>
      <c r="F18" s="65"/>
      <c r="G18" s="65"/>
      <c r="I18" s="19" t="str">
        <f>C18</f>
        <v>Notes</v>
      </c>
      <c r="K18" s="15" t="s">
        <v>36</v>
      </c>
    </row>
    <row r="19" spans="2:14" outlineLevel="1" x14ac:dyDescent="0.4">
      <c r="C19" s="65"/>
      <c r="D19" s="65"/>
      <c r="E19" s="65"/>
      <c r="F19" s="65"/>
      <c r="G19" s="65"/>
      <c r="K19" s="17"/>
      <c r="N19" s="19"/>
    </row>
    <row r="20" spans="2:14" ht="14.4" outlineLevel="1" x14ac:dyDescent="0.55000000000000004">
      <c r="C20" s="65" t="s">
        <v>37</v>
      </c>
      <c r="D20" s="65"/>
      <c r="E20" s="65"/>
      <c r="F20" s="65"/>
      <c r="G20" s="65"/>
      <c r="I20" s="13" t="str">
        <f>C20</f>
        <v>Table Heading</v>
      </c>
      <c r="K20" s="15" t="s">
        <v>37</v>
      </c>
    </row>
    <row r="21" spans="2:14" outlineLevel="1" x14ac:dyDescent="0.4"/>
    <row r="22" spans="2:14" outlineLevel="1" x14ac:dyDescent="0.4"/>
    <row r="23" spans="2:14" ht="15.3" thickBot="1" x14ac:dyDescent="0.55000000000000004">
      <c r="B23" s="40">
        <f>MAX($B$5:$B22)+1</f>
        <v>2</v>
      </c>
      <c r="C23" s="2" t="s">
        <v>38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1.7" outlineLevel="1" thickTop="1" x14ac:dyDescent="0.4"/>
    <row r="25" spans="2:14" outlineLevel="1" x14ac:dyDescent="0.4">
      <c r="C25" s="66" t="s">
        <v>28</v>
      </c>
      <c r="D25" s="66"/>
      <c r="E25" s="66"/>
      <c r="F25" s="66"/>
      <c r="G25" s="66"/>
      <c r="H25" s="13"/>
      <c r="I25" s="13" t="s">
        <v>29</v>
      </c>
      <c r="J25" s="13"/>
      <c r="K25" s="13" t="s">
        <v>30</v>
      </c>
    </row>
    <row r="26" spans="2:14" ht="14.4" outlineLevel="1" x14ac:dyDescent="0.55000000000000004">
      <c r="C26" s="65"/>
      <c r="D26" s="65"/>
      <c r="E26" s="65"/>
      <c r="F26" s="65"/>
      <c r="G26" s="65"/>
      <c r="K26" s="15"/>
    </row>
    <row r="27" spans="2:14" ht="14.4" outlineLevel="1" x14ac:dyDescent="0.55000000000000004">
      <c r="C27" s="65" t="s">
        <v>39</v>
      </c>
      <c r="D27" s="65"/>
      <c r="E27" s="65"/>
      <c r="F27" s="65"/>
      <c r="G27" s="65"/>
      <c r="I27" s="20" t="s">
        <v>39</v>
      </c>
      <c r="K27" s="21" t="str">
        <f>C27</f>
        <v>Assumption</v>
      </c>
    </row>
    <row r="28" spans="2:14" ht="14.4" outlineLevel="1" x14ac:dyDescent="0.55000000000000004">
      <c r="C28" s="65"/>
      <c r="D28" s="65"/>
      <c r="E28" s="65"/>
      <c r="F28" s="65"/>
      <c r="G28" s="65"/>
      <c r="K28" s="21"/>
    </row>
    <row r="29" spans="2:14" ht="14.4" outlineLevel="1" x14ac:dyDescent="0.55000000000000004">
      <c r="C29" s="65" t="s">
        <v>40</v>
      </c>
      <c r="D29" s="65"/>
      <c r="E29" s="65"/>
      <c r="F29" s="65"/>
      <c r="G29" s="65"/>
      <c r="I29" s="22" t="str">
        <f>C29</f>
        <v>Constraint</v>
      </c>
      <c r="K29" s="21" t="str">
        <f>C29</f>
        <v>Constraint</v>
      </c>
    </row>
    <row r="30" spans="2:14" ht="14.4" outlineLevel="1" x14ac:dyDescent="0.55000000000000004">
      <c r="C30" s="65"/>
      <c r="D30" s="65"/>
      <c r="E30" s="65"/>
      <c r="F30" s="65"/>
      <c r="G30" s="65"/>
      <c r="K30" s="21"/>
    </row>
    <row r="31" spans="2:14" ht="14.4" outlineLevel="1" x14ac:dyDescent="0.55000000000000004">
      <c r="C31" s="65" t="s">
        <v>41</v>
      </c>
      <c r="D31" s="65"/>
      <c r="E31" s="65"/>
      <c r="F31" s="65"/>
      <c r="G31" s="65"/>
      <c r="I31" s="23"/>
      <c r="K31" s="21" t="str">
        <f>C31</f>
        <v>Empty</v>
      </c>
    </row>
    <row r="32" spans="2:14" ht="14.4" outlineLevel="1" x14ac:dyDescent="0.55000000000000004">
      <c r="C32" s="65"/>
      <c r="D32" s="65"/>
      <c r="E32" s="65"/>
      <c r="F32" s="65"/>
      <c r="G32" s="65"/>
      <c r="K32" s="21"/>
    </row>
    <row r="33" spans="3:11" ht="14.4" outlineLevel="1" x14ac:dyDescent="0.55000000000000004">
      <c r="C33" t="s">
        <v>42</v>
      </c>
      <c r="I33" s="24">
        <v>0</v>
      </c>
      <c r="K33" s="21" t="str">
        <f>C33</f>
        <v>Error Check</v>
      </c>
    </row>
    <row r="34" spans="3:11" ht="14.4" outlineLevel="1" x14ac:dyDescent="0.55000000000000004">
      <c r="K34" s="21"/>
    </row>
    <row r="35" spans="3:11" ht="14.4" outlineLevel="1" x14ac:dyDescent="0.55000000000000004">
      <c r="C35" s="65" t="s">
        <v>43</v>
      </c>
      <c r="D35" s="65"/>
      <c r="E35" s="65"/>
      <c r="F35" s="65"/>
      <c r="G35" s="65"/>
      <c r="I35" s="11" t="s">
        <v>43</v>
      </c>
      <c r="K35" s="21" t="str">
        <f>C35</f>
        <v>Hyperlink</v>
      </c>
    </row>
    <row r="36" spans="3:11" ht="14.4" outlineLevel="1" x14ac:dyDescent="0.55000000000000004">
      <c r="C36" s="65"/>
      <c r="D36" s="65"/>
      <c r="E36" s="65"/>
      <c r="F36" s="65"/>
      <c r="G36" s="65"/>
      <c r="K36" s="21"/>
    </row>
    <row r="37" spans="3:11" ht="14.4" outlineLevel="1" x14ac:dyDescent="0.55000000000000004">
      <c r="C37" s="65" t="s">
        <v>44</v>
      </c>
      <c r="D37" s="65"/>
      <c r="E37" s="65"/>
      <c r="F37" s="65"/>
      <c r="G37" s="65"/>
      <c r="I37" s="25" t="str">
        <f>'Error Checks'!E12</f>
        <v>Unused</v>
      </c>
      <c r="K37" s="21" t="str">
        <f>C37</f>
        <v>Internal Reference</v>
      </c>
    </row>
    <row r="38" spans="3:11" ht="14.4" outlineLevel="1" x14ac:dyDescent="0.55000000000000004">
      <c r="C38" s="65"/>
      <c r="D38" s="65"/>
      <c r="E38" s="65"/>
      <c r="F38" s="65"/>
      <c r="G38" s="65"/>
      <c r="K38" s="21"/>
    </row>
    <row r="39" spans="3:11" ht="14.4" outlineLevel="1" x14ac:dyDescent="0.55000000000000004">
      <c r="C39" s="65" t="s">
        <v>45</v>
      </c>
      <c r="D39" s="65"/>
      <c r="E39" s="65"/>
      <c r="F39" s="65"/>
      <c r="G39" s="65"/>
      <c r="I39" s="26">
        <v>77</v>
      </c>
      <c r="K39" s="21" t="s">
        <v>46</v>
      </c>
    </row>
    <row r="40" spans="3:11" ht="14.4" outlineLevel="1" x14ac:dyDescent="0.55000000000000004">
      <c r="C40" s="65"/>
      <c r="D40" s="65"/>
      <c r="E40" s="65"/>
      <c r="F40" s="65"/>
      <c r="G40" s="65"/>
      <c r="K40" s="21"/>
    </row>
    <row r="41" spans="3:11" ht="14.4" outlineLevel="1" x14ac:dyDescent="0.55000000000000004">
      <c r="C41" s="65" t="s">
        <v>47</v>
      </c>
      <c r="D41" s="65"/>
      <c r="E41" s="65"/>
      <c r="F41" s="65"/>
      <c r="G41" s="65"/>
      <c r="I41" s="27">
        <f>I39</f>
        <v>77</v>
      </c>
      <c r="K41" s="21" t="str">
        <f>C41</f>
        <v>Line Total</v>
      </c>
    </row>
    <row r="42" spans="3:11" ht="14.4" outlineLevel="1" x14ac:dyDescent="0.55000000000000004">
      <c r="C42" s="65"/>
      <c r="D42" s="65"/>
      <c r="E42" s="65"/>
      <c r="F42" s="65"/>
      <c r="G42" s="65"/>
      <c r="K42" s="21"/>
    </row>
    <row r="43" spans="3:11" ht="14.4" outlineLevel="1" x14ac:dyDescent="0.55000000000000004">
      <c r="C43" s="65" t="s">
        <v>48</v>
      </c>
      <c r="D43" s="65"/>
      <c r="E43" s="65"/>
      <c r="F43" s="65"/>
      <c r="G43" s="65"/>
      <c r="I43" s="28">
        <v>365</v>
      </c>
      <c r="K43" s="21" t="str">
        <f>C43</f>
        <v>Parameter</v>
      </c>
    </row>
    <row r="44" spans="3:11" ht="14.4" outlineLevel="1" x14ac:dyDescent="0.55000000000000004">
      <c r="C44" s="65"/>
      <c r="D44" s="65"/>
      <c r="E44" s="65"/>
      <c r="F44" s="65"/>
      <c r="G44" s="65"/>
      <c r="K44" s="21"/>
    </row>
    <row r="45" spans="3:11" ht="14.4" outlineLevel="1" x14ac:dyDescent="0.55000000000000004">
      <c r="C45" s="65" t="s">
        <v>49</v>
      </c>
      <c r="D45" s="65"/>
      <c r="E45" s="65"/>
      <c r="F45" s="65"/>
      <c r="G45" s="65"/>
      <c r="I45" s="29" t="s">
        <v>50</v>
      </c>
      <c r="K45" s="21" t="str">
        <f>C45</f>
        <v>Range Name Description</v>
      </c>
    </row>
    <row r="46" spans="3:11" ht="14.4" outlineLevel="1" x14ac:dyDescent="0.55000000000000004">
      <c r="C46" s="65"/>
      <c r="D46" s="65"/>
      <c r="E46" s="65"/>
      <c r="F46" s="65"/>
      <c r="G46" s="65"/>
      <c r="K46" s="21"/>
    </row>
    <row r="47" spans="3:11" ht="14.4" outlineLevel="1" x14ac:dyDescent="0.55000000000000004">
      <c r="C47" s="65" t="s">
        <v>51</v>
      </c>
      <c r="D47" s="65"/>
      <c r="E47" s="65"/>
      <c r="F47" s="65"/>
      <c r="G47" s="65"/>
      <c r="I47" s="30">
        <f>ROW(C47)</f>
        <v>47</v>
      </c>
      <c r="K47" s="21" t="s">
        <v>52</v>
      </c>
    </row>
    <row r="48" spans="3:11" ht="14.4" outlineLevel="1" x14ac:dyDescent="0.55000000000000004">
      <c r="C48" s="65"/>
      <c r="D48" s="65"/>
      <c r="E48" s="65"/>
      <c r="F48" s="65"/>
      <c r="G48" s="65"/>
      <c r="K48" s="21"/>
    </row>
    <row r="49" spans="2:13" ht="14.4" outlineLevel="1" x14ac:dyDescent="0.55000000000000004">
      <c r="C49" s="65" t="s">
        <v>53</v>
      </c>
      <c r="D49" s="65"/>
      <c r="E49" s="65"/>
      <c r="F49" s="65"/>
      <c r="G49" s="65"/>
      <c r="I49" s="31">
        <f>I41</f>
        <v>77</v>
      </c>
      <c r="K49" s="21" t="str">
        <f>C49</f>
        <v>Row Summary</v>
      </c>
    </row>
    <row r="50" spans="2:13" ht="14.4" outlineLevel="1" x14ac:dyDescent="0.55000000000000004">
      <c r="C50" s="65"/>
      <c r="D50" s="65"/>
      <c r="E50" s="65"/>
      <c r="F50" s="65"/>
      <c r="G50" s="65"/>
      <c r="K50" s="21"/>
    </row>
    <row r="51" spans="2:13" ht="14.4" outlineLevel="1" x14ac:dyDescent="0.55000000000000004">
      <c r="C51" s="65" t="s">
        <v>54</v>
      </c>
      <c r="D51" s="65"/>
      <c r="E51" s="65"/>
      <c r="F51" s="65"/>
      <c r="G51" s="65"/>
      <c r="I51" s="32" t="s">
        <v>68</v>
      </c>
      <c r="K51" s="21" t="str">
        <f>C51</f>
        <v>Units</v>
      </c>
    </row>
    <row r="52" spans="2:13" ht="14.4" outlineLevel="1" x14ac:dyDescent="0.55000000000000004">
      <c r="C52" s="65"/>
      <c r="D52" s="65"/>
      <c r="E52" s="65"/>
      <c r="F52" s="65"/>
      <c r="G52" s="65"/>
      <c r="K52" s="21"/>
    </row>
    <row r="53" spans="2:13" ht="14.4" outlineLevel="1" x14ac:dyDescent="0.55000000000000004">
      <c r="C53" s="65" t="s">
        <v>55</v>
      </c>
      <c r="D53" s="65"/>
      <c r="E53" s="65"/>
      <c r="F53" s="65"/>
      <c r="G53" s="65"/>
      <c r="I53" s="33"/>
      <c r="K53" s="21" t="str">
        <f>C53</f>
        <v>WIP</v>
      </c>
    </row>
    <row r="54" spans="2:13" ht="14.4" outlineLevel="1" x14ac:dyDescent="0.55000000000000004">
      <c r="C54" s="65"/>
      <c r="D54" s="65"/>
      <c r="E54" s="65"/>
      <c r="F54" s="65"/>
      <c r="G54" s="65"/>
      <c r="K54" s="21"/>
    </row>
    <row r="55" spans="2:13" outlineLevel="1" x14ac:dyDescent="0.4">
      <c r="C55" s="65"/>
      <c r="D55" s="65"/>
      <c r="E55" s="65"/>
      <c r="F55" s="65"/>
      <c r="G55" s="65"/>
    </row>
    <row r="56" spans="2:13" ht="15.3" thickBot="1" x14ac:dyDescent="0.55000000000000004">
      <c r="B56" s="40">
        <f>MAX($B$5:$B55)+1</f>
        <v>3</v>
      </c>
      <c r="C56" s="2" t="s">
        <v>56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1.7" outlineLevel="1" thickTop="1" x14ac:dyDescent="0.4"/>
    <row r="58" spans="2:13" outlineLevel="1" x14ac:dyDescent="0.4">
      <c r="C58" s="66" t="s">
        <v>28</v>
      </c>
      <c r="D58" s="66"/>
      <c r="E58" s="66"/>
      <c r="F58" s="66"/>
      <c r="G58" s="66"/>
      <c r="H58" s="13"/>
      <c r="I58" s="13" t="s">
        <v>29</v>
      </c>
      <c r="J58" s="13"/>
      <c r="K58" s="13" t="s">
        <v>30</v>
      </c>
    </row>
    <row r="59" spans="2:13" outlineLevel="1" x14ac:dyDescent="0.4"/>
    <row r="60" spans="2:13" ht="14.4" outlineLevel="1" x14ac:dyDescent="0.55000000000000004">
      <c r="C60" s="65" t="s">
        <v>57</v>
      </c>
      <c r="D60" s="65"/>
      <c r="E60" s="65"/>
      <c r="F60" s="65"/>
      <c r="G60" s="65"/>
      <c r="I60" s="42">
        <v>123456.789</v>
      </c>
      <c r="K60" s="21" t="str">
        <f t="shared" ref="K60:K66" si="0">C60</f>
        <v>Comma</v>
      </c>
    </row>
    <row r="61" spans="2:13" ht="14.4" outlineLevel="1" x14ac:dyDescent="0.55000000000000004">
      <c r="C61" s="65"/>
      <c r="D61" s="65"/>
      <c r="E61" s="65"/>
      <c r="F61" s="65"/>
      <c r="G61" s="65"/>
      <c r="K61" s="21"/>
    </row>
    <row r="62" spans="2:13" ht="14.4" outlineLevel="1" x14ac:dyDescent="0.55000000000000004">
      <c r="C62" s="65" t="s">
        <v>58</v>
      </c>
      <c r="D62" s="65"/>
      <c r="E62" s="65"/>
      <c r="F62" s="65"/>
      <c r="G62" s="65"/>
      <c r="I62" s="41">
        <v>-123456.789</v>
      </c>
      <c r="K62" s="21" t="str">
        <f t="shared" si="0"/>
        <v>Comma [0]</v>
      </c>
    </row>
    <row r="63" spans="2:13" ht="14.4" outlineLevel="1" x14ac:dyDescent="0.55000000000000004">
      <c r="C63" s="65"/>
      <c r="D63" s="65"/>
      <c r="E63" s="65"/>
      <c r="F63" s="65"/>
      <c r="G63" s="65"/>
      <c r="K63" s="21"/>
    </row>
    <row r="64" spans="2:13" ht="14.4" outlineLevel="1" x14ac:dyDescent="0.55000000000000004">
      <c r="C64" s="65" t="s">
        <v>59</v>
      </c>
      <c r="D64" s="65"/>
      <c r="E64" s="65"/>
      <c r="F64" s="65"/>
      <c r="G64" s="65"/>
      <c r="I64" s="43">
        <v>123456.789</v>
      </c>
      <c r="K64" s="21" t="str">
        <f t="shared" si="0"/>
        <v>Currency</v>
      </c>
    </row>
    <row r="65" spans="3:11" ht="14.4" outlineLevel="1" x14ac:dyDescent="0.55000000000000004">
      <c r="C65" s="65"/>
      <c r="D65" s="65"/>
      <c r="E65" s="65"/>
      <c r="F65" s="65"/>
      <c r="G65" s="65"/>
      <c r="K65" s="21"/>
    </row>
    <row r="66" spans="3:11" ht="14.4" outlineLevel="1" x14ac:dyDescent="0.55000000000000004">
      <c r="C66" s="65" t="s">
        <v>60</v>
      </c>
      <c r="D66" s="65"/>
      <c r="E66" s="65"/>
      <c r="F66" s="65"/>
      <c r="G66" s="65"/>
      <c r="I66" s="44">
        <v>123456.789</v>
      </c>
      <c r="K66" s="21" t="str">
        <f t="shared" si="0"/>
        <v>Currency [0]</v>
      </c>
    </row>
    <row r="67" spans="3:11" ht="14.4" outlineLevel="1" x14ac:dyDescent="0.55000000000000004">
      <c r="C67" s="65"/>
      <c r="D67" s="65"/>
      <c r="E67" s="65"/>
      <c r="F67" s="65"/>
      <c r="G67" s="65"/>
      <c r="K67" s="21"/>
    </row>
    <row r="68" spans="3:11" ht="14.4" outlineLevel="1" x14ac:dyDescent="0.55000000000000004">
      <c r="C68" s="65" t="s">
        <v>61</v>
      </c>
      <c r="D68" s="65"/>
      <c r="E68" s="65"/>
      <c r="F68" s="65"/>
      <c r="G68" s="65"/>
      <c r="I68" s="45">
        <f ca="1">TODAY()</f>
        <v>44693</v>
      </c>
      <c r="K68" s="21" t="str">
        <f>C68</f>
        <v>Date</v>
      </c>
    </row>
    <row r="69" spans="3:11" ht="14.4" outlineLevel="1" x14ac:dyDescent="0.55000000000000004">
      <c r="C69" s="65"/>
      <c r="D69" s="65"/>
      <c r="E69" s="65"/>
      <c r="F69" s="65"/>
      <c r="G69" s="65"/>
      <c r="K69" s="21"/>
    </row>
    <row r="70" spans="3:11" ht="14.4" outlineLevel="1" x14ac:dyDescent="0.55000000000000004">
      <c r="C70" s="65" t="s">
        <v>62</v>
      </c>
      <c r="D70" s="65"/>
      <c r="E70" s="65"/>
      <c r="F70" s="65"/>
      <c r="G70" s="65"/>
      <c r="I70" s="37">
        <f ca="1">TODAY()</f>
        <v>44693</v>
      </c>
      <c r="K70" s="21" t="str">
        <f>C70</f>
        <v>Date Heading</v>
      </c>
    </row>
    <row r="71" spans="3:11" ht="14.4" outlineLevel="1" x14ac:dyDescent="0.55000000000000004">
      <c r="C71" s="65"/>
      <c r="D71" s="65"/>
      <c r="E71" s="65"/>
      <c r="F71" s="65"/>
      <c r="G71" s="65"/>
      <c r="K71" s="21"/>
    </row>
    <row r="72" spans="3:11" ht="14.4" outlineLevel="1" x14ac:dyDescent="0.55000000000000004">
      <c r="C72" s="65" t="s">
        <v>63</v>
      </c>
      <c r="D72" s="65"/>
      <c r="E72" s="65"/>
      <c r="F72" s="65"/>
      <c r="G72" s="65"/>
      <c r="I72" s="34">
        <v>-123456.789</v>
      </c>
      <c r="K72" s="21" t="str">
        <f>C72</f>
        <v>Numbers 0</v>
      </c>
    </row>
    <row r="73" spans="3:11" ht="14.4" outlineLevel="1" x14ac:dyDescent="0.55000000000000004">
      <c r="C73" s="65"/>
      <c r="D73" s="65"/>
      <c r="E73" s="65"/>
      <c r="F73" s="65"/>
      <c r="G73" s="65"/>
      <c r="K73" s="21"/>
    </row>
    <row r="74" spans="3:11" ht="14.4" outlineLevel="1" x14ac:dyDescent="0.55000000000000004">
      <c r="C74" s="65" t="s">
        <v>64</v>
      </c>
      <c r="D74" s="65"/>
      <c r="E74" s="65"/>
      <c r="F74" s="65"/>
      <c r="G74" s="65"/>
      <c r="I74" s="35">
        <v>0.5</v>
      </c>
      <c r="K74" s="21" t="str">
        <f>C74</f>
        <v>Percent</v>
      </c>
    </row>
    <row r="75" spans="3:11" outlineLevel="1" x14ac:dyDescent="0.4">
      <c r="C75" s="65"/>
      <c r="D75" s="65"/>
      <c r="E75" s="65"/>
      <c r="F75" s="65"/>
      <c r="G75" s="65"/>
    </row>
    <row r="76" spans="3:11" outlineLevel="1" x14ac:dyDescent="0.4">
      <c r="C76" s="65"/>
      <c r="D76" s="65"/>
      <c r="E76" s="65"/>
      <c r="F76" s="65"/>
      <c r="G76" s="65"/>
    </row>
    <row r="77" spans="3:11" x14ac:dyDescent="0.4">
      <c r="C77" s="65"/>
      <c r="D77" s="65"/>
      <c r="E77" s="65"/>
      <c r="F77" s="65"/>
      <c r="G77" s="65"/>
    </row>
    <row r="78" spans="3:11" x14ac:dyDescent="0.4">
      <c r="C78" s="65"/>
      <c r="D78" s="65"/>
      <c r="E78" s="65"/>
      <c r="F78" s="65"/>
      <c r="G78" s="65"/>
    </row>
    <row r="79" spans="3:11" x14ac:dyDescent="0.4">
      <c r="C79" s="65"/>
      <c r="D79" s="65"/>
      <c r="E79" s="65"/>
      <c r="F79" s="65"/>
      <c r="G79" s="65"/>
    </row>
    <row r="80" spans="3:11" x14ac:dyDescent="0.4">
      <c r="C80" s="65"/>
      <c r="D80" s="65"/>
      <c r="E80" s="65"/>
      <c r="F80" s="65"/>
      <c r="G80" s="65"/>
    </row>
    <row r="81" spans="3:7" x14ac:dyDescent="0.4">
      <c r="C81" s="65"/>
      <c r="D81" s="65"/>
      <c r="E81" s="65"/>
      <c r="F81" s="65"/>
      <c r="G81" s="65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8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/>
    </sheetView>
  </sheetViews>
  <sheetFormatPr defaultColWidth="0" defaultRowHeight="11.4" outlineLevelRow="1" x14ac:dyDescent="0.4"/>
  <cols>
    <col min="1" max="5" width="3.703125" customWidth="1"/>
    <col min="6" max="6" width="16.29296875" customWidth="1"/>
    <col min="7" max="7" width="14.41015625" customWidth="1"/>
    <col min="8" max="8" width="3" customWidth="1"/>
    <col min="9" max="18" width="9.1171875" customWidth="1"/>
    <col min="19" max="19" width="1.703125" customWidth="1"/>
    <col min="20" max="16384" width="9.1171875" hidden="1"/>
  </cols>
  <sheetData>
    <row r="1" spans="1:18" ht="20.100000000000001" x14ac:dyDescent="0.7">
      <c r="A1" s="14" t="str">
        <f ca="1">IF(ISERROR(RIGHT(CELL("filename",A1),LEN(CELL("filename",A1))-FIND("]",CELL("filename",A1)))),
"",
RIGHT(CELL("filename",A1),LEN(CELL("filename",A1))-FIND("]",CELL("filename",A1))))</f>
        <v>Model Parameters</v>
      </c>
      <c r="J1" s="64"/>
      <c r="K1" s="64"/>
    </row>
    <row r="2" spans="1:18" ht="17.399999999999999" x14ac:dyDescent="0.55000000000000004">
      <c r="A2" s="16" t="str">
        <f ca="1">Model_Name</f>
        <v>SP Creating Subtotals in Power Pivot - Suggested Solution.xlsx</v>
      </c>
    </row>
    <row r="3" spans="1:18" x14ac:dyDescent="0.4">
      <c r="A3" s="64" t="s">
        <v>1</v>
      </c>
      <c r="B3" s="64"/>
      <c r="C3" s="64"/>
      <c r="D3" s="64"/>
      <c r="E3" s="64"/>
    </row>
    <row r="4" spans="1:18" ht="13.8" x14ac:dyDescent="0.45">
      <c r="E4" t="s">
        <v>2</v>
      </c>
      <c r="I4" s="1">
        <f>Overall_Error_Check</f>
        <v>0</v>
      </c>
    </row>
    <row r="6" spans="1:18" ht="15.3" thickBot="1" x14ac:dyDescent="0.55000000000000004">
      <c r="B6" s="40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1.7" outlineLevel="1" thickTop="1" x14ac:dyDescent="0.4"/>
    <row r="8" spans="1:18" ht="16.5" outlineLevel="1" x14ac:dyDescent="0.6">
      <c r="C8" s="3" t="s">
        <v>4</v>
      </c>
    </row>
    <row r="9" spans="1:18" ht="16.5" outlineLevel="1" x14ac:dyDescent="0.6">
      <c r="C9" s="3"/>
    </row>
    <row r="10" spans="1:18" ht="16.5" outlineLevel="1" x14ac:dyDescent="0.6">
      <c r="C10" s="3"/>
      <c r="E10" s="4" t="s">
        <v>3</v>
      </c>
    </row>
    <row r="11" spans="1:18" outlineLevel="1" x14ac:dyDescent="0.4">
      <c r="E11" t="s">
        <v>5</v>
      </c>
      <c r="G11" s="67" t="str">
        <f ca="1">IF(ISERROR(OR(FIND("[",CELL("filename",A1)),FIND("]",CELL("filename",A1)))),"",MID(CELL("filename",A1),FIND("[",CELL("filename",A1))+1,FIND("]",CELL("filename",A1))-FIND("[",CELL("filename",A1))-1))</f>
        <v>SP Creating Subtotals in Power Pivot - Suggested Solution.xlsx</v>
      </c>
      <c r="H11" s="67"/>
      <c r="I11" s="67"/>
      <c r="J11" s="67"/>
      <c r="K11" s="67"/>
      <c r="L11" s="67"/>
      <c r="M11" s="67"/>
      <c r="N11" s="67"/>
    </row>
    <row r="12" spans="1:18" outlineLevel="1" x14ac:dyDescent="0.4">
      <c r="E12" t="s">
        <v>6</v>
      </c>
      <c r="G12" s="68" t="s">
        <v>69</v>
      </c>
      <c r="H12" s="68"/>
      <c r="I12" s="68"/>
      <c r="J12" s="68"/>
      <c r="K12" s="68"/>
      <c r="L12" s="68"/>
      <c r="M12" s="68"/>
      <c r="N12" s="68"/>
    </row>
    <row r="13" spans="1:18" outlineLevel="1" x14ac:dyDescent="0.4"/>
    <row r="14" spans="1:18" outlineLevel="1" x14ac:dyDescent="0.4"/>
    <row r="15" spans="1:18" ht="15.3" thickBot="1" x14ac:dyDescent="0.55000000000000004">
      <c r="B15" s="40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1.7" outlineLevel="1" thickTop="1" x14ac:dyDescent="0.4"/>
    <row r="17" spans="3:7" ht="16.5" outlineLevel="1" x14ac:dyDescent="0.6">
      <c r="C17" s="3" t="s">
        <v>8</v>
      </c>
    </row>
    <row r="18" spans="3:7" outlineLevel="1" x14ac:dyDescent="0.4"/>
    <row r="19" spans="3:7" outlineLevel="1" x14ac:dyDescent="0.4">
      <c r="E19" t="s">
        <v>9</v>
      </c>
      <c r="G19" s="5">
        <v>365</v>
      </c>
    </row>
    <row r="20" spans="3:7" outlineLevel="1" x14ac:dyDescent="0.4">
      <c r="E20" t="s">
        <v>10</v>
      </c>
      <c r="G20" s="5">
        <v>1</v>
      </c>
    </row>
    <row r="21" spans="3:7" outlineLevel="1" x14ac:dyDescent="0.4">
      <c r="E21" t="s">
        <v>11</v>
      </c>
      <c r="G21" s="5">
        <v>3</v>
      </c>
    </row>
    <row r="22" spans="3:7" outlineLevel="1" x14ac:dyDescent="0.4">
      <c r="E22" t="s">
        <v>12</v>
      </c>
      <c r="G22" s="5">
        <v>6</v>
      </c>
    </row>
    <row r="23" spans="3:7" outlineLevel="1" x14ac:dyDescent="0.4">
      <c r="E23" t="s">
        <v>13</v>
      </c>
      <c r="G23" s="5">
        <v>12</v>
      </c>
    </row>
    <row r="24" spans="3:7" outlineLevel="1" x14ac:dyDescent="0.4">
      <c r="E24" t="s">
        <v>14</v>
      </c>
      <c r="G24" s="5">
        <v>4</v>
      </c>
    </row>
    <row r="25" spans="3:7" outlineLevel="1" x14ac:dyDescent="0.4"/>
    <row r="26" spans="3:7" outlineLevel="1" x14ac:dyDescent="0.4">
      <c r="E26" t="s">
        <v>15</v>
      </c>
      <c r="G26" s="5">
        <v>5</v>
      </c>
    </row>
    <row r="27" spans="3:7" outlineLevel="1" x14ac:dyDescent="0.4"/>
    <row r="28" spans="3:7" outlineLevel="1" x14ac:dyDescent="0.4">
      <c r="E28" t="s">
        <v>16</v>
      </c>
      <c r="G28" s="6">
        <v>9.9999999999999997E+98</v>
      </c>
    </row>
    <row r="29" spans="3:7" outlineLevel="1" x14ac:dyDescent="0.4">
      <c r="E29" t="s">
        <v>17</v>
      </c>
      <c r="G29" s="6">
        <v>1E-8</v>
      </c>
    </row>
    <row r="30" spans="3:7" outlineLevel="1" x14ac:dyDescent="0.4"/>
    <row r="31" spans="3:7" outlineLevel="1" x14ac:dyDescent="0.4">
      <c r="E31" t="s">
        <v>18</v>
      </c>
      <c r="G31" s="5">
        <v>1000</v>
      </c>
    </row>
    <row r="32" spans="3:7" outlineLevel="1" x14ac:dyDescent="0.4"/>
    <row r="33" outlineLevel="1" x14ac:dyDescent="0.4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7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90CA-9F67-4826-A0E8-AF7A43EC046A}">
  <sheetPr codeName="Sheet4">
    <outlinePr summaryBelow="0" summaryRight="0"/>
  </sheetPr>
  <dimension ref="A1:Z48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1.4" outlineLevelRow="1" x14ac:dyDescent="0.4"/>
  <cols>
    <col min="1" max="3" width="3.703125" customWidth="1"/>
    <col min="4" max="4" width="14.9375" bestFit="1" customWidth="1"/>
    <col min="5" max="5" width="14.1171875" bestFit="1" customWidth="1"/>
    <col min="6" max="6" width="21.29296875" customWidth="1"/>
    <col min="7" max="7" width="33.5859375" customWidth="1"/>
    <col min="8" max="8" width="12.1171875" customWidth="1"/>
    <col min="9" max="9" width="17.29296875" bestFit="1" customWidth="1"/>
    <col min="10" max="10" width="12.703125" customWidth="1"/>
    <col min="11" max="11" width="14" style="50" customWidth="1"/>
    <col min="12" max="12" width="8.703125" style="50" customWidth="1"/>
    <col min="13" max="13" width="20.29296875" bestFit="1" customWidth="1"/>
    <col min="14" max="14" width="15.5859375" customWidth="1"/>
    <col min="15" max="15" width="15.5859375" bestFit="1" customWidth="1"/>
    <col min="16" max="20" width="8.87890625" customWidth="1"/>
  </cols>
  <sheetData>
    <row r="1" spans="1:18" ht="20.100000000000001" x14ac:dyDescent="0.7">
      <c r="A1" s="14" t="str">
        <f ca="1">IF(ISERROR(RIGHT(CELL("filename",A1),LEN(CELL("filename",A1))-FIND("]",CELL("filename",A1)))),
"",
RIGHT(CELL("filename",A1),LEN(CELL("filename",A1))-FIND("]",CELL("filename",A1))))</f>
        <v>Creating Subtotals - Data</v>
      </c>
    </row>
    <row r="2" spans="1:18" ht="17.399999999999999" x14ac:dyDescent="0.55000000000000004">
      <c r="A2" s="16" t="str">
        <f ca="1">Model_Name</f>
        <v>SP Creating Subtotals in Power Pivot - Suggested Solution.xlsx</v>
      </c>
    </row>
    <row r="3" spans="1:18" x14ac:dyDescent="0.4">
      <c r="A3" s="58" t="s">
        <v>1</v>
      </c>
      <c r="B3" s="58"/>
      <c r="C3" s="58"/>
      <c r="D3" s="58"/>
      <c r="E3" s="58"/>
    </row>
    <row r="4" spans="1:18" ht="13.8" x14ac:dyDescent="0.45">
      <c r="D4" t="s">
        <v>2</v>
      </c>
      <c r="E4" s="1">
        <f>Overall_Error_Check</f>
        <v>0</v>
      </c>
    </row>
    <row r="5" spans="1:18" x14ac:dyDescent="0.4">
      <c r="A5" s="11"/>
    </row>
    <row r="6" spans="1:18" ht="15.3" thickBot="1" x14ac:dyDescent="0.55000000000000004">
      <c r="B6" s="40">
        <f>MAX($B$5:$B5)+1</f>
        <v>1</v>
      </c>
      <c r="C6" s="2" t="str">
        <f ca="1">A1</f>
        <v>Creating Subtotals - Data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1.7" outlineLevel="1" thickTop="1" x14ac:dyDescent="0.4"/>
    <row r="8" spans="1:18" s="47" customFormat="1" ht="16.5" outlineLevel="1" x14ac:dyDescent="0.6">
      <c r="C8" s="3" t="s">
        <v>99</v>
      </c>
      <c r="K8" s="50"/>
      <c r="L8" s="50"/>
    </row>
    <row r="9" spans="1:18" outlineLevel="1" x14ac:dyDescent="0.4">
      <c r="K9"/>
      <c r="L9"/>
    </row>
    <row r="10" spans="1:18" s="50" customFormat="1" outlineLevel="1" x14ac:dyDescent="0.4">
      <c r="D10" s="54" t="s">
        <v>72</v>
      </c>
      <c r="E10" s="54" t="s">
        <v>73</v>
      </c>
      <c r="F10" s="54" t="s">
        <v>74</v>
      </c>
      <c r="G10"/>
    </row>
    <row r="11" spans="1:18" s="50" customFormat="1" outlineLevel="1" x14ac:dyDescent="0.4">
      <c r="D11" s="20" t="s">
        <v>75</v>
      </c>
      <c r="E11" s="20" t="s">
        <v>76</v>
      </c>
      <c r="F11" s="53">
        <v>147</v>
      </c>
    </row>
    <row r="12" spans="1:18" outlineLevel="1" x14ac:dyDescent="0.4">
      <c r="D12" s="20" t="s">
        <v>75</v>
      </c>
      <c r="E12" s="20" t="s">
        <v>77</v>
      </c>
      <c r="F12" s="53">
        <v>173.06</v>
      </c>
      <c r="G12" s="50"/>
      <c r="K12"/>
      <c r="L12"/>
    </row>
    <row r="13" spans="1:18" s="48" customFormat="1" outlineLevel="1" x14ac:dyDescent="0.4">
      <c r="D13" s="20" t="s">
        <v>75</v>
      </c>
      <c r="E13" s="20" t="s">
        <v>76</v>
      </c>
      <c r="F13" s="53">
        <v>111.69</v>
      </c>
      <c r="G13"/>
    </row>
    <row r="14" spans="1:18" s="47" customFormat="1" outlineLevel="1" x14ac:dyDescent="0.4">
      <c r="D14" s="20" t="s">
        <v>75</v>
      </c>
      <c r="E14" s="20" t="s">
        <v>77</v>
      </c>
      <c r="F14" s="53">
        <v>192.14</v>
      </c>
      <c r="G14" s="48"/>
    </row>
    <row r="15" spans="1:18" s="47" customFormat="1" outlineLevel="1" x14ac:dyDescent="0.4">
      <c r="D15" s="20" t="s">
        <v>75</v>
      </c>
      <c r="E15" s="20" t="s">
        <v>77</v>
      </c>
      <c r="F15" s="53">
        <v>131.62</v>
      </c>
    </row>
    <row r="16" spans="1:18" s="47" customFormat="1" outlineLevel="1" x14ac:dyDescent="0.4">
      <c r="D16" s="20" t="s">
        <v>75</v>
      </c>
      <c r="E16" s="20" t="s">
        <v>78</v>
      </c>
      <c r="F16" s="53">
        <v>149.09</v>
      </c>
    </row>
    <row r="17" spans="4:12" s="47" customFormat="1" outlineLevel="1" x14ac:dyDescent="0.4">
      <c r="D17" s="20" t="s">
        <v>75</v>
      </c>
      <c r="E17" s="20" t="s">
        <v>79</v>
      </c>
      <c r="F17" s="53">
        <v>176.47</v>
      </c>
    </row>
    <row r="18" spans="4:12" s="47" customFormat="1" outlineLevel="1" x14ac:dyDescent="0.4">
      <c r="D18" s="20" t="s">
        <v>80</v>
      </c>
      <c r="E18" s="20" t="s">
        <v>77</v>
      </c>
      <c r="F18" s="53">
        <v>105.46</v>
      </c>
    </row>
    <row r="19" spans="4:12" s="47" customFormat="1" outlineLevel="1" x14ac:dyDescent="0.4">
      <c r="D19" s="20" t="s">
        <v>80</v>
      </c>
      <c r="E19" s="20" t="s">
        <v>81</v>
      </c>
      <c r="F19" s="53">
        <v>143.16</v>
      </c>
    </row>
    <row r="20" spans="4:12" s="47" customFormat="1" outlineLevel="1" x14ac:dyDescent="0.4">
      <c r="D20" s="20" t="s">
        <v>80</v>
      </c>
      <c r="E20" s="20" t="s">
        <v>77</v>
      </c>
      <c r="F20" s="53">
        <v>110.64</v>
      </c>
    </row>
    <row r="21" spans="4:12" s="47" customFormat="1" outlineLevel="1" x14ac:dyDescent="0.4">
      <c r="D21" s="20" t="s">
        <v>80</v>
      </c>
      <c r="E21" s="20" t="s">
        <v>81</v>
      </c>
      <c r="F21" s="53">
        <v>180.71</v>
      </c>
    </row>
    <row r="22" spans="4:12" s="47" customFormat="1" outlineLevel="1" x14ac:dyDescent="0.4">
      <c r="D22" s="20" t="s">
        <v>80</v>
      </c>
      <c r="E22" s="20" t="s">
        <v>81</v>
      </c>
      <c r="F22" s="53">
        <v>175.53</v>
      </c>
    </row>
    <row r="23" spans="4:12" s="47" customFormat="1" outlineLevel="1" x14ac:dyDescent="0.4">
      <c r="D23" s="20" t="s">
        <v>80</v>
      </c>
      <c r="E23" s="20" t="s">
        <v>82</v>
      </c>
      <c r="F23" s="53">
        <v>129.05000000000001</v>
      </c>
    </row>
    <row r="24" spans="4:12" s="47" customFormat="1" outlineLevel="1" x14ac:dyDescent="0.4">
      <c r="D24" s="20" t="s">
        <v>83</v>
      </c>
      <c r="E24" s="20" t="s">
        <v>84</v>
      </c>
      <c r="F24" s="53">
        <v>112.12</v>
      </c>
      <c r="G24" s="52"/>
    </row>
    <row r="25" spans="4:12" s="50" customFormat="1" outlineLevel="1" x14ac:dyDescent="0.4">
      <c r="D25" s="20" t="s">
        <v>83</v>
      </c>
      <c r="E25" s="20" t="s">
        <v>81</v>
      </c>
      <c r="F25" s="53">
        <v>141.59</v>
      </c>
    </row>
    <row r="26" spans="4:12" s="50" customFormat="1" outlineLevel="1" x14ac:dyDescent="0.4">
      <c r="D26" s="20" t="s">
        <v>83</v>
      </c>
      <c r="E26" s="20" t="s">
        <v>84</v>
      </c>
      <c r="F26" s="53">
        <v>191.31</v>
      </c>
    </row>
    <row r="27" spans="4:12" s="50" customFormat="1" outlineLevel="1" x14ac:dyDescent="0.4">
      <c r="D27" s="20" t="s">
        <v>83</v>
      </c>
      <c r="E27" s="20" t="s">
        <v>84</v>
      </c>
      <c r="F27" s="53">
        <v>179.82</v>
      </c>
      <c r="G27" s="52"/>
    </row>
    <row r="28" spans="4:12" s="50" customFormat="1" outlineLevel="1" x14ac:dyDescent="0.4">
      <c r="D28" s="20" t="s">
        <v>83</v>
      </c>
      <c r="E28" s="20" t="s">
        <v>79</v>
      </c>
      <c r="F28" s="53">
        <v>184.86</v>
      </c>
    </row>
    <row r="29" spans="4:12" outlineLevel="1" x14ac:dyDescent="0.4">
      <c r="D29" s="20" t="s">
        <v>83</v>
      </c>
      <c r="E29" s="20" t="s">
        <v>84</v>
      </c>
      <c r="F29" s="53">
        <v>103.74</v>
      </c>
      <c r="K29"/>
      <c r="L29"/>
    </row>
    <row r="30" spans="4:12" s="50" customFormat="1" outlineLevel="1" x14ac:dyDescent="0.4">
      <c r="D30" s="20" t="s">
        <v>85</v>
      </c>
      <c r="E30" s="20" t="s">
        <v>77</v>
      </c>
      <c r="F30" s="53">
        <v>133.33000000000001</v>
      </c>
    </row>
    <row r="31" spans="4:12" s="50" customFormat="1" outlineLevel="1" x14ac:dyDescent="0.4">
      <c r="D31" s="20" t="s">
        <v>85</v>
      </c>
      <c r="E31" s="20" t="s">
        <v>77</v>
      </c>
      <c r="F31" s="53">
        <v>110.15</v>
      </c>
    </row>
    <row r="32" spans="4:12" outlineLevel="1" x14ac:dyDescent="0.4">
      <c r="D32" s="20" t="s">
        <v>86</v>
      </c>
      <c r="E32" s="20" t="s">
        <v>84</v>
      </c>
      <c r="F32" s="53">
        <v>118.2</v>
      </c>
      <c r="K32"/>
      <c r="L32"/>
    </row>
    <row r="33" spans="3:26" outlineLevel="1" x14ac:dyDescent="0.4">
      <c r="D33" s="20" t="s">
        <v>86</v>
      </c>
      <c r="E33" s="20" t="s">
        <v>87</v>
      </c>
      <c r="F33" s="53">
        <v>122.94</v>
      </c>
      <c r="K33"/>
      <c r="L33"/>
    </row>
    <row r="34" spans="3:26" s="50" customFormat="1" outlineLevel="1" x14ac:dyDescent="0.4">
      <c r="D34" s="20" t="s">
        <v>86</v>
      </c>
      <c r="E34" s="20" t="s">
        <v>77</v>
      </c>
      <c r="F34" s="53">
        <v>102.83</v>
      </c>
    </row>
    <row r="35" spans="3:26" outlineLevel="1" x14ac:dyDescent="0.4">
      <c r="D35" s="20" t="s">
        <v>86</v>
      </c>
      <c r="E35" s="20" t="s">
        <v>78</v>
      </c>
      <c r="F35" s="53">
        <v>179.46</v>
      </c>
      <c r="K35"/>
      <c r="L35"/>
    </row>
    <row r="36" spans="3:26" s="46" customFormat="1" outlineLevel="1" x14ac:dyDescent="0.4">
      <c r="D36" s="20" t="s">
        <v>86</v>
      </c>
      <c r="E36" s="20" t="s">
        <v>77</v>
      </c>
      <c r="F36" s="53">
        <v>140.71</v>
      </c>
      <c r="G36"/>
      <c r="H36"/>
      <c r="I36"/>
      <c r="J36"/>
      <c r="K36"/>
      <c r="L36"/>
      <c r="M36"/>
      <c r="N36"/>
    </row>
    <row r="37" spans="3:26" s="46" customFormat="1" outlineLevel="1" x14ac:dyDescent="0.4">
      <c r="C37"/>
      <c r="D37"/>
      <c r="E37"/>
      <c r="F37"/>
      <c r="G37"/>
      <c r="H37"/>
      <c r="I37"/>
      <c r="J37"/>
      <c r="K37"/>
      <c r="L37"/>
      <c r="M37"/>
      <c r="N37"/>
    </row>
    <row r="38" spans="3:26" outlineLevel="1" x14ac:dyDescent="0.4">
      <c r="K38"/>
      <c r="L38"/>
    </row>
    <row r="39" spans="3:26" outlineLevel="1" x14ac:dyDescent="0.4"/>
    <row r="40" spans="3:26" s="46" customFormat="1" outlineLevel="1" x14ac:dyDescent="0.4">
      <c r="C40"/>
      <c r="D40"/>
      <c r="E40"/>
      <c r="F40"/>
      <c r="G40"/>
      <c r="H40"/>
      <c r="K40" s="50"/>
      <c r="L40" s="5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3:26" outlineLevel="1" x14ac:dyDescent="0.4"/>
    <row r="42" spans="3:26" outlineLevel="1" x14ac:dyDescent="0.4"/>
    <row r="43" spans="3:26" s="46" customFormat="1" outlineLevel="1" x14ac:dyDescent="0.4">
      <c r="C43"/>
      <c r="D43"/>
      <c r="E43"/>
      <c r="F43"/>
      <c r="G43"/>
      <c r="H43"/>
      <c r="K43" s="50"/>
      <c r="L43" s="50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3:26" s="46" customFormat="1" outlineLevel="1" x14ac:dyDescent="0.4">
      <c r="C44"/>
      <c r="D44"/>
      <c r="E44"/>
      <c r="F44"/>
      <c r="G44"/>
      <c r="H44"/>
      <c r="K44" s="50"/>
      <c r="L44" s="50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3:26" outlineLevel="1" x14ac:dyDescent="0.4"/>
    <row r="46" spans="3:26" outlineLevel="1" x14ac:dyDescent="0.4"/>
    <row r="47" spans="3:26" outlineLevel="1" x14ac:dyDescent="0.4"/>
    <row r="48" spans="3:26" outlineLevel="1" x14ac:dyDescent="0.4"/>
  </sheetData>
  <conditionalFormatting sqref="E4">
    <cfRule type="cellIs" dxfId="6" priority="1" operator="notEqual">
      <formula>0</formula>
    </cfRule>
  </conditionalFormatting>
  <hyperlinks>
    <hyperlink ref="A3:E3" location="HL_Navigator" tooltip="Go to Navigator (Table of Contents)" display="Navigator" xr:uid="{5E103E6C-A561-433C-A2DA-2EACF0E946C9}"/>
    <hyperlink ref="A3" location="HL_Navigator" display="Navigator" xr:uid="{1ACBDD7B-9D0F-431D-9C2E-5462EA08445B}"/>
    <hyperlink ref="E4" location="Overall_Error_Check" tooltip="Go to Overall Error Check" display="Overall_Error_Check" xr:uid="{FFAC9A95-837B-41C4-AE89-14D656AD6B68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6D4E3-4452-4D44-8BE9-2A1BF0353D88}">
  <sheetPr codeName="Sheet6"/>
  <dimension ref="A1:R31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1.4" x14ac:dyDescent="0.4"/>
  <cols>
    <col min="1" max="3" width="3.703125" customWidth="1"/>
    <col min="4" max="4" width="14.41015625" bestFit="1" customWidth="1"/>
    <col min="5" max="5" width="14.1171875" bestFit="1" customWidth="1"/>
    <col min="6" max="6" width="14" bestFit="1" customWidth="1"/>
    <col min="7" max="7" width="13.5859375" bestFit="1" customWidth="1"/>
  </cols>
  <sheetData>
    <row r="1" spans="1:18" s="52" customFormat="1" ht="20.100000000000001" x14ac:dyDescent="0.7">
      <c r="A1" s="14" t="str">
        <f ca="1">IF(ISERROR(RIGHT(CELL("filename",A1),LEN(CELL("filename",A1))-FIND("]",CELL("filename",A1)))),
"",
RIGHT(CELL("filename",A1),LEN(CELL("filename",A1))-FIND("]",CELL("filename",A1))))</f>
        <v>Solution</v>
      </c>
    </row>
    <row r="2" spans="1:18" s="52" customFormat="1" ht="17.399999999999999" x14ac:dyDescent="0.55000000000000004">
      <c r="A2" s="16" t="str">
        <f ca="1">Model_Name</f>
        <v>SP Creating Subtotals in Power Pivot - Suggested Solution.xlsx</v>
      </c>
    </row>
    <row r="3" spans="1:18" s="52" customFormat="1" x14ac:dyDescent="0.4">
      <c r="A3" s="64" t="s">
        <v>1</v>
      </c>
      <c r="B3" s="64"/>
      <c r="C3" s="64"/>
      <c r="D3" s="64"/>
      <c r="E3" s="64"/>
    </row>
    <row r="4" spans="1:18" s="52" customFormat="1" ht="13.8" x14ac:dyDescent="0.45">
      <c r="D4" s="52" t="s">
        <v>2</v>
      </c>
      <c r="E4" s="1">
        <f>Overall_Error_Check</f>
        <v>0</v>
      </c>
    </row>
    <row r="5" spans="1:18" s="52" customFormat="1" x14ac:dyDescent="0.4">
      <c r="A5" s="51"/>
    </row>
    <row r="6" spans="1:18" s="52" customFormat="1" ht="15.3" thickBot="1" x14ac:dyDescent="0.55000000000000004">
      <c r="B6" s="40">
        <f>MAX($B$5:$B5)+1</f>
        <v>1</v>
      </c>
      <c r="C6" s="2" t="str">
        <f ca="1">A1</f>
        <v>Solution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s="52" customFormat="1" ht="11.7" thickTop="1" x14ac:dyDescent="0.4"/>
    <row r="8" spans="1:18" s="62" customFormat="1" ht="16.5" x14ac:dyDescent="0.6">
      <c r="C8" s="3" t="s">
        <v>100</v>
      </c>
    </row>
    <row r="9" spans="1:18" s="62" customFormat="1" x14ac:dyDescent="0.4"/>
    <row r="10" spans="1:18" s="52" customFormat="1" x14ac:dyDescent="0.4">
      <c r="D10" s="55" t="s">
        <v>72</v>
      </c>
      <c r="E10" s="55" t="s">
        <v>73</v>
      </c>
      <c r="F10" s="61" t="s">
        <v>90</v>
      </c>
      <c r="G10" s="61" t="s">
        <v>89</v>
      </c>
    </row>
    <row r="11" spans="1:18" x14ac:dyDescent="0.4">
      <c r="D11" s="61" t="s">
        <v>75</v>
      </c>
      <c r="E11" s="61" t="s">
        <v>77</v>
      </c>
      <c r="F11" s="56">
        <v>496.82</v>
      </c>
      <c r="G11" s="57">
        <v>0.45956321052290788</v>
      </c>
    </row>
    <row r="12" spans="1:18" x14ac:dyDescent="0.4">
      <c r="E12" s="61" t="s">
        <v>78</v>
      </c>
      <c r="F12" s="56">
        <v>149.09</v>
      </c>
      <c r="G12" s="57">
        <v>0.13790966357405166</v>
      </c>
    </row>
    <row r="13" spans="1:18" x14ac:dyDescent="0.4">
      <c r="E13" s="61" t="s">
        <v>76</v>
      </c>
      <c r="F13" s="56">
        <v>258.69</v>
      </c>
      <c r="G13" s="57">
        <v>0.23929070272970299</v>
      </c>
    </row>
    <row r="14" spans="1:18" x14ac:dyDescent="0.4">
      <c r="E14" s="61" t="s">
        <v>79</v>
      </c>
      <c r="F14" s="56">
        <v>176.47</v>
      </c>
      <c r="G14" s="57">
        <v>0.16323642317333753</v>
      </c>
    </row>
    <row r="15" spans="1:18" x14ac:dyDescent="0.4">
      <c r="D15" s="61" t="s">
        <v>91</v>
      </c>
      <c r="E15" s="61"/>
      <c r="F15" s="56">
        <v>1081.07</v>
      </c>
      <c r="G15" s="57">
        <v>0.28854078811107431</v>
      </c>
    </row>
    <row r="16" spans="1:18" x14ac:dyDescent="0.4">
      <c r="D16" s="61" t="s">
        <v>80</v>
      </c>
      <c r="E16" s="61" t="s">
        <v>77</v>
      </c>
      <c r="F16" s="56">
        <v>216.1</v>
      </c>
      <c r="G16" s="57">
        <v>0.25587591024806111</v>
      </c>
    </row>
    <row r="17" spans="4:7" x14ac:dyDescent="0.4">
      <c r="E17" s="61" t="s">
        <v>81</v>
      </c>
      <c r="F17" s="56">
        <v>499.4</v>
      </c>
      <c r="G17" s="57">
        <v>0.59132082173938783</v>
      </c>
    </row>
    <row r="18" spans="4:7" x14ac:dyDescent="0.4">
      <c r="E18" s="61" t="s">
        <v>82</v>
      </c>
      <c r="F18" s="56">
        <v>129.05000000000001</v>
      </c>
      <c r="G18" s="57">
        <v>0.15280326801255109</v>
      </c>
    </row>
    <row r="19" spans="4:7" x14ac:dyDescent="0.4">
      <c r="D19" s="61" t="s">
        <v>92</v>
      </c>
      <c r="E19" s="61"/>
      <c r="F19" s="56">
        <v>844.55</v>
      </c>
      <c r="G19" s="57">
        <v>0.22541289888648083</v>
      </c>
    </row>
    <row r="20" spans="4:7" x14ac:dyDescent="0.4">
      <c r="D20" s="61" t="s">
        <v>83</v>
      </c>
      <c r="E20" s="61" t="s">
        <v>84</v>
      </c>
      <c r="F20" s="56">
        <v>586.99</v>
      </c>
      <c r="G20" s="57">
        <v>0.64261473112629175</v>
      </c>
    </row>
    <row r="21" spans="4:7" x14ac:dyDescent="0.4">
      <c r="E21" s="61" t="s">
        <v>81</v>
      </c>
      <c r="F21" s="56">
        <v>141.59</v>
      </c>
      <c r="G21" s="57">
        <v>0.1550074443860571</v>
      </c>
    </row>
    <row r="22" spans="4:7" x14ac:dyDescent="0.4">
      <c r="E22" s="61" t="s">
        <v>79</v>
      </c>
      <c r="F22" s="56">
        <v>184.86</v>
      </c>
      <c r="G22" s="57">
        <v>0.20237782448765107</v>
      </c>
    </row>
    <row r="23" spans="4:7" x14ac:dyDescent="0.4">
      <c r="D23" s="61" t="s">
        <v>93</v>
      </c>
      <c r="E23" s="61"/>
      <c r="F23" s="56">
        <v>913.44</v>
      </c>
      <c r="G23" s="57">
        <v>0.24379984412866862</v>
      </c>
    </row>
    <row r="24" spans="4:7" x14ac:dyDescent="0.4">
      <c r="D24" s="61" t="s">
        <v>85</v>
      </c>
      <c r="E24" s="61" t="s">
        <v>77</v>
      </c>
      <c r="F24" s="56">
        <v>243.48</v>
      </c>
      <c r="G24" s="57">
        <v>1</v>
      </c>
    </row>
    <row r="25" spans="4:7" x14ac:dyDescent="0.4">
      <c r="D25" s="61" t="s">
        <v>94</v>
      </c>
      <c r="E25" s="61"/>
      <c r="F25" s="56">
        <v>243.48</v>
      </c>
      <c r="G25" s="57">
        <v>6.4985533859310107E-2</v>
      </c>
    </row>
    <row r="26" spans="4:7" x14ac:dyDescent="0.4">
      <c r="D26" s="61" t="s">
        <v>86</v>
      </c>
      <c r="E26" s="61" t="s">
        <v>84</v>
      </c>
      <c r="F26" s="56">
        <v>118.2</v>
      </c>
      <c r="G26" s="57">
        <v>0.1779745234438522</v>
      </c>
    </row>
    <row r="27" spans="4:7" x14ac:dyDescent="0.4">
      <c r="E27" s="61" t="s">
        <v>77</v>
      </c>
      <c r="F27" s="56">
        <v>243.54</v>
      </c>
      <c r="G27" s="57">
        <v>0.36669979221248533</v>
      </c>
    </row>
    <row r="28" spans="4:7" x14ac:dyDescent="0.4">
      <c r="E28" s="61" t="s">
        <v>78</v>
      </c>
      <c r="F28" s="56">
        <v>179.46</v>
      </c>
      <c r="G28" s="57">
        <v>0.27021411148251878</v>
      </c>
    </row>
    <row r="29" spans="4:7" x14ac:dyDescent="0.4">
      <c r="E29" s="61" t="s">
        <v>87</v>
      </c>
      <c r="F29" s="56">
        <v>122.94</v>
      </c>
      <c r="G29" s="57">
        <v>0.18511157286114374</v>
      </c>
    </row>
    <row r="30" spans="4:7" x14ac:dyDescent="0.4">
      <c r="D30" s="61" t="s">
        <v>95</v>
      </c>
      <c r="E30" s="61"/>
      <c r="F30" s="56">
        <v>664.14</v>
      </c>
      <c r="G30" s="57">
        <v>0.17726093501446613</v>
      </c>
    </row>
    <row r="31" spans="4:7" x14ac:dyDescent="0.4">
      <c r="D31" s="61" t="s">
        <v>88</v>
      </c>
      <c r="F31" s="56">
        <v>3746.68</v>
      </c>
      <c r="G31" s="57">
        <v>1</v>
      </c>
    </row>
  </sheetData>
  <mergeCells count="1">
    <mergeCell ref="A3:E3"/>
  </mergeCells>
  <conditionalFormatting sqref="E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1DDFB40E-7391-4D25-B11C-5B576424D594}"/>
    <hyperlink ref="A3" location="HL_Navigator" display="Navigator" xr:uid="{40BD92D8-480D-4F2B-8848-723B9622F958}"/>
    <hyperlink ref="E4" location="Overall_Error_Check" tooltip="Go to Overall Error Check" display="Overall_Error_Check" xr:uid="{42541536-A5A9-4427-A2C2-0F2997C3103B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/>
    </sheetView>
  </sheetViews>
  <sheetFormatPr defaultColWidth="0" defaultRowHeight="11.4" outlineLevelRow="1" x14ac:dyDescent="0.4"/>
  <cols>
    <col min="1" max="5" width="3.703125" customWidth="1"/>
    <col min="6" max="12" width="9.1171875" customWidth="1"/>
    <col min="13" max="18" width="0" hidden="1" customWidth="1"/>
    <col min="19" max="16384" width="9.1171875" hidden="1"/>
  </cols>
  <sheetData>
    <row r="1" spans="1:11" ht="20.100000000000001" x14ac:dyDescent="0.7">
      <c r="A1" s="14" t="str">
        <f ca="1">IF(ISERROR(RIGHT(CELL("filename",A1),LEN(CELL("filename",A1))-FIND("]",CELL("filename",A1)))),
"",
RIGHT(CELL("filename",A1),LEN(CELL("filename",A1))-FIND("]",CELL("filename",A1))))</f>
        <v>Error Checks</v>
      </c>
      <c r="I1" s="64"/>
      <c r="J1" s="64"/>
    </row>
    <row r="2" spans="1:11" ht="17.399999999999999" x14ac:dyDescent="0.55000000000000004">
      <c r="A2" s="16" t="str">
        <f ca="1">Model_Name</f>
        <v>SP Creating Subtotals in Power Pivot - Suggested Solution.xlsx</v>
      </c>
    </row>
    <row r="3" spans="1:11" x14ac:dyDescent="0.4">
      <c r="A3" s="64" t="s">
        <v>1</v>
      </c>
      <c r="B3" s="64"/>
      <c r="C3" s="64"/>
      <c r="D3" s="64"/>
      <c r="E3" s="64"/>
    </row>
    <row r="4" spans="1:11" ht="13.8" x14ac:dyDescent="0.45">
      <c r="B4" t="s">
        <v>2</v>
      </c>
      <c r="F4" s="1">
        <f>Overall_Error_Check</f>
        <v>0</v>
      </c>
    </row>
    <row r="5" spans="1:11" x14ac:dyDescent="0.4">
      <c r="A5" s="11"/>
    </row>
    <row r="6" spans="1:11" ht="15.3" thickBot="1" x14ac:dyDescent="0.55000000000000004">
      <c r="B6" s="40">
        <f>MAX($B$5:$B5)+1</f>
        <v>1</v>
      </c>
      <c r="C6" s="2" t="s">
        <v>65</v>
      </c>
      <c r="D6" s="2"/>
      <c r="E6" s="2"/>
      <c r="F6" s="2"/>
      <c r="G6" s="2"/>
      <c r="H6" s="2"/>
      <c r="I6" s="2"/>
      <c r="J6" s="2"/>
      <c r="K6" s="2"/>
    </row>
    <row r="7" spans="1:11" ht="11.7" outlineLevel="1" thickTop="1" x14ac:dyDescent="0.4"/>
    <row r="8" spans="1:11" ht="16.5" outlineLevel="1" x14ac:dyDescent="0.6">
      <c r="C8" s="3" t="s">
        <v>66</v>
      </c>
    </row>
    <row r="9" spans="1:11" ht="16.5" outlineLevel="1" x14ac:dyDescent="0.6">
      <c r="C9" s="3"/>
    </row>
    <row r="10" spans="1:11" ht="16.5" outlineLevel="1" x14ac:dyDescent="0.6">
      <c r="C10" s="3"/>
      <c r="D10" s="4" t="s">
        <v>67</v>
      </c>
    </row>
    <row r="11" spans="1:11" outlineLevel="1" x14ac:dyDescent="0.4"/>
    <row r="12" spans="1:11" ht="13.8" outlineLevel="1" x14ac:dyDescent="0.45">
      <c r="E12" t="s">
        <v>70</v>
      </c>
      <c r="I12" s="36"/>
    </row>
    <row r="13" spans="1:11" outlineLevel="1" x14ac:dyDescent="0.4"/>
    <row r="14" spans="1:11" outlineLevel="1" x14ac:dyDescent="0.4"/>
    <row r="15" spans="1:11" outlineLevel="1" x14ac:dyDescent="0.4"/>
    <row r="16" spans="1:11" outlineLevel="1" x14ac:dyDescent="0.4"/>
    <row r="17" spans="5:11" ht="14.1" outlineLevel="1" x14ac:dyDescent="0.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4"/>
    <row r="19" spans="5:11" outlineLevel="1" x14ac:dyDescent="0.4"/>
  </sheetData>
  <mergeCells count="2">
    <mergeCell ref="I1:J1"/>
    <mergeCell ref="A3:E3"/>
  </mergeCells>
  <conditionalFormatting sqref="I17">
    <cfRule type="cellIs" dxfId="3" priority="5" operator="notEqual">
      <formula>0</formula>
    </cfRule>
  </conditionalFormatting>
  <conditionalFormatting sqref="I12">
    <cfRule type="cellIs" dxfId="2" priority="4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F4">
    <cfRule type="cellIs" dxfId="0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C l i e n t W i n d o w X M L " > < C u s t o m C o n t e n t > < ! [ C D A T A [ D a t a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 D a t a 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D a t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 B u s i n e s s   U n i t < / s t r i n g > < / k e y > < v a l u e > < i n t > 1 1 9 < / i n t > < / v a l u e > < / i t e m > < i t e m > < k e y > < s t r i n g > S a l e s   P e r s o n < / s t r i n g > < / k e y > < v a l u e > < i n t > 1 1 4 < / i n t > < / v a l u e > < / i t e m > < i t e m > < k e y > < s t r i n g > A m o u n t < / s t r i n g > < / k e y > < v a l u e > < i n t > 8 6 < / i n t > < / v a l u e > < / i t e m > < / C o l u m n W i d t h s > < C o l u m n D i s p l a y I n d e x > < i t e m > < k e y > < s t r i n g > B u s i n e s s   U n i t < / s t r i n g > < / k e y > < v a l u e > < i n t > 0 < / i n t > < / v a l u e > < / i t e m > < i t e m > < k e y > < s t r i n g > S a l e s   P e r s o n < / s t r i n g > < / k e y > < v a l u e > < i n t > 1 < / i n t > < / v a l u e > < / i t e m > < i t e m > < k e y > < s t r i n g > A m o u n t 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 D a t a 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 D a t a 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 C o l u m n s \ B u s i n e s s   U n i t < / K e y > < / D i a g r a m O b j e c t K e y > < D i a g r a m O b j e c t K e y > < K e y > C o l u m n s \ S a l e s   P e r s o n < / K e y > < / D i a g r a m O b j e c t K e y > < D i a g r a m O b j e c t K e y > < K e y > C o l u m n s \ A m o u n t 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 C o l u m n s \ B u s i n e s s   U n i t 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 C o l u m n s \ S a l e s   P e r s o n 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 C o l u m n s \ A m o u n t 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 D a t a 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 D a t a 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 C o l u m n s \ B u s i n e s s   U n i t 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 C o l u m n s \ S a l e s   P e r s o n 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 C o l u m n s \ A m o u n t 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O r d e r " > < C u s t o m C o n t e n t > < ! [ C D A T A [ D a t a ] ] > < / C u s t o m C o n t e n t > < / G e m i n i > 
</file>

<file path=customXml/item18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E75ECA439A049B41314814B7E4B57" ma:contentTypeVersion="12" ma:contentTypeDescription="Create a new document." ma:contentTypeScope="" ma:versionID="822f4cf3fa97607a055e7f270042a382">
  <xsd:schema xmlns:xsd="http://www.w3.org/2001/XMLSchema" xmlns:xs="http://www.w3.org/2001/XMLSchema" xmlns:p="http://schemas.microsoft.com/office/2006/metadata/properties" xmlns:ns2="ff58d06b-05e3-4c65-85ba-22cd93c7683f" xmlns:ns3="ac914b5e-6dd4-4de9-b905-57df3d54023d" targetNamespace="http://schemas.microsoft.com/office/2006/metadata/properties" ma:root="true" ma:fieldsID="f7a6f1ce12a467d5e6a942388732086a" ns2:_="" ns3:_="">
    <xsd:import namespace="ff58d06b-05e3-4c65-85ba-22cd93c7683f"/>
    <xsd:import namespace="ac914b5e-6dd4-4de9-b905-57df3d5402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8d06b-05e3-4c65-85ba-22cd93c768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14b5e-6dd4-4de9-b905-57df3d540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9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 2 0 2 2 - 0 5 - 0 9 T 1 0 : 3 1 : 4 8 . 1 4 1 3 3 6 7 + 1 0 : 0 0 < / L a s t P r o c e s s e d T i m e > < / D a t a M o d e l i n g S a n d b o x . S e r i a l i z e d S a n d b o x E r r o r C a c h e > ] ] > < / C u s t o m C o n t e n t > < / G e m i n i > 
</file>

<file path=customXml/item20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7 4 2 ] ] > < / C u s t o m C o n t e n t > < / G e m i n i > 
</file>

<file path=customXml/item8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9.xml>��< ? x m l   v e r s i o n = " 1 . 0 "   e n c o d i n g = " U T F - 1 6 " ? > < G e m i n i   x m l n s = " h t t p : / / g e m i n i / p i v o t c u s t o m i z a t i o n / c 5 3 c d 5 4 9 - 0 b 9 b - 4 9 d f - a 7 e b - 4 3 9 2 5 0 4 b c 0 7 c " > < C u s t o m C o n t e n t > < ! [ C D A T A [ < ? x m l   v e r s i o n = " 1 . 0 "   e n c o d i n g = " u t f - 1 6 " ? > < S e t t i n g s > < C a l c u l a t e d F i e l d s > < i t e m > < M e a s u r e N a m e > S a l e s < / M e a s u r e N a m e > < D i s p l a y N a m e > S a l e s < / D i s p l a y N a m e > < V i s i b l e > F a l s e < / V i s i b l e > < / i t e m > < i t e m > < M e a s u r e N a m e > S a l e s   a s   P c t   o f   G r a n d   T o t a l < / M e a s u r e N a m e > < D i s p l a y N a m e > S a l e s   a s   P c t   o f   G r a n d   T o t a l < / D i s p l a y N a m e > < V i s i b l e > F a l s e < / V i s i b l e > < / i t e m > < i t e m > < M e a s u r e N a m e > B U   S u b t o t a l < / M e a s u r e N a m e > < D i s p l a y N a m e > B U   S u b t o t a l < / D i s p l a y N a m e > < V i s i b l e > F a l s e < / V i s i b l e > < / i t e m > < i t e m > < M e a s u r e N a m e > S a l e s   a s   P c t   o f   B U   S u b t o t a l < / M e a s u r e N a m e > < D i s p l a y N a m e > S a l e s   a s   P c t   o f   B U   S u b t o t a l < / D i s p l a y N a m e > < V i s i b l e > F a l s e < / V i s i b l e > < / i t e m > < i t e m > < M e a s u r e N a m e > P c t   B r e a k d o w n < / M e a s u r e N a m e > < D i s p l a y N a m e > P c t   B r e a k d o w n < / D i s p l a y N a m e > < V i s i b l e > F a l s e < / V i s i b l e > < / i t e m > < i t e m > < M e a s u r e N a m e > S a l e s   G r a n d   T o t a l < / M e a s u r e N a m e > < D i s p l a y N a m e > S a l e s   G r a n d   T o t a l 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Props1.xml><?xml version="1.0" encoding="utf-8"?>
<ds:datastoreItem xmlns:ds="http://schemas.openxmlformats.org/officeDocument/2006/customXml" ds:itemID="{AFEFD9C8-746C-48D7-BA27-752319848D81}">
  <ds:schemaRefs/>
</ds:datastoreItem>
</file>

<file path=customXml/itemProps10.xml><?xml version="1.0" encoding="utf-8"?>
<ds:datastoreItem xmlns:ds="http://schemas.openxmlformats.org/officeDocument/2006/customXml" ds:itemID="{37E579C7-FF3B-4045-A934-078F0103B7F8}">
  <ds:schemaRefs/>
</ds:datastoreItem>
</file>

<file path=customXml/itemProps11.xml><?xml version="1.0" encoding="utf-8"?>
<ds:datastoreItem xmlns:ds="http://schemas.openxmlformats.org/officeDocument/2006/customXml" ds:itemID="{6D9F9AB2-F988-4A1F-986A-49803EB0E195}">
  <ds:schemaRefs/>
</ds:datastoreItem>
</file>

<file path=customXml/itemProps12.xml><?xml version="1.0" encoding="utf-8"?>
<ds:datastoreItem xmlns:ds="http://schemas.openxmlformats.org/officeDocument/2006/customXml" ds:itemID="{571A47AF-72FC-4399-A870-B806F7D4C0E1}">
  <ds:schemaRefs/>
</ds:datastoreItem>
</file>

<file path=customXml/itemProps13.xml><?xml version="1.0" encoding="utf-8"?>
<ds:datastoreItem xmlns:ds="http://schemas.openxmlformats.org/officeDocument/2006/customXml" ds:itemID="{A4D67480-F318-463B-841A-7526E191B6CD}">
  <ds:schemaRefs/>
</ds:datastoreItem>
</file>

<file path=customXml/itemProps14.xml><?xml version="1.0" encoding="utf-8"?>
<ds:datastoreItem xmlns:ds="http://schemas.openxmlformats.org/officeDocument/2006/customXml" ds:itemID="{F21DB834-69D2-48D5-98B8-C6C749400FF7}">
  <ds:schemaRefs/>
</ds:datastoreItem>
</file>

<file path=customXml/itemProps15.xml><?xml version="1.0" encoding="utf-8"?>
<ds:datastoreItem xmlns:ds="http://schemas.openxmlformats.org/officeDocument/2006/customXml" ds:itemID="{0CD8446B-E122-4A6A-B0DE-7F6B673E008F}">
  <ds:schemaRefs/>
</ds:datastoreItem>
</file>

<file path=customXml/itemProps16.xml><?xml version="1.0" encoding="utf-8"?>
<ds:datastoreItem xmlns:ds="http://schemas.openxmlformats.org/officeDocument/2006/customXml" ds:itemID="{5E4634F4-F25F-416C-9A7F-819BBB8571C0}">
  <ds:schemaRefs/>
</ds:datastoreItem>
</file>

<file path=customXml/itemProps17.xml><?xml version="1.0" encoding="utf-8"?>
<ds:datastoreItem xmlns:ds="http://schemas.openxmlformats.org/officeDocument/2006/customXml" ds:itemID="{F5FA0244-D0CC-41E2-83D3-92ACC5F1B71A}">
  <ds:schemaRefs/>
</ds:datastoreItem>
</file>

<file path=customXml/itemProps18.xml><?xml version="1.0" encoding="utf-8"?>
<ds:datastoreItem xmlns:ds="http://schemas.openxmlformats.org/officeDocument/2006/customXml" ds:itemID="{9CA2FA5B-48E4-4626-B527-E9E02C20473A}"/>
</file>

<file path=customXml/itemProps19.xml><?xml version="1.0" encoding="utf-8"?>
<ds:datastoreItem xmlns:ds="http://schemas.openxmlformats.org/officeDocument/2006/customXml" ds:itemID="{5186B935-8A6F-4CCD-B42F-593E826CDCF0}"/>
</file>

<file path=customXml/itemProps2.xml><?xml version="1.0" encoding="utf-8"?>
<ds:datastoreItem xmlns:ds="http://schemas.openxmlformats.org/officeDocument/2006/customXml" ds:itemID="{5550BDC1-6AE0-4314-91DF-249A6CC77276}">
  <ds:schemaRefs/>
</ds:datastoreItem>
</file>

<file path=customXml/itemProps20.xml><?xml version="1.0" encoding="utf-8"?>
<ds:datastoreItem xmlns:ds="http://schemas.openxmlformats.org/officeDocument/2006/customXml" ds:itemID="{B4517881-155A-4E7D-83B0-6B1A407D623E}"/>
</file>

<file path=customXml/itemProps3.xml><?xml version="1.0" encoding="utf-8"?>
<ds:datastoreItem xmlns:ds="http://schemas.openxmlformats.org/officeDocument/2006/customXml" ds:itemID="{30ADF2DB-85B4-4CF3-B7B0-40810BC56E00}">
  <ds:schemaRefs/>
</ds:datastoreItem>
</file>

<file path=customXml/itemProps4.xml><?xml version="1.0" encoding="utf-8"?>
<ds:datastoreItem xmlns:ds="http://schemas.openxmlformats.org/officeDocument/2006/customXml" ds:itemID="{BC764670-D074-4EDE-A6C1-1402598A3E05}">
  <ds:schemaRefs/>
</ds:datastoreItem>
</file>

<file path=customXml/itemProps5.xml><?xml version="1.0" encoding="utf-8"?>
<ds:datastoreItem xmlns:ds="http://schemas.openxmlformats.org/officeDocument/2006/customXml" ds:itemID="{47E31694-2F68-4A62-B820-4A8ACB238CD8}">
  <ds:schemaRefs/>
</ds:datastoreItem>
</file>

<file path=customXml/itemProps6.xml><?xml version="1.0" encoding="utf-8"?>
<ds:datastoreItem xmlns:ds="http://schemas.openxmlformats.org/officeDocument/2006/customXml" ds:itemID="{87F9CABC-93DA-4FA9-A53F-0DBFFE3ED345}">
  <ds:schemaRefs/>
</ds:datastoreItem>
</file>

<file path=customXml/itemProps7.xml><?xml version="1.0" encoding="utf-8"?>
<ds:datastoreItem xmlns:ds="http://schemas.openxmlformats.org/officeDocument/2006/customXml" ds:itemID="{7371C6C5-BA09-4D67-A465-36DCE746E878}">
  <ds:schemaRefs/>
</ds:datastoreItem>
</file>

<file path=customXml/itemProps8.xml><?xml version="1.0" encoding="utf-8"?>
<ds:datastoreItem xmlns:ds="http://schemas.openxmlformats.org/officeDocument/2006/customXml" ds:itemID="{A5A85C1C-E6EC-4F00-BBE4-63D3B088E45C}">
  <ds:schemaRefs/>
</ds:datastoreItem>
</file>

<file path=customXml/itemProps9.xml><?xml version="1.0" encoding="utf-8"?>
<ds:datastoreItem xmlns:ds="http://schemas.openxmlformats.org/officeDocument/2006/customXml" ds:itemID="{10B37A05-4D39-4B74-81FD-FDC7040A8F2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25</vt:i4>
      </vt:variant>
    </vt:vector>
  </HeadingPairs>
  <TitlesOfParts>
    <vt:vector size="32" baseType="lpstr">
      <vt:lpstr>Cover</vt:lpstr>
      <vt:lpstr>Navigator</vt:lpstr>
      <vt:lpstr>Style Guide</vt:lpstr>
      <vt:lpstr>Model Parameters</vt:lpstr>
      <vt:lpstr>Creating Subtotals - Data</vt:lpstr>
      <vt:lpstr>Solution</vt:lpstr>
      <vt:lpstr>Error Checks</vt:lpstr>
      <vt:lpstr>Client_Name</vt:lpstr>
      <vt:lpstr>Days_in_Year</vt:lpstr>
      <vt:lpstr>Days_in_Yr</vt:lpstr>
      <vt:lpstr>HL_1</vt:lpstr>
      <vt:lpstr>HL_3</vt:lpstr>
      <vt:lpstr>HL_4</vt:lpstr>
      <vt:lpstr>HL_5</vt:lpstr>
      <vt:lpstr>HL_6</vt:lpstr>
      <vt:lpstr>HL_7</vt:lpstr>
      <vt:lpstr>HL_8</vt:lpstr>
      <vt:lpstr>HL_9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Vishesh Malik</cp:lastModifiedBy>
  <cp:lastPrinted>2022-05-05T23:16:55Z</cp:lastPrinted>
  <dcterms:created xsi:type="dcterms:W3CDTF">2012-10-20T20:39:47Z</dcterms:created>
  <dcterms:modified xsi:type="dcterms:W3CDTF">2022-05-12T00:05:41Z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0x01010015FE75ECA439A049B41314814B7E4B57</vt:lpwstr>
  </property>
</Properties>
</file>