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ocuments\Tasks\2023\05 May\FFF\Final\"/>
    </mc:Choice>
  </mc:AlternateContent>
  <xr:revisionPtr revIDLastSave="0" documentId="13_ncr:1_{C3CA8B97-8C6E-4073-86B4-D3E6FDEFFC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17" r:id="rId1"/>
    <sheet name="Navigator" sheetId="18" r:id="rId2"/>
    <sheet name="Style Guide" sheetId="19" r:id="rId3"/>
    <sheet name="Model Parameters" sheetId="20" r:id="rId4"/>
    <sheet name="Letters" sheetId="21" r:id="rId5"/>
    <sheet name="Workings" sheetId="22" r:id="rId6"/>
    <sheet name="Error Checks" sheetId="23" r:id="rId7"/>
  </sheets>
  <definedNames>
    <definedName name="Client_Name">'Model Parameters'!$G$12</definedName>
    <definedName name="Days_in_Year">'Model Parameters'!$G$19</definedName>
    <definedName name="File_Path">Letters!$G$8</definedName>
    <definedName name="HL_1">Cover!$A$3</definedName>
    <definedName name="HL_3">'Style Guide'!$A$3</definedName>
    <definedName name="HL_4">'Model Parameters'!$A$3</definedName>
    <definedName name="HL_5">Letters!$A$3</definedName>
    <definedName name="HL_6">Workings!$A$3</definedName>
    <definedName name="HL_7">'Error Checks'!$A$3</definedName>
    <definedName name="HL_Model_Parameters">'Model Parameters'!$A$5</definedName>
    <definedName name="HL_Navigator">Navigator!$A$1</definedName>
    <definedName name="Input_Word">Letters!$G$10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3" l="1"/>
  <c r="E17" i="23"/>
  <c r="B6" i="23"/>
  <c r="F4" i="23"/>
  <c r="A1" i="23"/>
  <c r="B6" i="22"/>
  <c r="F4" i="22"/>
  <c r="A1" i="22"/>
  <c r="C6" i="22" s="1"/>
  <c r="B6" i="21"/>
  <c r="F4" i="21"/>
  <c r="A1" i="21"/>
  <c r="C6" i="21" s="1"/>
  <c r="G11" i="20"/>
  <c r="B6" i="20"/>
  <c r="B15" i="20" s="1"/>
  <c r="I4" i="20"/>
  <c r="A1" i="20"/>
  <c r="K74" i="19"/>
  <c r="K72" i="19"/>
  <c r="K70" i="19"/>
  <c r="I70" i="19"/>
  <c r="K68" i="19"/>
  <c r="I68" i="19"/>
  <c r="K66" i="19"/>
  <c r="K64" i="19"/>
  <c r="K62" i="19"/>
  <c r="K60" i="19"/>
  <c r="K53" i="19"/>
  <c r="K51" i="19"/>
  <c r="K49" i="19"/>
  <c r="I47" i="19"/>
  <c r="K45" i="19"/>
  <c r="K43" i="19"/>
  <c r="K41" i="19"/>
  <c r="I41" i="19"/>
  <c r="I49" i="19" s="1"/>
  <c r="K37" i="19"/>
  <c r="I37" i="19"/>
  <c r="K35" i="19"/>
  <c r="K33" i="19"/>
  <c r="K31" i="19"/>
  <c r="K29" i="19"/>
  <c r="I29" i="19"/>
  <c r="K27" i="19"/>
  <c r="B23" i="19"/>
  <c r="I20" i="19"/>
  <c r="I18" i="19"/>
  <c r="I16" i="19"/>
  <c r="I15" i="19"/>
  <c r="I14" i="19"/>
  <c r="I13" i="19"/>
  <c r="I11" i="19"/>
  <c r="I10" i="19"/>
  <c r="B6" i="19"/>
  <c r="B56" i="19" s="1"/>
  <c r="I4" i="19"/>
  <c r="A1" i="19"/>
  <c r="G4" i="18"/>
  <c r="C5" i="17"/>
  <c r="A2" i="18" l="1"/>
  <c r="C6" i="17"/>
  <c r="A2" i="21"/>
  <c r="A2" i="22"/>
  <c r="A2" i="19"/>
  <c r="A2" i="23"/>
  <c r="A2" i="20"/>
</calcChain>
</file>

<file path=xl/sharedStrings.xml><?xml version="1.0" encoding="utf-8"?>
<sst xmlns="http://schemas.openxmlformats.org/spreadsheetml/2006/main" count="115" uniqueCount="83">
  <si>
    <t>Navigator</t>
  </si>
  <si>
    <t>General Cover Notes:</t>
  </si>
  <si>
    <t>Any queries, please e-mail:</t>
  </si>
  <si>
    <t>Error Checks:</t>
  </si>
  <si>
    <t>Table of Contents</t>
  </si>
  <si>
    <t>Cover</t>
  </si>
  <si>
    <t>Style Guide</t>
  </si>
  <si>
    <t>Model Parameters</t>
  </si>
  <si>
    <t>Assumptions</t>
  </si>
  <si>
    <t>Error Checks</t>
  </si>
  <si>
    <t>Formatting of Headers / Dividers</t>
  </si>
  <si>
    <t>Description</t>
  </si>
  <si>
    <t>Display</t>
  </si>
  <si>
    <t>Style Name</t>
  </si>
  <si>
    <t>Sheet Title</t>
  </si>
  <si>
    <t>Model Name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</si>
  <si>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</si>
  <si>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</si>
  <si>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</si>
  <si>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</si>
  <si>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</si>
  <si>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</si>
  <si>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</si>
  <si>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</si>
  <si>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</si>
  <si>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</si>
  <si>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</si>
  <si>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</si>
  <si>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</si>
  <si>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</si>
  <si>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</si>
  <si>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</si>
  <si>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</si>
  <si>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</si>
  <si>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</si>
  <si>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</si>
  <si>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</si>
  <si>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</si>
  <si>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</si>
  <si>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A$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</si>
  <si>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</si>
  <si>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</si>
  <si>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</si>
  <si>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</si>
  <si>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</si>
  <si>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</si>
  <si>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</si>
  <si>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</si>
  <si>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</si>
  <si>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</si>
  <si>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General</t>
  </si>
  <si>
    <t>Key Inputs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</si>
  <si>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</si>
  <si>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</si>
  <si>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</si>
  <si>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</si>
  <si>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</si>
  <si>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</si>
  <si>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</si>
  <si>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</si>
  <si>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</si>
  <si>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</si>
  <si>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</si>
  <si>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</si>
  <si>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</si>
  <si>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Checks</t>
  </si>
  <si>
    <t>Summary of Errors</t>
  </si>
  <si>
    <t>Primary Developer:  Oscar Hagan</t>
  </si>
  <si>
    <t>Finding the longest word that can be created from an assortment of nine letters.</t>
  </si>
  <si>
    <t>oscar.hagan@sumproduct.com</t>
  </si>
  <si>
    <t>Website:</t>
  </si>
  <si>
    <t>www.sumproduct.com</t>
  </si>
  <si>
    <t>Letters</t>
  </si>
  <si>
    <t>Workings</t>
  </si>
  <si>
    <t>SumProduct Pty Limited</t>
  </si>
  <si>
    <t>Dictionary Location</t>
  </si>
  <si>
    <t>mothGlair</t>
  </si>
  <si>
    <t>Results</t>
  </si>
  <si>
    <t>Score</t>
  </si>
  <si>
    <t>Letters present</t>
  </si>
  <si>
    <t>Length</t>
  </si>
  <si>
    <t>Include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</si>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</sst>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&quot;ý&quot;;&quot;ý&quot;;&quot;þ&quot;"/>
    <numFmt numFmtId="165" formatCode="#,##0&quot;.&quot;"/>
    <numFmt numFmtId="166" formatCode="0.E+00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  <numFmt numFmtId="181" formatCode="_-* #,##0_-;[Red]* \(#,##0\);_-* &quot;-&quot;_-;_-@_-"/>
  </numFmts>
  <fonts count="36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0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</borders>
  <cellStyleXfs count="47">
    <xf numFmtId="0" fontId="0" fillId="0" borderId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4" fillId="0" borderId="0" applyNumberFormat="0" applyFill="0" applyBorder="0" applyProtection="0"/>
    <xf numFmtId="0" fontId="15" fillId="3" borderId="1" applyNumberForma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25" fillId="0" borderId="3" applyNumberFormat="0" applyAlignment="0">
      <alignment horizontal="center"/>
    </xf>
    <xf numFmtId="0" fontId="24" fillId="4" borderId="4" applyNumberFormat="0" applyAlignment="0">
      <protection locked="0"/>
    </xf>
    <xf numFmtId="0" fontId="3" fillId="0" borderId="0" applyNumberFormat="0" applyFill="0" applyBorder="0"/>
    <xf numFmtId="180" fontId="22" fillId="0" borderId="0" applyFill="0" applyBorder="0" applyProtection="0">
      <alignment horizontal="center"/>
    </xf>
    <xf numFmtId="179" fontId="23" fillId="0" borderId="0" applyFill="0" applyBorder="0" applyProtection="0">
      <alignment horizontal="center"/>
    </xf>
    <xf numFmtId="168" fontId="33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7" fillId="6" borderId="5" applyNumberFormat="0" applyAlignment="0"/>
    <xf numFmtId="41" fontId="1" fillId="0" borderId="6" applyNumberFormat="0" applyFont="0" applyFill="0" applyAlignment="0"/>
    <xf numFmtId="169" fontId="1" fillId="0" borderId="7" applyNumberFormat="0" applyFont="0" applyFill="0" applyAlignment="0" applyProtection="0"/>
    <xf numFmtId="0" fontId="6" fillId="0" borderId="0"/>
    <xf numFmtId="0" fontId="31" fillId="0" borderId="8" applyNumberFormat="0" applyFill="0" applyBorder="0"/>
    <xf numFmtId="169" fontId="1" fillId="0" borderId="0" applyFont="0" applyFill="0" applyBorder="0" applyAlignment="0" applyProtection="0"/>
    <xf numFmtId="0" fontId="22" fillId="7" borderId="2" applyNumberFormat="0" applyAlignment="0" applyProtection="0"/>
    <xf numFmtId="0" fontId="34" fillId="0" borderId="0" applyNumberFormat="0" applyFill="0" applyBorder="0" applyAlignment="0" applyProtection="0"/>
    <xf numFmtId="170" fontId="7" fillId="0" borderId="0" applyFill="0" applyBorder="0">
      <alignment horizontal="right" vertical="center"/>
    </xf>
    <xf numFmtId="171" fontId="7" fillId="0" borderId="0" applyFill="0" applyBorder="0">
      <alignment horizontal="right" vertical="center"/>
    </xf>
    <xf numFmtId="172" fontId="28" fillId="7" borderId="4">
      <alignment horizontal="center"/>
    </xf>
    <xf numFmtId="41" fontId="5" fillId="8" borderId="5" applyFont="0" applyAlignment="0"/>
    <xf numFmtId="0" fontId="12" fillId="10" borderId="0" applyNumberFormat="0">
      <alignment horizontal="center"/>
    </xf>
    <xf numFmtId="0" fontId="29" fillId="0" borderId="0" applyNumberFormat="0" applyFill="0" applyBorder="0" applyProtection="0"/>
    <xf numFmtId="0" fontId="30" fillId="9" borderId="9" applyNumberFormat="0" applyAlignment="0"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0" applyNumberFormat="0" applyFill="0" applyAlignment="0" applyProtection="0"/>
    <xf numFmtId="0" fontId="18" fillId="0" borderId="11" applyNumberFormat="0" applyFill="0" applyAlignment="0" applyProtection="0"/>
    <xf numFmtId="0" fontId="17" fillId="0" borderId="12" applyNumberFormat="0" applyFill="0" applyAlignment="0" applyProtection="0"/>
    <xf numFmtId="173" fontId="15" fillId="3" borderId="1"/>
    <xf numFmtId="0" fontId="32" fillId="0" borderId="0" applyNumberFormat="0" applyFill="0"/>
    <xf numFmtId="168" fontId="1" fillId="5" borderId="4" applyAlignment="0"/>
    <xf numFmtId="0" fontId="25" fillId="7" borderId="2" applyNumberFormat="0" applyAlignment="0" applyProtection="0"/>
    <xf numFmtId="0" fontId="35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63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5" fillId="3" borderId="1" xfId="9"/>
    <xf numFmtId="0" fontId="16" fillId="0" borderId="0" xfId="10"/>
    <xf numFmtId="0" fontId="17" fillId="0" borderId="0" xfId="11"/>
    <xf numFmtId="0" fontId="25" fillId="0" borderId="3" xfId="12" applyAlignment="1">
      <alignment horizontal="center"/>
    </xf>
    <xf numFmtId="166" fontId="25" fillId="0" borderId="3" xfId="12" applyNumberFormat="1" applyAlignment="1">
      <alignment horizontal="center"/>
    </xf>
    <xf numFmtId="0" fontId="8" fillId="0" borderId="0" xfId="0" applyFont="1"/>
    <xf numFmtId="0" fontId="9" fillId="0" borderId="0" xfId="11" applyFont="1" applyAlignment="1">
      <alignment horizontal="left" vertical="center"/>
    </xf>
    <xf numFmtId="0" fontId="10" fillId="0" borderId="0" xfId="0" applyFont="1"/>
    <xf numFmtId="0" fontId="10" fillId="0" borderId="0" xfId="5" applyFont="1" applyAlignment="1">
      <alignment horizontal="left" vertical="center"/>
    </xf>
    <xf numFmtId="0" fontId="26" fillId="0" borderId="0" xfId="7">
      <alignment horizontal="left"/>
      <protection locked="0"/>
    </xf>
    <xf numFmtId="0" fontId="26" fillId="0" borderId="0" xfId="7" applyAlignment="1">
      <alignment horizontal="right"/>
      <protection locked="0"/>
    </xf>
    <xf numFmtId="0" fontId="12" fillId="10" borderId="0" xfId="32">
      <alignment horizontal="center"/>
    </xf>
    <xf numFmtId="0" fontId="13" fillId="0" borderId="0" xfId="6" applyBorder="1"/>
    <xf numFmtId="0" fontId="11" fillId="0" borderId="0" xfId="0" applyFont="1" applyAlignment="1">
      <alignment horizontal="left"/>
    </xf>
    <xf numFmtId="0" fontId="14" fillId="0" borderId="0" xfId="8" applyBorder="1"/>
    <xf numFmtId="0" fontId="0" fillId="0" borderId="0" xfId="0" applyAlignment="1">
      <alignment horizontal="left"/>
    </xf>
    <xf numFmtId="0" fontId="18" fillId="0" borderId="0" xfId="5" applyBorder="1"/>
    <xf numFmtId="0" fontId="31" fillId="0" borderId="0" xfId="24" applyBorder="1"/>
    <xf numFmtId="0" fontId="24" fillId="4" borderId="4" xfId="13">
      <protection locked="0"/>
    </xf>
    <xf numFmtId="0" fontId="11" fillId="0" borderId="0" xfId="0" applyFont="1"/>
    <xf numFmtId="0" fontId="25" fillId="0" borderId="3" xfId="12" applyAlignment="1"/>
    <xf numFmtId="164" fontId="2" fillId="2" borderId="2" xfId="18">
      <alignment horizontal="center"/>
      <protection locked="0"/>
    </xf>
    <xf numFmtId="0" fontId="27" fillId="6" borderId="5" xfId="20" applyNumberFormat="1"/>
    <xf numFmtId="0" fontId="0" fillId="0" borderId="6" xfId="21" applyNumberFormat="1" applyFont="1"/>
    <xf numFmtId="0" fontId="0" fillId="0" borderId="7" xfId="22" applyNumberFormat="1" applyFont="1"/>
    <xf numFmtId="172" fontId="28" fillId="7" borderId="4" xfId="30">
      <alignment horizontal="center"/>
    </xf>
    <xf numFmtId="41" fontId="0" fillId="8" borderId="5" xfId="31" applyFont="1"/>
    <xf numFmtId="0" fontId="29" fillId="0" borderId="0" xfId="33"/>
    <xf numFmtId="0" fontId="30" fillId="9" borderId="9" xfId="34">
      <protection locked="0"/>
    </xf>
    <xf numFmtId="169" fontId="0" fillId="0" borderId="0" xfId="25" applyFont="1"/>
    <xf numFmtId="9" fontId="0" fillId="0" borderId="0" xfId="4" applyFont="1"/>
    <xf numFmtId="0" fontId="3" fillId="0" borderId="0" xfId="14"/>
    <xf numFmtId="165" fontId="15" fillId="3" borderId="1" xfId="9" applyNumberFormat="1"/>
    <xf numFmtId="0" fontId="13" fillId="0" borderId="0" xfId="6"/>
    <xf numFmtId="0" fontId="14" fillId="0" borderId="0" xfId="8"/>
    <xf numFmtId="173" fontId="15" fillId="3" borderId="1" xfId="40"/>
    <xf numFmtId="176" fontId="0" fillId="0" borderId="0" xfId="2" applyNumberFormat="1" applyFont="1"/>
    <xf numFmtId="177" fontId="0" fillId="0" borderId="0" xfId="3" applyNumberFormat="1" applyFont="1"/>
    <xf numFmtId="178" fontId="22" fillId="0" borderId="0" xfId="15" applyNumberFormat="1" applyBorder="1">
      <alignment horizontal="center"/>
    </xf>
    <xf numFmtId="179" fontId="23" fillId="0" borderId="0" xfId="16" applyBorder="1">
      <alignment horizontal="center"/>
    </xf>
    <xf numFmtId="0" fontId="23" fillId="0" borderId="0" xfId="0" applyFont="1"/>
    <xf numFmtId="0" fontId="10" fillId="0" borderId="0" xfId="5" applyFont="1" applyAlignment="1">
      <alignment horizontal="left" vertical="center"/>
    </xf>
    <xf numFmtId="0" fontId="26" fillId="0" borderId="0" xfId="7">
      <alignment horizontal="left"/>
      <protection locked="0"/>
    </xf>
    <xf numFmtId="0" fontId="0" fillId="0" borderId="0" xfId="0"/>
    <xf numFmtId="0" fontId="12" fillId="10" borderId="0" xfId="32">
      <alignment horizontal="center"/>
    </xf>
    <xf numFmtId="0" fontId="24" fillId="4" borderId="4" xfId="13" applyAlignment="1">
      <alignment horizontal="left"/>
      <protection locked="0"/>
    </xf>
    <xf numFmtId="168" fontId="1" fillId="5" borderId="4" xfId="42"/>
    <xf numFmtId="0" fontId="25" fillId="7" borderId="2" xfId="43"/>
    <xf numFmtId="0" fontId="35" fillId="0" borderId="0" xfId="44"/>
    <xf numFmtId="175" fontId="0" fillId="0" borderId="0" xfId="45" applyFont="1"/>
    <xf numFmtId="174" fontId="0" fillId="0" borderId="0" xfId="46" applyFont="1"/>
    <xf numFmtId="0" fontId="25" fillId="0" borderId="3" xfId="12" applyAlignment="1">
      <alignment horizontal="left"/>
    </xf>
    <xf numFmtId="0" fontId="24" fillId="4" borderId="4" xfId="13" applyNumberFormat="1">
      <protection locked="0"/>
    </xf>
    <xf numFmtId="174" fontId="23" fillId="0" borderId="0" xfId="46" applyFont="1"/>
    <xf numFmtId="0" fontId="12" fillId="11" borderId="13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0" fontId="12" fillId="11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25" applyFont="1" applyAlignment="1">
      <alignment horizontal="center"/>
    </xf>
    <xf numFmtId="164" fontId="2" fillId="12" borderId="2" xfId="0" applyNumberFormat="1" applyFont="1" applyFill="1" applyBorder="1" applyAlignment="1" applyProtection="1">
      <alignment horizontal="center"/>
      <protection locked="0"/>
    </xf>
  </cellXfs>
  <cellStyles count="47">
    <cellStyle name="Accounts Ref" xfId="14" xr:uid="{00000000-0005-0000-0000-000000000000}"/>
    <cellStyle name="Assumption" xfId="13" xr:uid="{00000000-0005-0000-0000-000001000000}"/>
    <cellStyle name="Comma [0]" xfId="1" builtinId="6" customBuiltin="1"/>
    <cellStyle name="Comma [0] 2" xfId="46" xr:uid="{73C4627B-F786-4FD1-8610-98B5E8EB3C38}"/>
    <cellStyle name="Comma 2" xfId="45" xr:uid="{AF42632B-CD8A-4A07-9F84-1A5D455F9230}"/>
    <cellStyle name="Constraint" xfId="12" xr:uid="{00000000-0005-0000-0000-000004000000}"/>
    <cellStyle name="Currency" xfId="2" builtinId="4"/>
    <cellStyle name="Currency [0]" xfId="3" builtinId="7"/>
    <cellStyle name="Date" xfId="15" xr:uid="{00000000-0005-0000-0000-000007000000}"/>
    <cellStyle name="Date Heading" xfId="16" xr:uid="{00000000-0005-0000-0000-000008000000}"/>
    <cellStyle name="Empty" xfId="17" xr:uid="{00000000-0005-0000-0000-000009000000}"/>
    <cellStyle name="Empty 2" xfId="42" xr:uid="{18F25FE4-B195-4778-AAEE-B7261DA5891B}"/>
    <cellStyle name="Error_Checks" xfId="18" xr:uid="{00000000-0005-0000-0000-00000A000000}"/>
    <cellStyle name="Heading 1" xfId="36" builtinId="16" customBuiltin="1"/>
    <cellStyle name="Heading 1 Number" xfId="40" xr:uid="{00000000-0005-0000-0000-00000C000000}"/>
    <cellStyle name="Heading 1 Text" xfId="9" xr:uid="{00000000-0005-0000-0000-00000D000000}"/>
    <cellStyle name="Heading 2" xfId="37" builtinId="17" customBuiltin="1"/>
    <cellStyle name="Heading 2 Text" xfId="10" xr:uid="{00000000-0005-0000-0000-00000F000000}"/>
    <cellStyle name="Heading 3" xfId="38" builtinId="18" customBuiltin="1"/>
    <cellStyle name="Heading 3 Text" xfId="11" xr:uid="{00000000-0005-0000-0000-000011000000}"/>
    <cellStyle name="Heading 4" xfId="5" builtinId="19" customBuiltin="1"/>
    <cellStyle name="Hyperlink" xfId="7" builtinId="8" customBuiltin="1"/>
    <cellStyle name="Hyperlink Text" xfId="19" xr:uid="{00000000-0005-0000-0000-000014000000}"/>
    <cellStyle name="Internal Ref" xfId="20" xr:uid="{00000000-0005-0000-0000-000015000000}"/>
    <cellStyle name="Line Calc" xfId="21" xr:uid="{00000000-0005-0000-0000-000016000000}"/>
    <cellStyle name="Line Total" xfId="22" xr:uid="{00000000-0005-0000-0000-000017000000}"/>
    <cellStyle name="Model Name" xfId="8" xr:uid="{00000000-0005-0000-0000-000018000000}"/>
    <cellStyle name="Normal" xfId="0" builtinId="0" customBuiltin="1"/>
    <cellStyle name="Normal 2" xfId="23" xr:uid="{00000000-0005-0000-0000-00001A000000}"/>
    <cellStyle name="Notes" xfId="24" xr:uid="{00000000-0005-0000-0000-00001B000000}"/>
    <cellStyle name="Numbers 0" xfId="25" xr:uid="{00000000-0005-0000-0000-00001C000000}"/>
    <cellStyle name="Parameter" xfId="26" xr:uid="{00000000-0005-0000-0000-00001D000000}"/>
    <cellStyle name="Parameter 2" xfId="43" xr:uid="{96E604D5-0A5F-41A5-A469-6939C9106FB1}"/>
    <cellStyle name="Percent" xfId="4" builtinId="5"/>
    <cellStyle name="Range Name Description" xfId="27" xr:uid="{00000000-0005-0000-0000-00001F000000}"/>
    <cellStyle name="Range Name Description 2" xfId="44" xr:uid="{F87401EF-274A-432D-8E36-57D9FEE5BE68}"/>
    <cellStyle name="Right Currency" xfId="28" xr:uid="{00000000-0005-0000-0000-000020000000}"/>
    <cellStyle name="Right Number" xfId="29" xr:uid="{00000000-0005-0000-0000-000021000000}"/>
    <cellStyle name="Row Ref" xfId="30" xr:uid="{00000000-0005-0000-0000-000022000000}"/>
    <cellStyle name="Row_Summary" xfId="31" xr:uid="{00000000-0005-0000-0000-000023000000}"/>
    <cellStyle name="Sheet Title" xfId="6" xr:uid="{00000000-0005-0000-0000-000024000000}"/>
    <cellStyle name="Table_Heading" xfId="32" xr:uid="{00000000-0005-0000-0000-000025000000}"/>
    <cellStyle name="Title" xfId="35" builtinId="15" customBuiltin="1"/>
    <cellStyle name="Total" xfId="39" builtinId="25" customBuiltin="1"/>
    <cellStyle name="Unit" xfId="41" xr:uid="{00000000-0005-0000-0000-000028000000}"/>
    <cellStyle name="Units" xfId="33" xr:uid="{00000000-0005-0000-0000-000029000000}"/>
    <cellStyle name="WIP" xfId="34" xr:uid="{00000000-0005-0000-0000-00002A000000}"/>
  </cellStyles>
  <dxfs count="1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D7A59E12-0909-4B98-8B6C-4B690058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4228"/>
          <a:ext cx="2048933" cy="7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scar.hagan@sumproduct.com" TargetMode="External"/><Relationship Id="rId1" Type="http://schemas.openxmlformats.org/officeDocument/2006/relationships/hyperlink" Target="http://www.sumproduct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A7EC7-383F-4C93-8B09-66C58EE7CC7E}"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0</v>
      </c>
    </row>
    <row r="5" spans="1:19" ht="20.25" x14ac:dyDescent="0.3">
      <c r="C5" s="35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36" t="str">
        <f ca="1">Model_Name</f>
        <v>SP FFF May 2023 - Challenge 2.xlsx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3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67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43" t="s">
        <v>68</v>
      </c>
      <c r="D17" s="43"/>
      <c r="E17" s="43"/>
      <c r="F17" s="43"/>
      <c r="G17" s="43"/>
      <c r="H17" s="43"/>
      <c r="I17" s="43"/>
      <c r="J17" s="43"/>
    </row>
    <row r="18" spans="3:10" ht="12.75" x14ac:dyDescent="0.2">
      <c r="C18" s="43"/>
      <c r="D18" s="43"/>
      <c r="E18" s="43"/>
      <c r="F18" s="43"/>
      <c r="G18" s="43"/>
      <c r="H18" s="43"/>
      <c r="I18" s="43"/>
      <c r="J18" s="43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</v>
      </c>
      <c r="D21" s="9"/>
      <c r="E21" s="7"/>
      <c r="F21" s="7"/>
      <c r="G21" s="44" t="s">
        <v>69</v>
      </c>
      <c r="H21" s="44"/>
      <c r="I21" s="44"/>
      <c r="J21" s="7"/>
    </row>
    <row r="22" spans="3:10" ht="12.75" x14ac:dyDescent="0.2">
      <c r="C22" s="10" t="s">
        <v>70</v>
      </c>
      <c r="D22" s="9"/>
      <c r="E22" s="7"/>
      <c r="F22" s="7"/>
      <c r="G22" s="44" t="s">
        <v>71</v>
      </c>
      <c r="H22" s="44"/>
      <c r="I22" s="44"/>
      <c r="J22" s="7"/>
    </row>
  </sheetData>
  <mergeCells count="4">
    <mergeCell ref="C17:J17"/>
    <mergeCell ref="C18:J18"/>
    <mergeCell ref="G21:I21"/>
    <mergeCell ref="G22:I22"/>
  </mergeCells>
  <hyperlinks>
    <hyperlink ref="G22" r:id="rId1" xr:uid="{59CEDEB3-ADB0-48B2-A454-5170BBA86808}"/>
    <hyperlink ref="A3" location="HL_Navigator" display="Navigator" xr:uid="{F0174A82-1503-4EC0-BD69-DBA4D7C7FECD}"/>
    <hyperlink ref="G21" r:id="rId2" xr:uid="{80025486-E8F2-46BE-B7D5-C0F730486845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77B8-5F36-41DA-B48E-8E1BBB2BB735}">
  <dimension ref="A1:L14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35" t="s">
        <v>0</v>
      </c>
      <c r="F1" s="12"/>
      <c r="G1" s="12"/>
    </row>
    <row r="2" spans="1:12" ht="18" x14ac:dyDescent="0.25">
      <c r="A2" s="36" t="str">
        <f ca="1">Model_Name</f>
        <v>SP FFF May 2023 - Challenge 2.xlsx</v>
      </c>
    </row>
    <row r="3" spans="1:12" x14ac:dyDescent="0.2">
      <c r="A3" s="11" t="s">
        <v>0</v>
      </c>
      <c r="B3" s="11"/>
      <c r="C3" s="11"/>
      <c r="D3" s="11"/>
      <c r="E3" s="11"/>
    </row>
    <row r="4" spans="1:12" ht="14.25" x14ac:dyDescent="0.2">
      <c r="E4" t="s">
        <v>3</v>
      </c>
      <c r="G4" s="23">
        <f>Overall_Error_Check</f>
        <v>0</v>
      </c>
    </row>
    <row r="7" spans="1:12" ht="16.5" thickBot="1" x14ac:dyDescent="0.3">
      <c r="B7" s="37">
        <v>1</v>
      </c>
      <c r="C7" s="37" t="s">
        <v>4</v>
      </c>
      <c r="D7" s="37"/>
      <c r="E7" s="37"/>
      <c r="F7" s="37"/>
      <c r="G7" s="37"/>
      <c r="H7" s="37"/>
      <c r="I7" s="37"/>
      <c r="J7" s="37"/>
      <c r="K7" s="37"/>
      <c r="L7" s="37"/>
    </row>
    <row r="8" spans="1:12" ht="12.75" thickTop="1" x14ac:dyDescent="0.2"/>
    <row r="9" spans="1:12" x14ac:dyDescent="0.2">
      <c r="F9" s="11" t="s">
        <v>5</v>
      </c>
    </row>
    <row r="10" spans="1:12" x14ac:dyDescent="0.2">
      <c r="F10" s="11" t="s">
        <v>6</v>
      </c>
    </row>
    <row r="11" spans="1:12" x14ac:dyDescent="0.2">
      <c r="F11" s="11" t="s">
        <v>7</v>
      </c>
    </row>
    <row r="12" spans="1:12" x14ac:dyDescent="0.2">
      <c r="F12" s="11" t="s">
        <v>72</v>
      </c>
    </row>
    <row r="13" spans="1:12" x14ac:dyDescent="0.2">
      <c r="F13" s="11" t="s">
        <v>73</v>
      </c>
    </row>
    <row r="14" spans="1:12" x14ac:dyDescent="0.2">
      <c r="F14" s="11" t="s">
        <v>9</v>
      </c>
    </row>
  </sheetData>
  <conditionalFormatting sqref="G4">
    <cfRule type="cellIs" dxfId="8" priority="1" operator="equal">
      <formula>1</formula>
    </cfRule>
  </conditionalFormatting>
  <hyperlinks>
    <hyperlink ref="A3:E3" location="HL_Navigator" tooltip="Go to Navigator (Table of Contents)" display="Navigator" xr:uid="{4FAB1BC4-BE95-4829-B275-383E7DE5B5F3}"/>
    <hyperlink ref="F9" location="HL_1" display="Cover" xr:uid="{4B4F3A19-A3F6-4391-8309-A236EBCEC54B}"/>
    <hyperlink ref="F10" location="HL_3" display="Style Guide" xr:uid="{532690D9-BD9B-4AA1-A08E-9D756F85C6C9}"/>
    <hyperlink ref="F11" location="HL_4" display="Model Parameters" xr:uid="{89E4D12B-0331-46AB-A7E6-408B71E7C7D2}"/>
    <hyperlink ref="F12" location="HL_5" display="Letters" xr:uid="{4E377CDA-45B3-4E7A-9284-7F885F5DFDD9}"/>
    <hyperlink ref="F13" location="HL_6" display="Workings" xr:uid="{27DD3E3C-04E7-4429-A0BA-7EBE1969157A}"/>
    <hyperlink ref="F14" location="HL_7" display="Error Checks" xr:uid="{AC7F3081-4E33-4C0F-A836-626F6757F48D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BFB3-2F2F-485C-851D-72CCD1CD5974}">
  <sheetPr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35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36" t="str">
        <f ca="1">Model_Name</f>
        <v>SP FFF May 2023 - Challenge 2.xlsx</v>
      </c>
    </row>
    <row r="3" spans="1:13" x14ac:dyDescent="0.2">
      <c r="A3" s="44" t="s">
        <v>0</v>
      </c>
      <c r="B3" s="44"/>
      <c r="C3" s="44"/>
      <c r="D3" s="44"/>
      <c r="E3" s="44"/>
    </row>
    <row r="4" spans="1:13" ht="14.25" x14ac:dyDescent="0.2">
      <c r="E4" t="s">
        <v>3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37">
        <f>MAX($B$5:$B5)+1</f>
        <v>1</v>
      </c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46" t="s">
        <v>11</v>
      </c>
      <c r="D8" s="46"/>
      <c r="E8" s="46"/>
      <c r="F8" s="46"/>
      <c r="G8" s="46"/>
      <c r="H8" s="13"/>
      <c r="I8" s="13" t="s">
        <v>12</v>
      </c>
      <c r="J8" s="13"/>
      <c r="K8" s="13" t="s">
        <v>13</v>
      </c>
    </row>
    <row r="9" spans="1:13" outlineLevel="1" x14ac:dyDescent="0.2">
      <c r="C9" s="45"/>
      <c r="D9" s="45"/>
      <c r="E9" s="45"/>
      <c r="F9" s="45"/>
      <c r="G9" s="45"/>
      <c r="K9" s="17"/>
    </row>
    <row r="10" spans="1:13" ht="20.25" outlineLevel="1" x14ac:dyDescent="0.3">
      <c r="C10" s="45" t="s">
        <v>14</v>
      </c>
      <c r="D10" s="45"/>
      <c r="E10" s="45"/>
      <c r="F10" s="45"/>
      <c r="G10" s="45"/>
      <c r="I10" s="14" t="str">
        <f>C10</f>
        <v>Sheet Title</v>
      </c>
      <c r="K10" s="15" t="s">
        <v>14</v>
      </c>
    </row>
    <row r="11" spans="1:13" ht="18" outlineLevel="1" x14ac:dyDescent="0.25">
      <c r="C11" s="45" t="s">
        <v>15</v>
      </c>
      <c r="D11" s="45"/>
      <c r="E11" s="45"/>
      <c r="F11" s="45"/>
      <c r="G11" s="45"/>
      <c r="I11" s="16" t="str">
        <f>C11</f>
        <v>Model Name</v>
      </c>
      <c r="K11" s="15" t="s">
        <v>15</v>
      </c>
    </row>
    <row r="12" spans="1:13" outlineLevel="1" x14ac:dyDescent="0.2">
      <c r="C12" s="45"/>
      <c r="D12" s="45"/>
      <c r="E12" s="45"/>
      <c r="F12" s="45"/>
      <c r="G12" s="45"/>
      <c r="K12" s="17"/>
    </row>
    <row r="13" spans="1:13" ht="16.5" outlineLevel="1" thickBot="1" x14ac:dyDescent="0.3">
      <c r="C13" s="45" t="s">
        <v>16</v>
      </c>
      <c r="D13" s="45"/>
      <c r="E13" s="45"/>
      <c r="F13" s="45"/>
      <c r="G13" s="45"/>
      <c r="I13" s="34" t="str">
        <f>C13</f>
        <v>Header 1</v>
      </c>
      <c r="K13" s="15" t="s">
        <v>16</v>
      </c>
    </row>
    <row r="14" spans="1:13" ht="17.25" outlineLevel="1" thickTop="1" x14ac:dyDescent="0.25">
      <c r="C14" s="45" t="s">
        <v>17</v>
      </c>
      <c r="D14" s="45"/>
      <c r="E14" s="45"/>
      <c r="F14" s="45"/>
      <c r="G14" s="45"/>
      <c r="I14" s="3" t="str">
        <f>C14</f>
        <v>Header 2</v>
      </c>
      <c r="K14" s="15" t="s">
        <v>17</v>
      </c>
    </row>
    <row r="15" spans="1:13" ht="15" outlineLevel="1" x14ac:dyDescent="0.25">
      <c r="C15" s="45" t="s">
        <v>18</v>
      </c>
      <c r="D15" s="45"/>
      <c r="E15" s="45"/>
      <c r="F15" s="45"/>
      <c r="G15" s="45"/>
      <c r="I15" s="4" t="str">
        <f>C15</f>
        <v>Header 3</v>
      </c>
      <c r="K15" s="15" t="s">
        <v>18</v>
      </c>
    </row>
    <row r="16" spans="1:13" ht="15" outlineLevel="1" x14ac:dyDescent="0.25">
      <c r="C16" s="45" t="s">
        <v>19</v>
      </c>
      <c r="D16" s="45"/>
      <c r="E16" s="45"/>
      <c r="F16" s="45"/>
      <c r="G16" s="45"/>
      <c r="I16" s="18" t="str">
        <f>C16</f>
        <v>Header 4</v>
      </c>
      <c r="K16" s="15" t="s">
        <v>19</v>
      </c>
    </row>
    <row r="17" spans="2:14" outlineLevel="1" x14ac:dyDescent="0.2">
      <c r="C17" s="45"/>
      <c r="D17" s="45"/>
      <c r="E17" s="45"/>
      <c r="F17" s="45"/>
      <c r="G17" s="45"/>
      <c r="K17" s="17"/>
    </row>
    <row r="18" spans="2:14" ht="15" outlineLevel="1" x14ac:dyDescent="0.25">
      <c r="C18" s="45" t="s">
        <v>20</v>
      </c>
      <c r="D18" s="45"/>
      <c r="E18" s="45"/>
      <c r="F18" s="45"/>
      <c r="G18" s="45"/>
      <c r="I18" s="19" t="str">
        <f>C18</f>
        <v>Notes</v>
      </c>
      <c r="K18" s="15" t="s">
        <v>20</v>
      </c>
    </row>
    <row r="19" spans="2:14" outlineLevel="1" x14ac:dyDescent="0.2">
      <c r="C19" s="45"/>
      <c r="D19" s="45"/>
      <c r="E19" s="45"/>
      <c r="F19" s="45"/>
      <c r="G19" s="45"/>
      <c r="K19" s="17"/>
      <c r="N19" s="19"/>
    </row>
    <row r="20" spans="2:14" ht="15" outlineLevel="1" x14ac:dyDescent="0.25">
      <c r="C20" s="45" t="s">
        <v>21</v>
      </c>
      <c r="D20" s="45"/>
      <c r="E20" s="45"/>
      <c r="F20" s="45"/>
      <c r="G20" s="45"/>
      <c r="I20" s="13" t="str">
        <f>C20</f>
        <v>Table Heading</v>
      </c>
      <c r="K20" s="15" t="s">
        <v>21</v>
      </c>
    </row>
    <row r="21" spans="2:14" outlineLevel="1" x14ac:dyDescent="0.2"/>
    <row r="22" spans="2:14" outlineLevel="1" x14ac:dyDescent="0.2"/>
    <row r="23" spans="2:14" ht="16.5" thickBot="1" x14ac:dyDescent="0.3">
      <c r="B23" s="37">
        <f>MAX($B$5:$B22)+1</f>
        <v>2</v>
      </c>
      <c r="C23" s="2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46" t="s">
        <v>11</v>
      </c>
      <c r="D25" s="46"/>
      <c r="E25" s="46"/>
      <c r="F25" s="46"/>
      <c r="G25" s="46"/>
      <c r="H25" s="13"/>
      <c r="I25" s="13" t="s">
        <v>12</v>
      </c>
      <c r="J25" s="13"/>
      <c r="K25" s="13" t="s">
        <v>13</v>
      </c>
    </row>
    <row r="26" spans="2:14" ht="15" outlineLevel="1" x14ac:dyDescent="0.25">
      <c r="C26" s="45"/>
      <c r="D26" s="45"/>
      <c r="E26" s="45"/>
      <c r="F26" s="45"/>
      <c r="G26" s="45"/>
      <c r="K26" s="15"/>
    </row>
    <row r="27" spans="2:14" ht="15" outlineLevel="1" x14ac:dyDescent="0.25">
      <c r="C27" s="45" t="s">
        <v>23</v>
      </c>
      <c r="D27" s="45"/>
      <c r="E27" s="45"/>
      <c r="F27" s="45"/>
      <c r="G27" s="45"/>
      <c r="I27" s="20" t="s">
        <v>23</v>
      </c>
      <c r="K27" s="21" t="str">
        <f>C27</f>
        <v>Assumption</v>
      </c>
    </row>
    <row r="28" spans="2:14" ht="15" outlineLevel="1" x14ac:dyDescent="0.25">
      <c r="C28" s="45"/>
      <c r="D28" s="45"/>
      <c r="E28" s="45"/>
      <c r="F28" s="45"/>
      <c r="G28" s="45"/>
      <c r="K28" s="21"/>
    </row>
    <row r="29" spans="2:14" ht="15" outlineLevel="1" x14ac:dyDescent="0.25">
      <c r="C29" s="45" t="s">
        <v>24</v>
      </c>
      <c r="D29" s="45"/>
      <c r="E29" s="45"/>
      <c r="F29" s="45"/>
      <c r="G29" s="45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45"/>
      <c r="D30" s="45"/>
      <c r="E30" s="45"/>
      <c r="F30" s="45"/>
      <c r="G30" s="45"/>
      <c r="K30" s="21"/>
    </row>
    <row r="31" spans="2:14" ht="15" outlineLevel="1" x14ac:dyDescent="0.25">
      <c r="C31" s="45" t="s">
        <v>25</v>
      </c>
      <c r="D31" s="45"/>
      <c r="E31" s="45"/>
      <c r="F31" s="45"/>
      <c r="G31" s="45"/>
      <c r="I31" s="48"/>
      <c r="K31" s="21" t="str">
        <f>C31</f>
        <v>Empty</v>
      </c>
    </row>
    <row r="32" spans="2:14" ht="15" outlineLevel="1" x14ac:dyDescent="0.25">
      <c r="C32" s="45"/>
      <c r="D32" s="45"/>
      <c r="E32" s="45"/>
      <c r="F32" s="45"/>
      <c r="G32" s="45"/>
      <c r="K32" s="21"/>
    </row>
    <row r="33" spans="3:11" ht="15" outlineLevel="1" x14ac:dyDescent="0.25">
      <c r="C33" t="s">
        <v>26</v>
      </c>
      <c r="I33" s="23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45" t="s">
        <v>27</v>
      </c>
      <c r="D35" s="45"/>
      <c r="E35" s="45"/>
      <c r="F35" s="45"/>
      <c r="G35" s="45"/>
      <c r="I35" s="11" t="s">
        <v>27</v>
      </c>
      <c r="K35" s="21" t="str">
        <f>C35</f>
        <v>Hyperlink</v>
      </c>
    </row>
    <row r="36" spans="3:11" ht="15" outlineLevel="1" x14ac:dyDescent="0.25">
      <c r="C36" s="45"/>
      <c r="D36" s="45"/>
      <c r="E36" s="45"/>
      <c r="F36" s="45"/>
      <c r="G36" s="45"/>
      <c r="K36" s="21"/>
    </row>
    <row r="37" spans="3:11" ht="15" outlineLevel="1" x14ac:dyDescent="0.25">
      <c r="C37" s="45" t="s">
        <v>28</v>
      </c>
      <c r="D37" s="45"/>
      <c r="E37" s="45"/>
      <c r="F37" s="45"/>
      <c r="G37" s="45"/>
      <c r="I37" s="24" t="str">
        <f>'Error Checks'!E12</f>
        <v>Example</v>
      </c>
      <c r="K37" s="21" t="str">
        <f>C37</f>
        <v>Internal Reference</v>
      </c>
    </row>
    <row r="38" spans="3:11" ht="15" outlineLevel="1" x14ac:dyDescent="0.25">
      <c r="C38" s="45"/>
      <c r="D38" s="45"/>
      <c r="E38" s="45"/>
      <c r="F38" s="45"/>
      <c r="G38" s="45"/>
      <c r="K38" s="21"/>
    </row>
    <row r="39" spans="3:11" ht="15" outlineLevel="1" x14ac:dyDescent="0.25">
      <c r="C39" s="45" t="s">
        <v>29</v>
      </c>
      <c r="D39" s="45"/>
      <c r="E39" s="45"/>
      <c r="F39" s="45"/>
      <c r="G39" s="45"/>
      <c r="I39" s="25">
        <v>77</v>
      </c>
      <c r="K39" s="21" t="s">
        <v>30</v>
      </c>
    </row>
    <row r="40" spans="3:11" ht="15" outlineLevel="1" x14ac:dyDescent="0.25">
      <c r="C40" s="45"/>
      <c r="D40" s="45"/>
      <c r="E40" s="45"/>
      <c r="F40" s="45"/>
      <c r="G40" s="45"/>
      <c r="K40" s="21"/>
    </row>
    <row r="41" spans="3:11" ht="15" outlineLevel="1" x14ac:dyDescent="0.25">
      <c r="C41" s="45" t="s">
        <v>31</v>
      </c>
      <c r="D41" s="45"/>
      <c r="E41" s="45"/>
      <c r="F41" s="45"/>
      <c r="G41" s="45"/>
      <c r="I41" s="26">
        <f>I39</f>
        <v>77</v>
      </c>
      <c r="K41" s="21" t="str">
        <f>C41</f>
        <v>Line Total</v>
      </c>
    </row>
    <row r="42" spans="3:11" ht="15" outlineLevel="1" x14ac:dyDescent="0.25">
      <c r="C42" s="45"/>
      <c r="D42" s="45"/>
      <c r="E42" s="45"/>
      <c r="F42" s="45"/>
      <c r="G42" s="45"/>
      <c r="K42" s="21"/>
    </row>
    <row r="43" spans="3:11" ht="15" outlineLevel="1" x14ac:dyDescent="0.25">
      <c r="C43" s="45" t="s">
        <v>32</v>
      </c>
      <c r="D43" s="45"/>
      <c r="E43" s="45"/>
      <c r="F43" s="45"/>
      <c r="G43" s="45"/>
      <c r="I43" s="49">
        <v>365</v>
      </c>
      <c r="K43" s="21" t="str">
        <f>C43</f>
        <v>Parameter</v>
      </c>
    </row>
    <row r="44" spans="3:11" ht="15" outlineLevel="1" x14ac:dyDescent="0.25">
      <c r="C44" s="45"/>
      <c r="D44" s="45"/>
      <c r="E44" s="45"/>
      <c r="F44" s="45"/>
      <c r="G44" s="45"/>
      <c r="K44" s="21"/>
    </row>
    <row r="45" spans="3:11" ht="15" outlineLevel="1" x14ac:dyDescent="0.25">
      <c r="C45" s="45" t="s">
        <v>33</v>
      </c>
      <c r="D45" s="45"/>
      <c r="E45" s="45"/>
      <c r="F45" s="45"/>
      <c r="G45" s="45"/>
      <c r="I45" s="50" t="s">
        <v>34</v>
      </c>
      <c r="K45" s="21" t="str">
        <f>C45</f>
        <v>Range Name Description</v>
      </c>
    </row>
    <row r="46" spans="3:11" ht="15" outlineLevel="1" x14ac:dyDescent="0.25">
      <c r="C46" s="45"/>
      <c r="D46" s="45"/>
      <c r="E46" s="45"/>
      <c r="F46" s="45"/>
      <c r="G46" s="45"/>
      <c r="K46" s="21"/>
    </row>
    <row r="47" spans="3:11" ht="15" outlineLevel="1" x14ac:dyDescent="0.25">
      <c r="C47" s="45" t="s">
        <v>35</v>
      </c>
      <c r="D47" s="45"/>
      <c r="E47" s="45"/>
      <c r="F47" s="45"/>
      <c r="G47" s="45"/>
      <c r="I47" s="27">
        <f>ROW(C47)</f>
        <v>47</v>
      </c>
      <c r="K47" s="21" t="s">
        <v>36</v>
      </c>
    </row>
    <row r="48" spans="3:11" ht="15" outlineLevel="1" x14ac:dyDescent="0.25">
      <c r="C48" s="45"/>
      <c r="D48" s="45"/>
      <c r="E48" s="45"/>
      <c r="F48" s="45"/>
      <c r="G48" s="45"/>
      <c r="K48" s="21"/>
    </row>
    <row r="49" spans="2:13" ht="15" outlineLevel="1" x14ac:dyDescent="0.25">
      <c r="C49" s="45" t="s">
        <v>37</v>
      </c>
      <c r="D49" s="45"/>
      <c r="E49" s="45"/>
      <c r="F49" s="45"/>
      <c r="G49" s="45"/>
      <c r="I49" s="28">
        <f>I41</f>
        <v>77</v>
      </c>
      <c r="K49" s="21" t="str">
        <f>C49</f>
        <v>Row Summary</v>
      </c>
    </row>
    <row r="50" spans="2:13" ht="15" outlineLevel="1" x14ac:dyDescent="0.25">
      <c r="C50" s="45"/>
      <c r="D50" s="45"/>
      <c r="E50" s="45"/>
      <c r="F50" s="45"/>
      <c r="G50" s="45"/>
      <c r="K50" s="21"/>
    </row>
    <row r="51" spans="2:13" ht="15" outlineLevel="1" x14ac:dyDescent="0.25">
      <c r="C51" s="45" t="s">
        <v>38</v>
      </c>
      <c r="D51" s="45"/>
      <c r="E51" s="45"/>
      <c r="F51" s="45"/>
      <c r="G51" s="45"/>
      <c r="I51" s="29" t="s">
        <v>39</v>
      </c>
      <c r="K51" s="21" t="str">
        <f>C51</f>
        <v>Units</v>
      </c>
    </row>
    <row r="52" spans="2:13" ht="15" outlineLevel="1" x14ac:dyDescent="0.25">
      <c r="C52" s="45"/>
      <c r="D52" s="45"/>
      <c r="E52" s="45"/>
      <c r="F52" s="45"/>
      <c r="G52" s="45"/>
      <c r="K52" s="21"/>
    </row>
    <row r="53" spans="2:13" ht="15" outlineLevel="1" x14ac:dyDescent="0.25">
      <c r="C53" s="45" t="s">
        <v>40</v>
      </c>
      <c r="D53" s="45"/>
      <c r="E53" s="45"/>
      <c r="F53" s="45"/>
      <c r="G53" s="45"/>
      <c r="I53" s="30"/>
      <c r="K53" s="21" t="str">
        <f>C53</f>
        <v>WIP</v>
      </c>
    </row>
    <row r="54" spans="2:13" ht="15" outlineLevel="1" x14ac:dyDescent="0.25">
      <c r="C54" s="45"/>
      <c r="D54" s="45"/>
      <c r="E54" s="45"/>
      <c r="F54" s="45"/>
      <c r="G54" s="45"/>
      <c r="K54" s="21"/>
    </row>
    <row r="55" spans="2:13" outlineLevel="1" x14ac:dyDescent="0.2">
      <c r="C55" s="45"/>
      <c r="D55" s="45"/>
      <c r="E55" s="45"/>
      <c r="F55" s="45"/>
      <c r="G55" s="45"/>
    </row>
    <row r="56" spans="2:13" ht="16.5" thickBot="1" x14ac:dyDescent="0.3">
      <c r="B56" s="37">
        <f>MAX($B$5:$B55)+1</f>
        <v>3</v>
      </c>
      <c r="C56" s="2" t="s">
        <v>41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46" t="s">
        <v>11</v>
      </c>
      <c r="D58" s="46"/>
      <c r="E58" s="46"/>
      <c r="F58" s="46"/>
      <c r="G58" s="46"/>
      <c r="H58" s="13"/>
      <c r="I58" s="13" t="s">
        <v>12</v>
      </c>
      <c r="J58" s="13"/>
      <c r="K58" s="13" t="s">
        <v>13</v>
      </c>
    </row>
    <row r="59" spans="2:13" outlineLevel="1" x14ac:dyDescent="0.2"/>
    <row r="60" spans="2:13" ht="15" outlineLevel="1" x14ac:dyDescent="0.25">
      <c r="C60" s="45" t="s">
        <v>42</v>
      </c>
      <c r="D60" s="45"/>
      <c r="E60" s="45"/>
      <c r="F60" s="45"/>
      <c r="G60" s="45"/>
      <c r="I60" s="51">
        <v>123456.789</v>
      </c>
      <c r="K60" s="21" t="str">
        <f t="shared" ref="K60:K66" si="0">C60</f>
        <v>Comma</v>
      </c>
    </row>
    <row r="61" spans="2:13" ht="15" outlineLevel="1" x14ac:dyDescent="0.25">
      <c r="C61" s="45"/>
      <c r="D61" s="45"/>
      <c r="E61" s="45"/>
      <c r="F61" s="45"/>
      <c r="G61" s="45"/>
      <c r="K61" s="21"/>
    </row>
    <row r="62" spans="2:13" ht="15" outlineLevel="1" x14ac:dyDescent="0.25">
      <c r="C62" s="45" t="s">
        <v>43</v>
      </c>
      <c r="D62" s="45"/>
      <c r="E62" s="45"/>
      <c r="F62" s="45"/>
      <c r="G62" s="45"/>
      <c r="I62" s="52">
        <v>-123456.789</v>
      </c>
      <c r="K62" s="21" t="str">
        <f t="shared" si="0"/>
        <v>Comma [0]</v>
      </c>
    </row>
    <row r="63" spans="2:13" ht="15" outlineLevel="1" x14ac:dyDescent="0.25">
      <c r="C63" s="45"/>
      <c r="D63" s="45"/>
      <c r="E63" s="45"/>
      <c r="F63" s="45"/>
      <c r="G63" s="45"/>
      <c r="K63" s="21"/>
    </row>
    <row r="64" spans="2:13" ht="15" outlineLevel="1" x14ac:dyDescent="0.25">
      <c r="C64" s="45" t="s">
        <v>44</v>
      </c>
      <c r="D64" s="45"/>
      <c r="E64" s="45"/>
      <c r="F64" s="45"/>
      <c r="G64" s="45"/>
      <c r="I64" s="38">
        <v>123456.789</v>
      </c>
      <c r="K64" s="21" t="str">
        <f t="shared" si="0"/>
        <v>Currency</v>
      </c>
    </row>
    <row r="65" spans="3:11" ht="15" outlineLevel="1" x14ac:dyDescent="0.25">
      <c r="C65" s="45"/>
      <c r="D65" s="45"/>
      <c r="E65" s="45"/>
      <c r="F65" s="45"/>
      <c r="G65" s="45"/>
      <c r="K65" s="21"/>
    </row>
    <row r="66" spans="3:11" ht="15" outlineLevel="1" x14ac:dyDescent="0.25">
      <c r="C66" s="45" t="s">
        <v>45</v>
      </c>
      <c r="D66" s="45"/>
      <c r="E66" s="45"/>
      <c r="F66" s="45"/>
      <c r="G66" s="45"/>
      <c r="I66" s="39">
        <v>123456.789</v>
      </c>
      <c r="K66" s="21" t="str">
        <f t="shared" si="0"/>
        <v>Currency [0]</v>
      </c>
    </row>
    <row r="67" spans="3:11" ht="15" outlineLevel="1" x14ac:dyDescent="0.25">
      <c r="C67" s="45"/>
      <c r="D67" s="45"/>
      <c r="E67" s="45"/>
      <c r="F67" s="45"/>
      <c r="G67" s="45"/>
      <c r="K67" s="21"/>
    </row>
    <row r="68" spans="3:11" ht="15" outlineLevel="1" x14ac:dyDescent="0.25">
      <c r="C68" s="45" t="s">
        <v>46</v>
      </c>
      <c r="D68" s="45"/>
      <c r="E68" s="45"/>
      <c r="F68" s="45"/>
      <c r="G68" s="45"/>
      <c r="I68" s="40">
        <f ca="1">TODAY()</f>
        <v>45069</v>
      </c>
      <c r="K68" s="21" t="str">
        <f>C68</f>
        <v>Date</v>
      </c>
    </row>
    <row r="69" spans="3:11" ht="15" outlineLevel="1" x14ac:dyDescent="0.25">
      <c r="C69" s="45"/>
      <c r="D69" s="45"/>
      <c r="E69" s="45"/>
      <c r="F69" s="45"/>
      <c r="G69" s="45"/>
      <c r="K69" s="21"/>
    </row>
    <row r="70" spans="3:11" ht="15" outlineLevel="1" x14ac:dyDescent="0.25">
      <c r="C70" s="45" t="s">
        <v>47</v>
      </c>
      <c r="D70" s="45"/>
      <c r="E70" s="45"/>
      <c r="F70" s="45"/>
      <c r="G70" s="45"/>
      <c r="I70" s="41">
        <f ca="1">TODAY()</f>
        <v>45069</v>
      </c>
      <c r="K70" s="21" t="str">
        <f>C70</f>
        <v>Date Heading</v>
      </c>
    </row>
    <row r="71" spans="3:11" ht="15" outlineLevel="1" x14ac:dyDescent="0.25">
      <c r="C71" s="45"/>
      <c r="D71" s="45"/>
      <c r="E71" s="45"/>
      <c r="F71" s="45"/>
      <c r="G71" s="45"/>
      <c r="K71" s="21"/>
    </row>
    <row r="72" spans="3:11" ht="15" outlineLevel="1" x14ac:dyDescent="0.25">
      <c r="C72" s="45" t="s">
        <v>48</v>
      </c>
      <c r="D72" s="45"/>
      <c r="E72" s="45"/>
      <c r="F72" s="45"/>
      <c r="G72" s="45"/>
      <c r="I72" s="31">
        <v>-123456.789</v>
      </c>
      <c r="K72" s="21" t="str">
        <f>C72</f>
        <v>Numbers 0</v>
      </c>
    </row>
    <row r="73" spans="3:11" ht="15" outlineLevel="1" x14ac:dyDescent="0.25">
      <c r="C73" s="45"/>
      <c r="D73" s="45"/>
      <c r="E73" s="45"/>
      <c r="F73" s="45"/>
      <c r="G73" s="45"/>
      <c r="K73" s="21"/>
    </row>
    <row r="74" spans="3:11" ht="15" outlineLevel="1" x14ac:dyDescent="0.25">
      <c r="C74" s="45" t="s">
        <v>49</v>
      </c>
      <c r="D74" s="45"/>
      <c r="E74" s="45"/>
      <c r="F74" s="45"/>
      <c r="G74" s="45"/>
      <c r="I74" s="32">
        <v>0.5</v>
      </c>
      <c r="K74" s="21" t="str">
        <f>C74</f>
        <v>Percent</v>
      </c>
    </row>
    <row r="75" spans="3:11" outlineLevel="1" x14ac:dyDescent="0.2">
      <c r="C75" s="45"/>
      <c r="D75" s="45"/>
      <c r="E75" s="45"/>
      <c r="F75" s="45"/>
      <c r="G75" s="45"/>
    </row>
    <row r="76" spans="3:11" outlineLevel="1" x14ac:dyDescent="0.2">
      <c r="C76" s="45"/>
      <c r="D76" s="45"/>
      <c r="E76" s="45"/>
      <c r="F76" s="45"/>
      <c r="G76" s="45"/>
    </row>
    <row r="77" spans="3:11" x14ac:dyDescent="0.2">
      <c r="C77" s="45"/>
      <c r="D77" s="45"/>
      <c r="E77" s="45"/>
      <c r="F77" s="45"/>
      <c r="G77" s="45"/>
    </row>
    <row r="78" spans="3:11" x14ac:dyDescent="0.2">
      <c r="C78" s="45"/>
      <c r="D78" s="45"/>
      <c r="E78" s="45"/>
      <c r="F78" s="45"/>
      <c r="G78" s="45"/>
    </row>
    <row r="79" spans="3:11" x14ac:dyDescent="0.2">
      <c r="C79" s="45"/>
      <c r="D79" s="45"/>
      <c r="E79" s="45"/>
      <c r="F79" s="45"/>
      <c r="G79" s="45"/>
    </row>
    <row r="80" spans="3:11" x14ac:dyDescent="0.2">
      <c r="C80" s="45"/>
      <c r="D80" s="45"/>
      <c r="E80" s="45"/>
      <c r="F80" s="45"/>
      <c r="G80" s="45"/>
    </row>
    <row r="81" spans="3:7" x14ac:dyDescent="0.2">
      <c r="C81" s="45"/>
      <c r="D81" s="45"/>
      <c r="E81" s="45"/>
      <c r="F81" s="45"/>
      <c r="G81" s="45"/>
    </row>
  </sheetData>
  <mergeCells count="66">
    <mergeCell ref="C76:G76"/>
    <mergeCell ref="C77:G77"/>
    <mergeCell ref="C78:G78"/>
    <mergeCell ref="C79:G79"/>
    <mergeCell ref="C80:G80"/>
    <mergeCell ref="C81:G81"/>
    <mergeCell ref="C70:G70"/>
    <mergeCell ref="C71:G71"/>
    <mergeCell ref="C72:G72"/>
    <mergeCell ref="C73:G73"/>
    <mergeCell ref="C74:G74"/>
    <mergeCell ref="C75:G75"/>
    <mergeCell ref="C64:G64"/>
    <mergeCell ref="C65:G65"/>
    <mergeCell ref="C66:G66"/>
    <mergeCell ref="C67:G67"/>
    <mergeCell ref="C68:G68"/>
    <mergeCell ref="C69:G69"/>
    <mergeCell ref="C55:G55"/>
    <mergeCell ref="C58:G58"/>
    <mergeCell ref="C60:G60"/>
    <mergeCell ref="C61:G61"/>
    <mergeCell ref="C62:G62"/>
    <mergeCell ref="C63:G63"/>
    <mergeCell ref="C49:G49"/>
    <mergeCell ref="C50:G50"/>
    <mergeCell ref="C51:G51"/>
    <mergeCell ref="C52:G52"/>
    <mergeCell ref="C53:G53"/>
    <mergeCell ref="C54:G54"/>
    <mergeCell ref="C43:G43"/>
    <mergeCell ref="C44:G44"/>
    <mergeCell ref="C45:G45"/>
    <mergeCell ref="C46:G46"/>
    <mergeCell ref="C47:G47"/>
    <mergeCell ref="C48:G48"/>
    <mergeCell ref="C37:G37"/>
    <mergeCell ref="C38:G38"/>
    <mergeCell ref="C39:G39"/>
    <mergeCell ref="C40:G40"/>
    <mergeCell ref="C41:G41"/>
    <mergeCell ref="C42:G42"/>
    <mergeCell ref="C29:G29"/>
    <mergeCell ref="C30:G30"/>
    <mergeCell ref="C31:G31"/>
    <mergeCell ref="C32:G32"/>
    <mergeCell ref="C35:G35"/>
    <mergeCell ref="C36:G36"/>
    <mergeCell ref="C19:G19"/>
    <mergeCell ref="C20:G20"/>
    <mergeCell ref="C25:G25"/>
    <mergeCell ref="C26:G26"/>
    <mergeCell ref="C27:G27"/>
    <mergeCell ref="C28:G28"/>
    <mergeCell ref="C13:G13"/>
    <mergeCell ref="C14:G14"/>
    <mergeCell ref="C15:G15"/>
    <mergeCell ref="C16:G16"/>
    <mergeCell ref="C17:G17"/>
    <mergeCell ref="C18:G18"/>
    <mergeCell ref="A3:E3"/>
    <mergeCell ref="C8:G8"/>
    <mergeCell ref="C9:G9"/>
    <mergeCell ref="C10:G10"/>
    <mergeCell ref="C11:G11"/>
    <mergeCell ref="C12:G12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148CA8EA-7EF1-4D2E-AFED-C75628806642}"/>
    <hyperlink ref="A3" location="HL_Navigator" display="Navigator" xr:uid="{D43FDC99-2428-446B-90AA-87C018C960D0}"/>
    <hyperlink ref="I4" location="Overall_Error_Check" tooltip="Go to Overall Error Check" display="Overall_Error_Check" xr:uid="{45EC80B3-00BD-4554-B889-BAFE8A66B29E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4C93-EA65-4D52-A9DA-20E4180877C5}">
  <sheetPr>
    <outlinePr summaryBelow="0"/>
  </sheetPr>
  <dimension ref="A1:S3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35" t="str">
        <f ca="1">IF(ISERROR(RIGHT(CELL("filename",A1),LEN(CELL("filename",A1))-FIND("]",CELL("filename",A1)))),
"",
RIGHT(CELL("filename",A1),LEN(CELL("filename",A1))-FIND("]",CELL("filename",A1))))</f>
        <v>Model Parameters</v>
      </c>
      <c r="J1" s="44"/>
      <c r="K1" s="44"/>
    </row>
    <row r="2" spans="1:18" ht="18" x14ac:dyDescent="0.25">
      <c r="A2" s="36" t="str">
        <f ca="1">Model_Name</f>
        <v>SP FFF May 2023 - Challenge 2.xlsx</v>
      </c>
    </row>
    <row r="3" spans="1:18" x14ac:dyDescent="0.2">
      <c r="A3" s="44" t="s">
        <v>0</v>
      </c>
      <c r="B3" s="44"/>
      <c r="C3" s="44"/>
      <c r="D3" s="44"/>
      <c r="E3" s="44"/>
    </row>
    <row r="4" spans="1:18" ht="14.25" x14ac:dyDescent="0.2">
      <c r="E4" t="s">
        <v>3</v>
      </c>
      <c r="I4" s="1">
        <f>Overall_Error_Check</f>
        <v>0</v>
      </c>
    </row>
    <row r="6" spans="1:18" ht="16.5" thickBot="1" x14ac:dyDescent="0.3">
      <c r="B6" s="37">
        <f>MAX($B$5:$B5)+1</f>
        <v>1</v>
      </c>
      <c r="C6" s="2" t="s">
        <v>50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51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50</v>
      </c>
    </row>
    <row r="11" spans="1:18" outlineLevel="1" x14ac:dyDescent="0.2">
      <c r="E11" t="s">
        <v>15</v>
      </c>
      <c r="G11" s="53" t="str">
        <f ca="1">IF(ISERROR(OR(FIND("[",CELL("filename",A1)),FIND("]",CELL("filename",A1)))),"",MID(CELL("filename",A1),FIND("[",CELL("filename",A1))+1,FIND("]",CELL("filename",A1))-FIND("[",CELL("filename",A1))-1))</f>
        <v>SP FFF May 2023 - Challenge 2.xlsx</v>
      </c>
      <c r="H11" s="53"/>
      <c r="I11" s="53"/>
      <c r="J11" s="53"/>
      <c r="K11" s="53"/>
      <c r="L11" s="53"/>
      <c r="M11" s="53"/>
      <c r="N11" s="53"/>
    </row>
    <row r="12" spans="1:18" outlineLevel="1" x14ac:dyDescent="0.2">
      <c r="E12" t="s">
        <v>52</v>
      </c>
      <c r="G12" s="47" t="s">
        <v>74</v>
      </c>
      <c r="H12" s="47"/>
      <c r="I12" s="47"/>
      <c r="J12" s="47"/>
      <c r="K12" s="47"/>
      <c r="L12" s="47"/>
      <c r="M12" s="47"/>
      <c r="N12" s="47"/>
    </row>
    <row r="13" spans="1:18" outlineLevel="1" x14ac:dyDescent="0.2"/>
    <row r="14" spans="1:18" outlineLevel="1" x14ac:dyDescent="0.2"/>
    <row r="15" spans="1:18" ht="16.5" thickBot="1" x14ac:dyDescent="0.3">
      <c r="B15" s="37">
        <f>MAX($B$5:$B14)+1</f>
        <v>2</v>
      </c>
      <c r="C15" s="2" t="s">
        <v>53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54</v>
      </c>
    </row>
    <row r="18" spans="3:7" outlineLevel="1" x14ac:dyDescent="0.2"/>
    <row r="19" spans="3:7" outlineLevel="1" x14ac:dyDescent="0.2">
      <c r="E19" t="s">
        <v>55</v>
      </c>
      <c r="G19" s="5">
        <v>365</v>
      </c>
    </row>
    <row r="20" spans="3:7" outlineLevel="1" x14ac:dyDescent="0.2">
      <c r="E20" t="s">
        <v>56</v>
      </c>
      <c r="G20" s="5">
        <v>1</v>
      </c>
    </row>
    <row r="21" spans="3:7" outlineLevel="1" x14ac:dyDescent="0.2">
      <c r="E21" t="s">
        <v>57</v>
      </c>
      <c r="G21" s="5">
        <v>3</v>
      </c>
    </row>
    <row r="22" spans="3:7" outlineLevel="1" x14ac:dyDescent="0.2">
      <c r="E22" t="s">
        <v>58</v>
      </c>
      <c r="G22" s="5">
        <v>6</v>
      </c>
    </row>
    <row r="23" spans="3:7" outlineLevel="1" x14ac:dyDescent="0.2">
      <c r="E23" t="s">
        <v>59</v>
      </c>
      <c r="G23" s="5">
        <v>12</v>
      </c>
    </row>
    <row r="24" spans="3:7" outlineLevel="1" x14ac:dyDescent="0.2">
      <c r="E24" t="s">
        <v>60</v>
      </c>
      <c r="G24" s="5">
        <v>4</v>
      </c>
    </row>
    <row r="25" spans="3:7" outlineLevel="1" x14ac:dyDescent="0.2"/>
    <row r="26" spans="3:7" outlineLevel="1" x14ac:dyDescent="0.2">
      <c r="E26" t="s">
        <v>61</v>
      </c>
      <c r="G26" s="5">
        <v>5</v>
      </c>
    </row>
    <row r="27" spans="3:7" outlineLevel="1" x14ac:dyDescent="0.2"/>
    <row r="28" spans="3:7" outlineLevel="1" x14ac:dyDescent="0.2">
      <c r="E28" t="s">
        <v>62</v>
      </c>
      <c r="G28" s="6">
        <v>9.9999999999999997E+98</v>
      </c>
    </row>
    <row r="29" spans="3:7" outlineLevel="1" x14ac:dyDescent="0.2">
      <c r="E29" t="s">
        <v>63</v>
      </c>
      <c r="G29" s="6">
        <v>1E-8</v>
      </c>
    </row>
    <row r="30" spans="3:7" outlineLevel="1" x14ac:dyDescent="0.2"/>
    <row r="31" spans="3:7" outlineLevel="1" x14ac:dyDescent="0.2">
      <c r="E31" t="s">
        <v>64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F9ED9EA8-976B-46FC-9642-52255C9B75AF}"/>
    <hyperlink ref="A3" location="HL_Navigator" display="Navigator" xr:uid="{D48909BF-667C-43C2-8CAD-1B074EE0589A}"/>
    <hyperlink ref="I4" location="Overall_Error_Check" tooltip="Go to Overall Error Check" display="Overall_Error_Check" xr:uid="{FC249313-C171-477C-8DD9-CC345B04175D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CDCE3-F1CC-4C9D-BF3C-54829978E769}">
  <dimension ref="A1:T12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x14ac:dyDescent="0.2"/>
  <cols>
    <col min="1" max="5" width="3.7109375" customWidth="1"/>
    <col min="6" max="6" width="10.7109375" customWidth="1"/>
    <col min="7" max="7" width="78.7109375" bestFit="1" customWidth="1"/>
    <col min="8" max="8" width="10.7109375" customWidth="1"/>
    <col min="9" max="9" width="3.7109375" customWidth="1"/>
    <col min="10" max="18" width="2" customWidth="1"/>
    <col min="19" max="20" width="9" customWidth="1"/>
    <col min="21" max="16384" width="9" hidden="1"/>
  </cols>
  <sheetData>
    <row r="1" spans="1:19" ht="20.25" x14ac:dyDescent="0.3">
      <c r="A1" s="35" t="str">
        <f ca="1">IF(ISERROR(RIGHT(CELL("filename",A1),LEN(CELL("filename",A1))-FIND("]",CELL("filename",A1)))),
"",
RIGHT(CELL("filename",A1),LEN(CELL("filename",A1))-FIND("]",CELL("filename",A1))))</f>
        <v>Letters</v>
      </c>
      <c r="K1" s="11"/>
    </row>
    <row r="2" spans="1:19" ht="18" x14ac:dyDescent="0.25">
      <c r="A2" s="36" t="str">
        <f ca="1">Model_Name</f>
        <v>SP FFF May 2023 - Challenge 2.xlsx</v>
      </c>
    </row>
    <row r="3" spans="1:19" x14ac:dyDescent="0.2">
      <c r="A3" s="44" t="s">
        <v>0</v>
      </c>
      <c r="B3" s="44"/>
      <c r="C3" s="44"/>
      <c r="D3" s="44"/>
      <c r="E3" s="44"/>
    </row>
    <row r="4" spans="1:19" ht="14.25" x14ac:dyDescent="0.2">
      <c r="B4" t="s">
        <v>3</v>
      </c>
      <c r="F4" s="1">
        <f>Overall_Error_Check</f>
        <v>0</v>
      </c>
    </row>
    <row r="5" spans="1:19" x14ac:dyDescent="0.2">
      <c r="A5" s="11"/>
    </row>
    <row r="6" spans="1:19" ht="16.5" thickBot="1" x14ac:dyDescent="0.3">
      <c r="B6" s="37">
        <f>MAX($B$5:$B5)+1</f>
        <v>1</v>
      </c>
      <c r="C6" s="2" t="str">
        <f ca="1">A1</f>
        <v>Letters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 thickTop="1" x14ac:dyDescent="0.2"/>
    <row r="8" spans="1:19" x14ac:dyDescent="0.2">
      <c r="C8" s="42" t="s">
        <v>75</v>
      </c>
      <c r="G8" s="54"/>
    </row>
    <row r="10" spans="1:19" x14ac:dyDescent="0.2">
      <c r="C10" s="42" t="s">
        <v>72</v>
      </c>
      <c r="F10" s="29"/>
      <c r="G10" s="54" t="s">
        <v>76</v>
      </c>
    </row>
    <row r="12" spans="1:19" x14ac:dyDescent="0.2">
      <c r="C12" s="42" t="s">
        <v>77</v>
      </c>
      <c r="F12" s="29"/>
      <c r="H12" s="55" t="s">
        <v>78</v>
      </c>
      <c r="I12" s="31"/>
    </row>
  </sheetData>
  <mergeCells count="1">
    <mergeCell ref="A3:E3"/>
  </mergeCells>
  <conditionalFormatting sqref="F4">
    <cfRule type="cellIs" dxfId="5" priority="1" operator="notEqual">
      <formula>0</formula>
    </cfRule>
  </conditionalFormatting>
  <hyperlinks>
    <hyperlink ref="F4" location="Overall_Error_Check" tooltip="Go to Overall Error Check" display="Overall_Error_Check" xr:uid="{498E8A6A-17D7-45FA-811C-DD7E64125367}"/>
    <hyperlink ref="A3:E3" location="HL_Navigator" tooltip="Go to Navigator (Table of Contents)" display="Navigator" xr:uid="{39660C5B-FE0D-4CBE-A55C-68F1699E5BBA}"/>
    <hyperlink ref="A3" location="HL_Navigator" display="Navigator" xr:uid="{03D15BC2-425D-4745-A8D9-61A097C81F9C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5054-1F71-4410-8D95-8D887CAB8033}">
  <dimension ref="A1:BK10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7" max="7" width="11.7109375" bestFit="1" customWidth="1"/>
    <col min="8" max="8" width="17.42578125" bestFit="1" customWidth="1"/>
    <col min="9" max="9" width="17.5703125" bestFit="1" customWidth="1"/>
    <col min="10" max="10" width="17.42578125" bestFit="1" customWidth="1"/>
    <col min="11" max="12" width="17.5703125" bestFit="1" customWidth="1"/>
    <col min="13" max="13" width="17.140625" bestFit="1" customWidth="1"/>
    <col min="14" max="15" width="17.5703125" bestFit="1" customWidth="1"/>
    <col min="16" max="17" width="17" bestFit="1" customWidth="1"/>
    <col min="18" max="18" width="17.42578125" bestFit="1" customWidth="1"/>
    <col min="19" max="19" width="17" bestFit="1" customWidth="1"/>
    <col min="20" max="20" width="18.140625" bestFit="1" customWidth="1"/>
    <col min="21" max="24" width="17.5703125" bestFit="1" customWidth="1"/>
    <col min="25" max="25" width="17.28515625" bestFit="1" customWidth="1"/>
    <col min="26" max="26" width="17.42578125" bestFit="1" customWidth="1"/>
    <col min="27" max="27" width="17.140625" bestFit="1" customWidth="1"/>
    <col min="28" max="29" width="17.5703125" bestFit="1" customWidth="1"/>
    <col min="30" max="30" width="18" bestFit="1" customWidth="1"/>
    <col min="31" max="33" width="17.42578125" bestFit="1" customWidth="1"/>
    <col min="34" max="34" width="12.5703125" bestFit="1" customWidth="1"/>
    <col min="35" max="35" width="12.7109375" bestFit="1" customWidth="1"/>
    <col min="36" max="36" width="12.5703125" bestFit="1" customWidth="1"/>
    <col min="37" max="38" width="12.7109375" bestFit="1" customWidth="1"/>
    <col min="39" max="39" width="12.28515625" bestFit="1" customWidth="1"/>
    <col min="40" max="41" width="12.7109375" bestFit="1" customWidth="1"/>
    <col min="42" max="43" width="12.140625" bestFit="1" customWidth="1"/>
    <col min="44" max="44" width="12.5703125" bestFit="1" customWidth="1"/>
    <col min="45" max="45" width="12.140625" bestFit="1" customWidth="1"/>
    <col min="46" max="46" width="13.140625" bestFit="1" customWidth="1"/>
    <col min="47" max="50" width="12.7109375" bestFit="1" customWidth="1"/>
    <col min="51" max="51" width="12.42578125" bestFit="1" customWidth="1"/>
    <col min="52" max="52" width="12.5703125" bestFit="1" customWidth="1"/>
    <col min="53" max="53" width="12.28515625" bestFit="1" customWidth="1"/>
    <col min="54" max="55" width="12.7109375" bestFit="1" customWidth="1"/>
    <col min="56" max="56" width="13" bestFit="1" customWidth="1"/>
    <col min="57" max="57" width="12.5703125" bestFit="1" customWidth="1"/>
    <col min="58" max="58" width="12.42578125" bestFit="1" customWidth="1"/>
    <col min="59" max="59" width="12.5703125" bestFit="1" customWidth="1"/>
    <col min="60" max="60" width="12.42578125" bestFit="1" customWidth="1"/>
    <col min="61" max="61" width="12.140625" bestFit="1" customWidth="1"/>
    <col min="62" max="62" width="12.42578125" bestFit="1" customWidth="1"/>
  </cols>
  <sheetData>
    <row r="1" spans="1:63" ht="20.25" x14ac:dyDescent="0.3">
      <c r="A1" s="35" t="str">
        <f ca="1">IF(ISERROR(RIGHT(CELL("filename",A1),LEN(CELL("filename",A1))-FIND("]",CELL("filename",A1)))),
"",
RIGHT(CELL("filename",A1),LEN(CELL("filename",A1))-FIND("]",CELL("filename",A1))))</f>
        <v>Workings</v>
      </c>
      <c r="L1" s="11"/>
    </row>
    <row r="2" spans="1:63" ht="18" x14ac:dyDescent="0.25">
      <c r="A2" s="36" t="str">
        <f ca="1">Model_Name</f>
        <v>SP FFF May 2023 - Challenge 2.xlsx</v>
      </c>
    </row>
    <row r="3" spans="1:63" x14ac:dyDescent="0.2">
      <c r="A3" s="44" t="s">
        <v>0</v>
      </c>
      <c r="B3" s="44"/>
      <c r="C3" s="44"/>
      <c r="D3" s="44"/>
      <c r="E3" s="44"/>
    </row>
    <row r="4" spans="1:63" ht="14.25" x14ac:dyDescent="0.2">
      <c r="B4" t="s">
        <v>3</v>
      </c>
      <c r="F4" s="1">
        <f>Overall_Error_Check</f>
        <v>0</v>
      </c>
    </row>
    <row r="6" spans="1:63" ht="16.5" thickBot="1" x14ac:dyDescent="0.3">
      <c r="B6" s="37">
        <f>MAX($B$5:$B5)+1</f>
        <v>1</v>
      </c>
      <c r="C6" s="2" t="str">
        <f ca="1">A1</f>
        <v>Workings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3.5" thickTop="1" thickBot="1" x14ac:dyDescent="0.25"/>
    <row r="8" spans="1:63" ht="12.75" thickBot="1" x14ac:dyDescent="0.25">
      <c r="H8" s="56" t="s">
        <v>79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56" t="s">
        <v>65</v>
      </c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8"/>
      <c r="BI8" s="59" t="s">
        <v>80</v>
      </c>
      <c r="BJ8" s="59" t="s">
        <v>81</v>
      </c>
    </row>
    <row r="9" spans="1:63" x14ac:dyDescent="0.2"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BI9" s="60"/>
    </row>
    <row r="10" spans="1:63" x14ac:dyDescent="0.2"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BI10" s="61"/>
    </row>
  </sheetData>
  <mergeCells count="3">
    <mergeCell ref="A3:E3"/>
    <mergeCell ref="H8:AG8"/>
    <mergeCell ref="AH8:BH8"/>
  </mergeCells>
  <conditionalFormatting sqref="F4">
    <cfRule type="cellIs" dxfId="4" priority="1" operator="notEqual">
      <formula>0</formula>
    </cfRule>
  </conditionalFormatting>
  <hyperlinks>
    <hyperlink ref="F4" location="Overall_Error_Check" tooltip="Go to Overall Error Check" display="Overall_Error_Check" xr:uid="{48107B6D-CF87-4A86-9CF5-E60311070506}"/>
    <hyperlink ref="A3:E3" location="HL_Navigator" tooltip="Go to Navigator (Table of Contents)" display="Navigator" xr:uid="{81F6E547-3B25-40DA-A37A-7119E6E09E84}"/>
    <hyperlink ref="A3" location="HL_Navigator" display="Navigator" xr:uid="{C197D7A0-1AB1-4B25-A31E-806E0830BD44}"/>
  </hyperlink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8DC7F-9C93-4520-938E-314331F9996E}">
  <sheetPr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35" t="str">
        <f ca="1">IF(ISERROR(RIGHT(CELL("filename",A1),LEN(CELL("filename",A1))-FIND("]",CELL("filename",A1)))),
"",
RIGHT(CELL("filename",A1),LEN(CELL("filename",A1))-FIND("]",CELL("filename",A1))))</f>
        <v>Error Checks</v>
      </c>
    </row>
    <row r="2" spans="1:11" ht="18" x14ac:dyDescent="0.25">
      <c r="A2" s="36" t="str">
        <f ca="1">Model_Name</f>
        <v>SP FFF May 2023 - Challenge 2.xlsx</v>
      </c>
    </row>
    <row r="3" spans="1:11" x14ac:dyDescent="0.2">
      <c r="A3" s="44" t="s">
        <v>0</v>
      </c>
      <c r="B3" s="44"/>
      <c r="C3" s="44"/>
      <c r="D3" s="44"/>
      <c r="E3" s="44"/>
    </row>
    <row r="4" spans="1:11" ht="14.25" x14ac:dyDescent="0.2">
      <c r="B4" t="s">
        <v>3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37">
        <f>MAX($B$5:$B5)+1</f>
        <v>1</v>
      </c>
      <c r="C6" s="2" t="s">
        <v>9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66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8</v>
      </c>
    </row>
    <row r="11" spans="1:11" outlineLevel="1" x14ac:dyDescent="0.2"/>
    <row r="12" spans="1:11" ht="14.25" outlineLevel="1" x14ac:dyDescent="0.2">
      <c r="E12" t="s">
        <v>82</v>
      </c>
      <c r="I12" s="62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1">
    <mergeCell ref="A3:E3"/>
  </mergeCells>
  <conditionalFormatting sqref="I17">
    <cfRule type="cellIs" dxfId="3" priority="4" operator="notEqual">
      <formula>0</formula>
    </cfRule>
  </conditionalFormatting>
  <conditionalFormatting sqref="I12">
    <cfRule type="cellIs" dxfId="2" priority="3" operator="notEqual">
      <formula>0</formula>
    </cfRule>
  </conditionalFormatting>
  <conditionalFormatting sqref="I12">
    <cfRule type="cellIs" dxfId="1" priority="2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FA8227D8-FBF0-40C9-B401-458092620BC4}"/>
    <hyperlink ref="A3:E3" location="HL_Navigator" tooltip="Go to Navigator (Table of Contents)" display="Navigator" xr:uid="{F1D87791-6493-44B1-8AFD-AD7173E9B2C0}"/>
    <hyperlink ref="A3" location="HL_Navigator" display="Navigator" xr:uid="{7B28CDD5-50DA-49C4-8AFF-49AD0AAC8CB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2" ma:contentTypeDescription="Create a new document." ma:contentTypeScope="" ma:versionID="822f4cf3fa97607a055e7f270042a382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f7a6f1ce12a467d5e6a942388732086a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640BBC-4890-4A1D-87FB-81A9BF6D62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4322BA-83BC-45C7-B6A5-5E0493262046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397B6324-855B-4298-B30C-1718DB0C35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3500BA8-9B76-40DD-A29F-D7A039061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d06b-05e3-4c65-85ba-22cd93c7683f"/>
    <ds:schemaRef ds:uri="ac914b5e-6dd4-4de9-b905-57df3d540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Letters</vt:lpstr>
      <vt:lpstr>Workings</vt:lpstr>
      <vt:lpstr>Error Checks</vt:lpstr>
      <vt:lpstr>Client_Name</vt:lpstr>
      <vt:lpstr>Days_in_Year</vt:lpstr>
      <vt:lpstr>File_Path</vt:lpstr>
      <vt:lpstr>HL_1</vt:lpstr>
      <vt:lpstr>HL_3</vt:lpstr>
      <vt:lpstr>HL_4</vt:lpstr>
      <vt:lpstr>HL_5</vt:lpstr>
      <vt:lpstr>HL_6</vt:lpstr>
      <vt:lpstr>HL_7</vt:lpstr>
      <vt:lpstr>HL_Model_Parameters</vt:lpstr>
      <vt:lpstr>HL_Navigator</vt:lpstr>
      <vt:lpstr>Input_Word</vt:lpstr>
      <vt:lpstr>Model_Name</vt:lpstr>
      <vt:lpstr>Months_in_Half_Yr</vt:lpstr>
      <vt:lpstr>Months_in_Month</vt:lpstr>
      <vt:lpstr>Months_in_Qtr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Liam</dc:creator>
  <cp:keywords/>
  <dc:description/>
  <cp:lastModifiedBy>Oscar</cp:lastModifiedBy>
  <cp:revision/>
  <dcterms:created xsi:type="dcterms:W3CDTF">2012-10-20T20:39:47Z</dcterms:created>
  <dcterms:modified xsi:type="dcterms:W3CDTF">2023-05-23T09:44:41Z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0x01010015FE75ECA439A049B41314814B7E4B57</vt:lpwstr>
  </property>
</Properties>
</file>