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684636e98c80593/Documents/SUMPRODUCT/FFF/"/>
    </mc:Choice>
  </mc:AlternateContent>
  <xr:revisionPtr revIDLastSave="32" documentId="8_{191E184B-37D0-4779-9086-E63F4C89D287}" xr6:coauthVersionLast="47" xr6:coauthVersionMax="47" xr10:uidLastSave="{001B1444-589F-4622-8627-2F314020515E}"/>
  <bookViews>
    <workbookView xWindow="-108" yWindow="-108" windowWidth="23256" windowHeight="13176" tabRatio="801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Roles" sheetId="11" r:id="rId5"/>
    <sheet name="Error Checks" sheetId="5" r:id="rId6"/>
  </sheets>
  <definedNames>
    <definedName name="Client_Name">'Model Parameters'!$G$12</definedName>
    <definedName name="Days_in_Year">'Model Parameters'!$G$19</definedName>
    <definedName name="Days_in_Yr">'Model Parameters'!$G$19</definedName>
    <definedName name="ExternalData_1" localSheetId="4" hidden="1">Roles!$J$10:$M$15</definedName>
    <definedName name="FindNthX">_xlfn.LAMBDA(_xlpm.text,_xlpm.character,_xlpm.occurrence,SMALL(IF(EXACT(_xlpm.character,MID(_xlpm.text,_xlfn.SEQUENCE(LEN(_xlpm.text)),1))=TRUE,_xlfn.SEQUENCE(LEN(_xlpm.text))),_xlpm.occurrence))</definedName>
    <definedName name="HEAD">_xlfn.LAMBDA(_xlpm.text,IF(_xlpm.text="","",LEFT(_xlpm.text,1)))</definedName>
    <definedName name="HL_1">Cover!$A$3</definedName>
    <definedName name="HL_3">'Style Guide'!$A$3</definedName>
    <definedName name="HL_4">'Model Parameters'!$A$3</definedName>
    <definedName name="HL_5">Roles!$A$3</definedName>
    <definedName name="HL_6">'Error Checks'!$A$3</definedName>
    <definedName name="HL_7">Roles!$A$3</definedName>
    <definedName name="HL_8">'Error Checks'!$A$3</definedName>
    <definedName name="HL_Model_Parameters">'Model Parameters'!$A$5</definedName>
    <definedName name="HL_Navigator">Navigator!$A$1</definedName>
    <definedName name="Manager">Roles!$D$13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Quarte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EVERSE">_xlfn.LAMBDA(_xlpm.text,IF(_xlpm.text="","",REVERSE(TAIL(_xlpm.text))&amp;HEAD(_xlpm.text)))</definedName>
    <definedName name="Rounding_Accuracy">'Model Parameters'!$G$26</definedName>
    <definedName name="TAIL">_xlfn.LAMBDA(_xlpm.text,IF(_xlpm.text="","",RIGHT(_xlpm.text,LEN(_xlpm.text)-1)))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1" l="1"/>
  <c r="A1" i="11"/>
  <c r="C6" i="11" s="1"/>
  <c r="A1" i="5" l="1"/>
  <c r="I37" i="4" l="1"/>
  <c r="A1" i="2" l="1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J4" i="11" l="1"/>
  <c r="A2" i="11"/>
  <c r="F4" i="5"/>
  <c r="I4" i="2"/>
  <c r="G4" i="3"/>
  <c r="I4" i="4"/>
  <c r="A2" i="2"/>
  <c r="A2" i="5"/>
  <c r="B56" i="4"/>
  <c r="A2" i="4"/>
  <c r="A2" i="3"/>
  <c r="C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849E64B-A2CC-4807-8B50-0CE328B7224E}" keepAlive="1" name="Query - Date" description="Connection to the 'Date' query in the workbook." type="5" refreshedVersion="0" background="1">
    <dbPr connection="Provider=Microsoft.Mashup.OleDb.1;Data Source=$Workbook$;Location=Date;Extended Properties=&quot;&quot;" command="SELECT * FROM [Date]"/>
  </connection>
  <connection id="2" xr16:uid="{7C03A1F8-1D88-416E-8974-F2DB066837F6}" keepAlive="1" name="Query - Employee_Data" description="Connection to the 'Employee_Data' query in the workbook." type="5" refreshedVersion="8" background="1" saveData="1">
    <dbPr connection="Provider=Microsoft.Mashup.OleDb.1;Data Source=$Workbook$;Location=Employee_Data;Extended Properties=&quot;&quot;" command="SELECT * FROM [Employee_Data]"/>
  </connection>
  <connection id="3" xr16:uid="{FF25BDA2-B152-420F-B01D-AB7A0FC2DDD7}" keepAlive="1" name="Query - Workbook_Data" description="Connection to the 'Workbook_Data' query in the workbook." type="5" refreshedVersion="0" background="1">
    <dbPr connection="Provider=Microsoft.Mashup.OleDb.1;Data Source=$Workbook$;Location=Workbook_Data;Extended Properties=&quot;&quot;" command="SELECT * FROM [Workbook_Data]"/>
  </connection>
</connections>
</file>

<file path=xl/sharedStrings.xml><?xml version="1.0" encoding="utf-8"?>
<sst xmlns="http://schemas.openxmlformats.org/spreadsheetml/2006/main" count="123" uniqueCount="85">
  <si>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</si>
  <si>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</si>
  <si>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</si>
  <si>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</si>
  <si>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</si>
  <si>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</si>
  <si>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</si>
  <si>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</si>
  <si>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</si>
  <si>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</si>
  <si>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</si>
  <si>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</si>
  <si>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</si>
  <si>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</si>
  <si>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</si>
  <si>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</si>
  <si>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</si>
  <si>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</si>
  <si>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</si>
  <si>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</si>
  <si>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</si>
  <si>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</si>
  <si>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</si>
  <si>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</si>
  <si>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</si>
  <si>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</si>
  <si>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</si>
  <si>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</si>
  <si>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</si>
  <si>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</si>
  <si>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</si>
  <si>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</si>
  <si>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</si>
  <si>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</si>
  <si>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</si>
  <si>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</si>
  <si>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</si>
  <si>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</si>
  <si>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</si>
  <si>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</si>
  <si>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</si>
  <si>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</si>
  <si>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</si>
  <si>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</si>
  <si>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</si>
  <si>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</si>
  <si>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</si>
  <si>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</si>
  <si>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</si>
  <si>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</si>
  <si>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</si>
  <si>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</si>
  <si>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</si>
  <si>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</si>
  <si>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</si>
  <si>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</si>
  <si>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</si>
  <si>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</si>
  <si>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</si>
  <si>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</si>
  <si>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</si>
  <si>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</si>
  <si>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</si>
  <si>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</si>
  <si>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</si>
  <si>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</si>
  <si>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</si>
  <si>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</si>
  <si>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</si>
  <si>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SumProduct Pty Limited</t>
  </si>
  <si>
    <t>Unused</t>
  </si>
  <si>
    <t>Suggested Solution</t>
  </si>
  <si>
    <t>Data</t>
  </si>
  <si>
    <t>Name</t>
  </si>
  <si>
    <t>Sales 2023</t>
  </si>
  <si>
    <t>Date Employed</t>
  </si>
  <si>
    <t>Derek</t>
  </si>
  <si>
    <t>John</t>
  </si>
  <si>
    <t>Mary</t>
  </si>
  <si>
    <t>Paul</t>
  </si>
  <si>
    <t>Newbie</t>
  </si>
  <si>
    <t>Manager</t>
  </si>
  <si>
    <t>Primary Developer:  KTN</t>
  </si>
  <si>
    <t>FFF April 2023 - suggested solution.</t>
  </si>
  <si>
    <t>Roles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</si>
</sst>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ý&quot;;&quot;ý&quot;;&quot;þ&quot;"/>
    <numFmt numFmtId="167" formatCode="#,##0&quot;.&quot;"/>
    <numFmt numFmtId="168" formatCode="0.E+00"/>
    <numFmt numFmtId="169" formatCode=";;;"/>
    <numFmt numFmtId="170" formatCode="_(#,##0_);[Red]\(#,##0\);_(\-_);"/>
    <numFmt numFmtId="171" formatCode="_(&quot;$&quot;#,##0.0_);\(&quot;$&quot;#,##0.0\);_(&quot;-&quot;_)"/>
    <numFmt numFmtId="172" formatCode="_(#,##0.0_);\(#,##0.0\);_(&quot;-&quot;_)"/>
    <numFmt numFmtId="173" formatCode="&quot;Row &quot;###0"/>
    <numFmt numFmtId="174" formatCode="#,##0."/>
    <numFmt numFmtId="175" formatCode="_(#,##0_);\(#,##0\);_(\-_)"/>
    <numFmt numFmtId="176" formatCode="_(#,##0.00_);\(#,##0.00\);_(\-_._0_0_)"/>
    <numFmt numFmtId="177" formatCode="&quot;$&quot;* _(#,##0.00_);&quot;$&quot;* \(#,##0.00\);&quot;$&quot;* _(\-_._0_0_)"/>
    <numFmt numFmtId="178" formatCode="&quot;$&quot;* _(#,##0_);&quot;$&quot;* \(#,##0\);&quot;$&quot;* _(\-_)"/>
    <numFmt numFmtId="179" formatCode="[$-C09]dd\ mmm\ yy;@"/>
    <numFmt numFmtId="180" formatCode="mmm\ yy"/>
    <numFmt numFmtId="181" formatCode="[$-C09]d\ mmm\ yy;@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3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81" fontId="23" fillId="0" borderId="0" applyFill="0" applyBorder="0" applyProtection="0">
      <alignment horizontal="center"/>
    </xf>
    <xf numFmtId="180" fontId="24" fillId="0" borderId="0" applyFill="0" applyBorder="0" applyProtection="0">
      <alignment horizontal="center"/>
    </xf>
    <xf numFmtId="169" fontId="1" fillId="5" borderId="4" applyAlignment="0"/>
    <xf numFmtId="166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70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70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71" fontId="8" fillId="0" borderId="0" applyFill="0" applyBorder="0">
      <alignment horizontal="right" vertical="center"/>
    </xf>
    <xf numFmtId="172" fontId="8" fillId="0" borderId="0" applyFill="0" applyBorder="0">
      <alignment horizontal="right" vertical="center"/>
    </xf>
    <xf numFmtId="173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4" fontId="16" fillId="3" borderId="1"/>
  </cellStyleXfs>
  <cellXfs count="57">
    <xf numFmtId="0" fontId="0" fillId="0" borderId="0" xfId="0"/>
    <xf numFmtId="166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3" fillId="0" borderId="3" xfId="13">
      <alignment horizontal="center"/>
    </xf>
    <xf numFmtId="168" fontId="23" fillId="0" borderId="3" xfId="13" applyNumberForma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/>
    <xf numFmtId="0" fontId="12" fillId="0" borderId="0" xfId="0" applyFont="1" applyAlignment="1">
      <alignment horizontal="left"/>
    </xf>
    <xf numFmtId="0" fontId="15" fillId="0" borderId="0" xfId="9"/>
    <xf numFmtId="0" fontId="0" fillId="0" borderId="0" xfId="0" applyAlignment="1">
      <alignment horizontal="left"/>
    </xf>
    <xf numFmtId="0" fontId="19" fillId="0" borderId="0" xfId="6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3" fillId="0" borderId="3" xfId="13" applyAlignment="1"/>
    <xf numFmtId="169" fontId="1" fillId="5" borderId="4" xfId="18"/>
    <xf numFmtId="166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3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70" fontId="0" fillId="0" borderId="0" xfId="26" applyFont="1"/>
    <xf numFmtId="9" fontId="0" fillId="0" borderId="0" xfId="5" applyFont="1"/>
    <xf numFmtId="166" fontId="2" fillId="10" borderId="2" xfId="0" applyNumberFormat="1" applyFont="1" applyFill="1" applyBorder="1" applyAlignment="1" applyProtection="1">
      <alignment horizontal="center"/>
      <protection locked="0"/>
    </xf>
    <xf numFmtId="180" fontId="24" fillId="0" borderId="0" xfId="17">
      <alignment horizontal="center"/>
    </xf>
    <xf numFmtId="0" fontId="3" fillId="0" borderId="0" xfId="15"/>
    <xf numFmtId="167" fontId="16" fillId="3" borderId="1" xfId="10" applyNumberFormat="1"/>
    <xf numFmtId="174" fontId="16" fillId="3" borderId="1" xfId="41"/>
    <xf numFmtId="175" fontId="0" fillId="0" borderId="0" xfId="2" applyNumberFormat="1" applyFont="1"/>
    <xf numFmtId="176" fontId="0" fillId="0" borderId="0" xfId="1" applyNumberFormat="1" applyFont="1"/>
    <xf numFmtId="177" fontId="0" fillId="0" borderId="0" xfId="3" applyNumberFormat="1" applyFont="1"/>
    <xf numFmtId="178" fontId="0" fillId="0" borderId="0" xfId="4" applyNumberFormat="1" applyFont="1"/>
    <xf numFmtId="179" fontId="23" fillId="0" borderId="0" xfId="16" applyNumberForma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5" fontId="0" fillId="0" borderId="0" xfId="0" applyNumberFormat="1"/>
    <xf numFmtId="15" fontId="16" fillId="3" borderId="1" xfId="10" applyNumberFormat="1"/>
    <xf numFmtId="15" fontId="0" fillId="0" borderId="0" xfId="0" applyNumberFormat="1" applyAlignment="1">
      <alignment horizontal="center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3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4">
    <dxf>
      <numFmt numFmtId="20" formatCode="dd\-mmm\-yy"/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numFmt numFmtId="0" formatCode="General"/>
    </dxf>
    <dxf>
      <numFmt numFmtId="0" formatCode="General"/>
    </dxf>
    <dxf>
      <numFmt numFmtId="20" formatCode="dd\-mmm\-yy"/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BDA45C0E-D64C-49AE-BBDE-7EB28474F815}" autoFormatId="16" applyNumberFormats="0" applyBorderFormats="0" applyFontFormats="0" applyPatternFormats="0" applyAlignmentFormats="0" applyWidthHeightFormats="0">
  <queryTableRefresh nextId="6">
    <queryTableFields count="4">
      <queryTableField id="1" name="Name" tableColumnId="1"/>
      <queryTableField id="2" name="Sales 2023" tableColumnId="2"/>
      <queryTableField id="3" name="Date Employed" tableColumnId="3"/>
      <queryTableField id="5" name="Manager" tableColumnId="4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69E170-3801-4714-BF1C-7DCCF9A923CA}" name="Employee_Data" displayName="Employee_Data" ref="D10:F15" totalsRowShown="0">
  <autoFilter ref="D10:F15" xr:uid="{9169E170-3801-4714-BF1C-7DCCF9A923CA}"/>
  <tableColumns count="3">
    <tableColumn id="1" xr3:uid="{F4F04A4B-789F-4B69-B0E9-D6142D3E9677}" name="Name"/>
    <tableColumn id="2" xr3:uid="{A82C4BDB-035C-4EF8-A34D-1BF5DF9BE9DE}" name="Sales 2023"/>
    <tableColumn id="3" xr3:uid="{38FFBC93-EEAB-4452-B57E-8BD9A7999AFA}" name="Date Employed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42DF19-3A7C-40C4-BF6F-84D351E9998C}" name="Employee_Data_2" displayName="Employee_Data_2" ref="J10:M15" tableType="queryTable" totalsRowShown="0">
  <autoFilter ref="J10:M15" xr:uid="{C742DF19-3A7C-40C4-BF6F-84D351E9998C}"/>
  <tableColumns count="4">
    <tableColumn id="1" xr3:uid="{650ABD03-1872-4185-AB9C-CFB4233AE936}" uniqueName="1" name="Name" queryTableFieldId="1" dataDxfId="9"/>
    <tableColumn id="2" xr3:uid="{40BDFC22-9756-46DB-978A-C3048A5826A2}" uniqueName="2" name="Sales 2023" queryTableFieldId="2"/>
    <tableColumn id="3" xr3:uid="{BB33238B-2B1E-4165-A486-3B35D321BD8B}" uniqueName="3" name="Date Employed" queryTableFieldId="3" dataDxfId="0"/>
    <tableColumn id="4" xr3:uid="{E2D444A0-2DA7-4F31-8A2C-ADDA53ACB8E3}" uniqueName="4" name="Manager" queryTableFieldId="5" dataDxfId="8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1.4" x14ac:dyDescent="0.2"/>
  <cols>
    <col min="3" max="4" width="3.75" customWidth="1"/>
  </cols>
  <sheetData>
    <row r="1" spans="1:19" ht="12" x14ac:dyDescent="0.25">
      <c r="A1" s="11"/>
    </row>
    <row r="3" spans="1:19" ht="12" x14ac:dyDescent="0.25">
      <c r="A3" s="11" t="s">
        <v>1</v>
      </c>
    </row>
    <row r="5" spans="1:19" ht="21" x14ac:dyDescent="0.4">
      <c r="C5" s="14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7.399999999999999" x14ac:dyDescent="0.3">
      <c r="C6" s="16" t="str">
        <f ca="1">Model_Name</f>
        <v>SP FFF April 2023 - Suggested Solution.xlsx</v>
      </c>
      <c r="D6" s="7"/>
      <c r="E6" s="7"/>
      <c r="F6" s="7"/>
      <c r="G6" s="7"/>
      <c r="H6" s="7"/>
      <c r="I6" s="7"/>
      <c r="J6" s="7"/>
    </row>
    <row r="7" spans="1:19" ht="13.8" x14ac:dyDescent="0.3">
      <c r="C7" s="7"/>
      <c r="D7" s="7"/>
      <c r="E7" s="7"/>
      <c r="F7" s="7"/>
      <c r="G7" s="7"/>
      <c r="H7" s="7"/>
      <c r="I7" s="7"/>
      <c r="J7" s="7"/>
    </row>
    <row r="8" spans="1:19" ht="13.8" x14ac:dyDescent="0.3">
      <c r="C8" s="7"/>
      <c r="D8" s="7"/>
      <c r="E8" s="7"/>
      <c r="F8" s="7"/>
      <c r="G8" s="7"/>
      <c r="H8" s="7"/>
      <c r="I8" s="7"/>
      <c r="J8" s="7"/>
    </row>
    <row r="9" spans="1:19" ht="13.8" x14ac:dyDescent="0.3">
      <c r="C9" s="7"/>
      <c r="D9" s="7"/>
      <c r="E9" s="7"/>
      <c r="F9" s="7"/>
      <c r="G9" s="7"/>
      <c r="H9" s="7"/>
      <c r="I9" s="7"/>
      <c r="J9" s="7"/>
    </row>
    <row r="10" spans="1:19" ht="13.8" x14ac:dyDescent="0.3">
      <c r="C10" s="7"/>
      <c r="D10" s="7"/>
      <c r="E10" s="7"/>
      <c r="F10" s="7"/>
      <c r="G10" s="7"/>
      <c r="H10" s="7"/>
      <c r="I10" s="7"/>
      <c r="J10" s="7"/>
    </row>
    <row r="11" spans="1:19" ht="14.4" x14ac:dyDescent="0.3">
      <c r="C11" s="7"/>
      <c r="D11" s="7"/>
      <c r="E11" s="7"/>
      <c r="F11" s="7"/>
      <c r="G11" s="7"/>
      <c r="H11" s="7"/>
      <c r="I11" s="7"/>
      <c r="J11" s="7"/>
      <c r="S11" s="38"/>
    </row>
    <row r="12" spans="1:19" ht="13.8" x14ac:dyDescent="0.3">
      <c r="C12" s="7"/>
      <c r="D12" s="7"/>
      <c r="E12" s="7"/>
      <c r="F12" s="7"/>
      <c r="G12" s="7"/>
      <c r="H12" s="7"/>
      <c r="I12" s="7"/>
      <c r="J12" s="7"/>
    </row>
    <row r="13" spans="1:19" ht="13.8" x14ac:dyDescent="0.3">
      <c r="C13" s="7"/>
      <c r="D13" s="7"/>
      <c r="E13" s="7"/>
      <c r="F13" s="7"/>
      <c r="G13" s="7"/>
      <c r="H13" s="7"/>
      <c r="I13" s="7"/>
      <c r="J13" s="7"/>
    </row>
    <row r="14" spans="1:19" ht="13.8" x14ac:dyDescent="0.3">
      <c r="C14" s="8" t="s">
        <v>82</v>
      </c>
      <c r="D14" s="9"/>
      <c r="E14" s="7"/>
      <c r="F14" s="7"/>
      <c r="G14" s="7"/>
      <c r="H14" s="7"/>
      <c r="I14" s="7"/>
      <c r="J14" s="7"/>
    </row>
    <row r="15" spans="1:19" ht="13.8" x14ac:dyDescent="0.3">
      <c r="C15" s="9"/>
      <c r="D15" s="9"/>
      <c r="E15" s="7"/>
      <c r="F15" s="7"/>
      <c r="G15" s="7"/>
      <c r="H15" s="7"/>
      <c r="I15" s="7"/>
      <c r="J15" s="7"/>
    </row>
    <row r="16" spans="1:19" ht="13.8" x14ac:dyDescent="0.3">
      <c r="C16" s="8" t="s">
        <v>19</v>
      </c>
      <c r="D16" s="9"/>
      <c r="E16" s="7"/>
      <c r="F16" s="7"/>
      <c r="G16" s="7"/>
      <c r="H16" s="7"/>
      <c r="I16" s="7"/>
      <c r="J16" s="7"/>
    </row>
    <row r="17" spans="3:10" ht="13.8" x14ac:dyDescent="0.2">
      <c r="C17" s="51" t="s">
        <v>83</v>
      </c>
      <c r="D17" s="51"/>
      <c r="E17" s="51"/>
      <c r="F17" s="51"/>
      <c r="G17" s="51"/>
      <c r="H17" s="51"/>
      <c r="I17" s="51"/>
      <c r="J17" s="51"/>
    </row>
    <row r="18" spans="3:10" ht="13.8" x14ac:dyDescent="0.2">
      <c r="C18" s="51"/>
      <c r="D18" s="51"/>
      <c r="E18" s="51"/>
      <c r="F18" s="51"/>
      <c r="G18" s="51"/>
      <c r="H18" s="51"/>
      <c r="I18" s="51"/>
      <c r="J18" s="51"/>
    </row>
    <row r="19" spans="3:10" ht="13.8" x14ac:dyDescent="0.3">
      <c r="C19" s="10"/>
      <c r="D19" s="9"/>
      <c r="E19" s="7"/>
      <c r="F19" s="7"/>
      <c r="G19" s="7"/>
      <c r="H19" s="7"/>
      <c r="I19" s="7"/>
      <c r="J19" s="7"/>
    </row>
    <row r="20" spans="3:10" ht="13.8" x14ac:dyDescent="0.3">
      <c r="C20" s="10"/>
      <c r="D20" s="9"/>
      <c r="E20" s="7"/>
      <c r="F20" s="7"/>
      <c r="G20" s="7"/>
      <c r="H20" s="7"/>
      <c r="I20" s="7"/>
      <c r="J20" s="7"/>
    </row>
    <row r="21" spans="3:10" ht="13.8" x14ac:dyDescent="0.3">
      <c r="C21" s="10" t="s">
        <v>20</v>
      </c>
      <c r="D21" s="9"/>
      <c r="E21" s="7"/>
      <c r="F21" s="7"/>
      <c r="G21" s="52" t="s">
        <v>21</v>
      </c>
      <c r="H21" s="52"/>
      <c r="I21" s="52"/>
      <c r="J21" s="7"/>
    </row>
    <row r="22" spans="3:10" ht="13.8" x14ac:dyDescent="0.3">
      <c r="C22" s="10" t="s">
        <v>22</v>
      </c>
      <c r="D22" s="9"/>
      <c r="E22" s="7"/>
      <c r="F22" s="7"/>
      <c r="G22" s="52" t="s">
        <v>23</v>
      </c>
      <c r="H22" s="52"/>
      <c r="I22" s="52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6"/>
  <sheetViews>
    <sheetView showGridLines="0" zoomScaleNormal="100" workbookViewId="0">
      <pane ySplit="4" topLeftCell="A5" activePane="bottomLeft" state="frozen"/>
      <selection pane="bottomLeft" activeCell="F13" sqref="F13"/>
    </sheetView>
  </sheetViews>
  <sheetFormatPr defaultRowHeight="11.4" x14ac:dyDescent="0.2"/>
  <cols>
    <col min="1" max="5" width="3.75" customWidth="1"/>
    <col min="6" max="6" width="17.75" customWidth="1"/>
  </cols>
  <sheetData>
    <row r="1" spans="1:12" ht="21" x14ac:dyDescent="0.4">
      <c r="A1" s="14" t="s">
        <v>1</v>
      </c>
      <c r="F1" s="12"/>
      <c r="G1" s="12"/>
    </row>
    <row r="2" spans="1:12" ht="17.399999999999999" x14ac:dyDescent="0.3">
      <c r="A2" s="16" t="str">
        <f ca="1">Model_Name</f>
        <v>SP FFF April 2023 - Suggested Solution.xlsx</v>
      </c>
    </row>
    <row r="3" spans="1:12" ht="12" x14ac:dyDescent="0.25">
      <c r="A3" s="11" t="s">
        <v>1</v>
      </c>
      <c r="B3" s="11"/>
      <c r="C3" s="11"/>
      <c r="D3" s="11"/>
      <c r="E3" s="11"/>
    </row>
    <row r="4" spans="1:12" ht="13.8" x14ac:dyDescent="0.25">
      <c r="E4" t="s">
        <v>2</v>
      </c>
      <c r="G4" s="24">
        <f>Overall_Error_Check</f>
        <v>0</v>
      </c>
    </row>
    <row r="7" spans="1:12" ht="16.2" thickBot="1" x14ac:dyDescent="0.35">
      <c r="B7" s="40">
        <v>1</v>
      </c>
      <c r="C7" s="40" t="s">
        <v>24</v>
      </c>
      <c r="D7" s="40"/>
      <c r="E7" s="40"/>
      <c r="F7" s="40"/>
      <c r="G7" s="40"/>
      <c r="H7" s="40"/>
      <c r="I7" s="40"/>
      <c r="J7" s="40"/>
      <c r="K7" s="40"/>
      <c r="L7" s="40"/>
    </row>
    <row r="8" spans="1:12" ht="12" thickTop="1" x14ac:dyDescent="0.2"/>
    <row r="9" spans="1:12" ht="12" x14ac:dyDescent="0.25">
      <c r="F9" s="11" t="s">
        <v>25</v>
      </c>
    </row>
    <row r="10" spans="1:12" ht="12" x14ac:dyDescent="0.25">
      <c r="F10" s="11" t="s">
        <v>26</v>
      </c>
    </row>
    <row r="11" spans="1:12" ht="12" x14ac:dyDescent="0.25">
      <c r="F11" s="11" t="s">
        <v>0</v>
      </c>
    </row>
    <row r="12" spans="1:12" ht="12" x14ac:dyDescent="0.25">
      <c r="F12" s="11" t="s">
        <v>84</v>
      </c>
    </row>
    <row r="13" spans="1:12" ht="12" x14ac:dyDescent="0.25">
      <c r="F13" s="11" t="s">
        <v>65</v>
      </c>
    </row>
    <row r="14" spans="1:12" ht="12" x14ac:dyDescent="0.25">
      <c r="F14" s="11"/>
    </row>
    <row r="15" spans="1:12" ht="12" x14ac:dyDescent="0.25">
      <c r="F15" s="11"/>
    </row>
    <row r="16" spans="1:12" ht="12" x14ac:dyDescent="0.25">
      <c r="F16" s="11"/>
    </row>
  </sheetData>
  <conditionalFormatting sqref="G4">
    <cfRule type="cellIs" dxfId="7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179268EC-17E1-42C2-8457-FD519B9460B6}"/>
    <hyperlink ref="F10" location="HL_3" display="Style Guide" xr:uid="{698FC820-2671-41DA-A93C-00F87B499451}"/>
    <hyperlink ref="F11" location="HL_4" display="Model Parameters" xr:uid="{98594C56-8D73-4151-8760-CCF31A4A6422}"/>
    <hyperlink ref="F13" location="HL_6" display="Error Checks" xr:uid="{17B119E2-F21D-4DE8-8254-05DD70A8DCF9}"/>
    <hyperlink ref="F12" location="HL_5" display="Append Arrays" xr:uid="{CA7CE2CB-B64A-45E0-A4A7-15734299F7DD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/>
    </sheetView>
  </sheetViews>
  <sheetFormatPr defaultColWidth="0" defaultRowHeight="11.4" outlineLevelRow="1" x14ac:dyDescent="0.2"/>
  <cols>
    <col min="1" max="5" width="3.75" customWidth="1"/>
    <col min="6" max="7" width="9.125" customWidth="1"/>
    <col min="8" max="8" width="1.75" customWidth="1"/>
    <col min="9" max="9" width="17.25" bestFit="1" customWidth="1"/>
    <col min="10" max="10" width="1.75" customWidth="1"/>
    <col min="11" max="11" width="23.375" customWidth="1"/>
    <col min="12" max="13" width="9.125" customWidth="1"/>
    <col min="14" max="14" width="1.75" customWidth="1"/>
    <col min="15" max="15" width="0" hidden="1" customWidth="1"/>
    <col min="16" max="16384" width="9.125" hidden="1"/>
  </cols>
  <sheetData>
    <row r="1" spans="1:13" ht="21" x14ac:dyDescent="0.4">
      <c r="A1" s="14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7.399999999999999" x14ac:dyDescent="0.3">
      <c r="A2" s="16" t="str">
        <f ca="1">Model_Name</f>
        <v>SP FFF April 2023 - Suggested Solution.xlsx</v>
      </c>
    </row>
    <row r="3" spans="1:13" ht="12" x14ac:dyDescent="0.25">
      <c r="A3" s="52" t="s">
        <v>1</v>
      </c>
      <c r="B3" s="52"/>
      <c r="C3" s="52"/>
      <c r="D3" s="52"/>
      <c r="E3" s="52"/>
    </row>
    <row r="4" spans="1:13" ht="13.8" x14ac:dyDescent="0.25">
      <c r="E4" t="s">
        <v>2</v>
      </c>
      <c r="I4" s="1">
        <f>Overall_Error_Check</f>
        <v>0</v>
      </c>
    </row>
    <row r="5" spans="1:13" ht="12" x14ac:dyDescent="0.25">
      <c r="A5" s="11"/>
    </row>
    <row r="6" spans="1:13" ht="16.2" thickBot="1" x14ac:dyDescent="0.35">
      <c r="B6" s="40">
        <f>MAX($B$5:$B5)+1</f>
        <v>1</v>
      </c>
      <c r="C6" s="2" t="s">
        <v>27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" outlineLevel="1" thickTop="1" x14ac:dyDescent="0.2"/>
    <row r="8" spans="1:13" ht="12" outlineLevel="1" x14ac:dyDescent="0.25">
      <c r="C8" s="54" t="s">
        <v>28</v>
      </c>
      <c r="D8" s="54"/>
      <c r="E8" s="54"/>
      <c r="F8" s="54"/>
      <c r="G8" s="54"/>
      <c r="H8" s="13"/>
      <c r="I8" s="13" t="s">
        <v>29</v>
      </c>
      <c r="J8" s="13"/>
      <c r="K8" s="13" t="s">
        <v>30</v>
      </c>
    </row>
    <row r="9" spans="1:13" outlineLevel="1" x14ac:dyDescent="0.2">
      <c r="C9" s="53"/>
      <c r="D9" s="53"/>
      <c r="E9" s="53"/>
      <c r="F9" s="53"/>
      <c r="G9" s="53"/>
      <c r="K9" s="17"/>
    </row>
    <row r="10" spans="1:13" ht="21" outlineLevel="1" x14ac:dyDescent="0.4">
      <c r="C10" s="53" t="s">
        <v>31</v>
      </c>
      <c r="D10" s="53"/>
      <c r="E10" s="53"/>
      <c r="F10" s="53"/>
      <c r="G10" s="53"/>
      <c r="I10" s="14" t="str">
        <f>C10</f>
        <v>Sheet Title</v>
      </c>
      <c r="K10" s="15" t="s">
        <v>31</v>
      </c>
    </row>
    <row r="11" spans="1:13" ht="17.399999999999999" outlineLevel="1" x14ac:dyDescent="0.3">
      <c r="C11" s="53" t="s">
        <v>5</v>
      </c>
      <c r="D11" s="53"/>
      <c r="E11" s="53"/>
      <c r="F11" s="53"/>
      <c r="G11" s="53"/>
      <c r="I11" s="16" t="str">
        <f>C11</f>
        <v>Model Name</v>
      </c>
      <c r="K11" s="15" t="s">
        <v>5</v>
      </c>
    </row>
    <row r="12" spans="1:13" outlineLevel="1" x14ac:dyDescent="0.2">
      <c r="C12" s="53"/>
      <c r="D12" s="53"/>
      <c r="E12" s="53"/>
      <c r="F12" s="53"/>
      <c r="G12" s="53"/>
      <c r="K12" s="17"/>
    </row>
    <row r="13" spans="1:13" ht="16.2" outlineLevel="1" thickBot="1" x14ac:dyDescent="0.35">
      <c r="C13" s="53" t="s">
        <v>32</v>
      </c>
      <c r="D13" s="53"/>
      <c r="E13" s="53"/>
      <c r="F13" s="53"/>
      <c r="G13" s="53"/>
      <c r="I13" s="39" t="str">
        <f>C13</f>
        <v>Header 1</v>
      </c>
      <c r="K13" s="15" t="s">
        <v>32</v>
      </c>
    </row>
    <row r="14" spans="1:13" ht="17.399999999999999" outlineLevel="1" thickTop="1" x14ac:dyDescent="0.3">
      <c r="C14" s="53" t="s">
        <v>33</v>
      </c>
      <c r="D14" s="53"/>
      <c r="E14" s="53"/>
      <c r="F14" s="53"/>
      <c r="G14" s="53"/>
      <c r="I14" s="3" t="str">
        <f>C14</f>
        <v>Header 2</v>
      </c>
      <c r="K14" s="15" t="s">
        <v>33</v>
      </c>
    </row>
    <row r="15" spans="1:13" ht="14.4" outlineLevel="1" x14ac:dyDescent="0.3">
      <c r="C15" s="53" t="s">
        <v>34</v>
      </c>
      <c r="D15" s="53"/>
      <c r="E15" s="53"/>
      <c r="F15" s="53"/>
      <c r="G15" s="53"/>
      <c r="I15" s="4" t="str">
        <f>C15</f>
        <v>Header 3</v>
      </c>
      <c r="K15" s="15" t="s">
        <v>34</v>
      </c>
    </row>
    <row r="16" spans="1:13" ht="14.4" outlineLevel="1" x14ac:dyDescent="0.3">
      <c r="C16" s="53" t="s">
        <v>35</v>
      </c>
      <c r="D16" s="53"/>
      <c r="E16" s="53"/>
      <c r="F16" s="53"/>
      <c r="G16" s="53"/>
      <c r="I16" s="18" t="str">
        <f>C16</f>
        <v>Header 4</v>
      </c>
      <c r="K16" s="15" t="s">
        <v>35</v>
      </c>
    </row>
    <row r="17" spans="2:14" outlineLevel="1" x14ac:dyDescent="0.2">
      <c r="C17" s="53"/>
      <c r="D17" s="53"/>
      <c r="E17" s="53"/>
      <c r="F17" s="53"/>
      <c r="G17" s="53"/>
      <c r="K17" s="17"/>
    </row>
    <row r="18" spans="2:14" ht="14.4" outlineLevel="1" x14ac:dyDescent="0.3">
      <c r="C18" s="53" t="s">
        <v>36</v>
      </c>
      <c r="D18" s="53"/>
      <c r="E18" s="53"/>
      <c r="F18" s="53"/>
      <c r="G18" s="53"/>
      <c r="I18" s="19" t="str">
        <f>C18</f>
        <v>Notes</v>
      </c>
      <c r="K18" s="15" t="s">
        <v>36</v>
      </c>
    </row>
    <row r="19" spans="2:14" outlineLevel="1" x14ac:dyDescent="0.2">
      <c r="C19" s="53"/>
      <c r="D19" s="53"/>
      <c r="E19" s="53"/>
      <c r="F19" s="53"/>
      <c r="G19" s="53"/>
      <c r="K19" s="17"/>
      <c r="N19" s="19"/>
    </row>
    <row r="20" spans="2:14" ht="14.4" outlineLevel="1" x14ac:dyDescent="0.3">
      <c r="C20" s="53" t="s">
        <v>37</v>
      </c>
      <c r="D20" s="53"/>
      <c r="E20" s="53"/>
      <c r="F20" s="53"/>
      <c r="G20" s="53"/>
      <c r="I20" s="13" t="str">
        <f>C20</f>
        <v>Table Heading</v>
      </c>
      <c r="K20" s="15" t="s">
        <v>37</v>
      </c>
    </row>
    <row r="21" spans="2:14" outlineLevel="1" x14ac:dyDescent="0.2"/>
    <row r="22" spans="2:14" outlineLevel="1" x14ac:dyDescent="0.2"/>
    <row r="23" spans="2:14" ht="16.2" thickBot="1" x14ac:dyDescent="0.35">
      <c r="B23" s="40">
        <f>MAX($B$5:$B22)+1</f>
        <v>2</v>
      </c>
      <c r="C23" s="2" t="s">
        <v>38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" outlineLevel="1" thickTop="1" x14ac:dyDescent="0.2"/>
    <row r="25" spans="2:14" ht="12" outlineLevel="1" x14ac:dyDescent="0.25">
      <c r="C25" s="54" t="s">
        <v>28</v>
      </c>
      <c r="D25" s="54"/>
      <c r="E25" s="54"/>
      <c r="F25" s="54"/>
      <c r="G25" s="54"/>
      <c r="H25" s="13"/>
      <c r="I25" s="13" t="s">
        <v>29</v>
      </c>
      <c r="J25" s="13"/>
      <c r="K25" s="13" t="s">
        <v>30</v>
      </c>
    </row>
    <row r="26" spans="2:14" ht="14.4" outlineLevel="1" x14ac:dyDescent="0.3">
      <c r="C26" s="53"/>
      <c r="D26" s="53"/>
      <c r="E26" s="53"/>
      <c r="F26" s="53"/>
      <c r="G26" s="53"/>
      <c r="K26" s="15"/>
    </row>
    <row r="27" spans="2:14" ht="14.4" outlineLevel="1" x14ac:dyDescent="0.3">
      <c r="C27" s="53" t="s">
        <v>39</v>
      </c>
      <c r="D27" s="53"/>
      <c r="E27" s="53"/>
      <c r="F27" s="53"/>
      <c r="G27" s="53"/>
      <c r="I27" s="20" t="s">
        <v>39</v>
      </c>
      <c r="K27" s="21" t="str">
        <f>C27</f>
        <v>Assumption</v>
      </c>
    </row>
    <row r="28" spans="2:14" ht="14.4" outlineLevel="1" x14ac:dyDescent="0.3">
      <c r="C28" s="53"/>
      <c r="D28" s="53"/>
      <c r="E28" s="53"/>
      <c r="F28" s="53"/>
      <c r="G28" s="53"/>
      <c r="K28" s="21"/>
    </row>
    <row r="29" spans="2:14" ht="14.4" outlineLevel="1" x14ac:dyDescent="0.3">
      <c r="C29" s="53" t="s">
        <v>40</v>
      </c>
      <c r="D29" s="53"/>
      <c r="E29" s="53"/>
      <c r="F29" s="53"/>
      <c r="G29" s="53"/>
      <c r="I29" s="22" t="str">
        <f>C29</f>
        <v>Constraint</v>
      </c>
      <c r="K29" s="21" t="str">
        <f>C29</f>
        <v>Constraint</v>
      </c>
    </row>
    <row r="30" spans="2:14" ht="14.4" outlineLevel="1" x14ac:dyDescent="0.3">
      <c r="C30" s="53"/>
      <c r="D30" s="53"/>
      <c r="E30" s="53"/>
      <c r="F30" s="53"/>
      <c r="G30" s="53"/>
      <c r="K30" s="21"/>
    </row>
    <row r="31" spans="2:14" ht="14.4" outlineLevel="1" x14ac:dyDescent="0.3">
      <c r="C31" s="53" t="s">
        <v>41</v>
      </c>
      <c r="D31" s="53"/>
      <c r="E31" s="53"/>
      <c r="F31" s="53"/>
      <c r="G31" s="53"/>
      <c r="I31" s="23"/>
      <c r="K31" s="21" t="str">
        <f>C31</f>
        <v>Empty</v>
      </c>
    </row>
    <row r="32" spans="2:14" ht="14.4" outlineLevel="1" x14ac:dyDescent="0.3">
      <c r="C32" s="53"/>
      <c r="D32" s="53"/>
      <c r="E32" s="53"/>
      <c r="F32" s="53"/>
      <c r="G32" s="53"/>
      <c r="K32" s="21"/>
    </row>
    <row r="33" spans="3:11" ht="14.4" outlineLevel="1" x14ac:dyDescent="0.3">
      <c r="C33" t="s">
        <v>42</v>
      </c>
      <c r="I33" s="24">
        <v>0</v>
      </c>
      <c r="K33" s="21" t="str">
        <f>C33</f>
        <v>Error Check</v>
      </c>
    </row>
    <row r="34" spans="3:11" ht="14.4" outlineLevel="1" x14ac:dyDescent="0.3">
      <c r="K34" s="21"/>
    </row>
    <row r="35" spans="3:11" ht="14.4" outlineLevel="1" x14ac:dyDescent="0.3">
      <c r="C35" s="53" t="s">
        <v>43</v>
      </c>
      <c r="D35" s="53"/>
      <c r="E35" s="53"/>
      <c r="F35" s="53"/>
      <c r="G35" s="53"/>
      <c r="I35" s="11" t="s">
        <v>43</v>
      </c>
      <c r="K35" s="21" t="str">
        <f>C35</f>
        <v>Hyperlink</v>
      </c>
    </row>
    <row r="36" spans="3:11" ht="14.4" outlineLevel="1" x14ac:dyDescent="0.3">
      <c r="C36" s="53"/>
      <c r="D36" s="53"/>
      <c r="E36" s="53"/>
      <c r="F36" s="53"/>
      <c r="G36" s="53"/>
      <c r="K36" s="21"/>
    </row>
    <row r="37" spans="3:11" ht="14.4" outlineLevel="1" x14ac:dyDescent="0.3">
      <c r="C37" s="53" t="s">
        <v>44</v>
      </c>
      <c r="D37" s="53"/>
      <c r="E37" s="53"/>
      <c r="F37" s="53"/>
      <c r="G37" s="53"/>
      <c r="I37" s="25" t="str">
        <f>'Error Checks'!E12</f>
        <v>Unused</v>
      </c>
      <c r="K37" s="21" t="str">
        <f>C37</f>
        <v>Internal Reference</v>
      </c>
    </row>
    <row r="38" spans="3:11" ht="14.4" outlineLevel="1" x14ac:dyDescent="0.3">
      <c r="C38" s="53"/>
      <c r="D38" s="53"/>
      <c r="E38" s="53"/>
      <c r="F38" s="53"/>
      <c r="G38" s="53"/>
      <c r="K38" s="21"/>
    </row>
    <row r="39" spans="3:11" ht="14.4" outlineLevel="1" x14ac:dyDescent="0.3">
      <c r="C39" s="53" t="s">
        <v>45</v>
      </c>
      <c r="D39" s="53"/>
      <c r="E39" s="53"/>
      <c r="F39" s="53"/>
      <c r="G39" s="53"/>
      <c r="I39" s="26">
        <v>77</v>
      </c>
      <c r="K39" s="21" t="s">
        <v>46</v>
      </c>
    </row>
    <row r="40" spans="3:11" ht="14.4" outlineLevel="1" x14ac:dyDescent="0.3">
      <c r="C40" s="53"/>
      <c r="D40" s="53"/>
      <c r="E40" s="53"/>
      <c r="F40" s="53"/>
      <c r="G40" s="53"/>
      <c r="K40" s="21"/>
    </row>
    <row r="41" spans="3:11" ht="14.4" outlineLevel="1" x14ac:dyDescent="0.3">
      <c r="C41" s="53" t="s">
        <v>47</v>
      </c>
      <c r="D41" s="53"/>
      <c r="E41" s="53"/>
      <c r="F41" s="53"/>
      <c r="G41" s="53"/>
      <c r="I41" s="27">
        <f>I39</f>
        <v>77</v>
      </c>
      <c r="K41" s="21" t="str">
        <f>C41</f>
        <v>Line Total</v>
      </c>
    </row>
    <row r="42" spans="3:11" ht="14.4" outlineLevel="1" x14ac:dyDescent="0.3">
      <c r="C42" s="53"/>
      <c r="D42" s="53"/>
      <c r="E42" s="53"/>
      <c r="F42" s="53"/>
      <c r="G42" s="53"/>
      <c r="K42" s="21"/>
    </row>
    <row r="43" spans="3:11" ht="14.4" outlineLevel="1" x14ac:dyDescent="0.3">
      <c r="C43" s="53" t="s">
        <v>48</v>
      </c>
      <c r="D43" s="53"/>
      <c r="E43" s="53"/>
      <c r="F43" s="53"/>
      <c r="G43" s="53"/>
      <c r="I43" s="28">
        <v>365</v>
      </c>
      <c r="K43" s="21" t="str">
        <f>C43</f>
        <v>Parameter</v>
      </c>
    </row>
    <row r="44" spans="3:11" ht="14.4" outlineLevel="1" x14ac:dyDescent="0.3">
      <c r="C44" s="53"/>
      <c r="D44" s="53"/>
      <c r="E44" s="53"/>
      <c r="F44" s="53"/>
      <c r="G44" s="53"/>
      <c r="K44" s="21"/>
    </row>
    <row r="45" spans="3:11" ht="14.4" outlineLevel="1" x14ac:dyDescent="0.3">
      <c r="C45" s="53" t="s">
        <v>49</v>
      </c>
      <c r="D45" s="53"/>
      <c r="E45" s="53"/>
      <c r="F45" s="53"/>
      <c r="G45" s="53"/>
      <c r="I45" s="29" t="s">
        <v>50</v>
      </c>
      <c r="K45" s="21" t="str">
        <f>C45</f>
        <v>Range Name Description</v>
      </c>
    </row>
    <row r="46" spans="3:11" ht="14.4" outlineLevel="1" x14ac:dyDescent="0.3">
      <c r="C46" s="53"/>
      <c r="D46" s="53"/>
      <c r="E46" s="53"/>
      <c r="F46" s="53"/>
      <c r="G46" s="53"/>
      <c r="K46" s="21"/>
    </row>
    <row r="47" spans="3:11" ht="14.4" outlineLevel="1" x14ac:dyDescent="0.3">
      <c r="C47" s="53" t="s">
        <v>51</v>
      </c>
      <c r="D47" s="53"/>
      <c r="E47" s="53"/>
      <c r="F47" s="53"/>
      <c r="G47" s="53"/>
      <c r="I47" s="30">
        <f>ROW(C47)</f>
        <v>47</v>
      </c>
      <c r="K47" s="21" t="s">
        <v>52</v>
      </c>
    </row>
    <row r="48" spans="3:11" ht="14.4" outlineLevel="1" x14ac:dyDescent="0.3">
      <c r="C48" s="53"/>
      <c r="D48" s="53"/>
      <c r="E48" s="53"/>
      <c r="F48" s="53"/>
      <c r="G48" s="53"/>
      <c r="K48" s="21"/>
    </row>
    <row r="49" spans="2:13" ht="14.4" outlineLevel="1" x14ac:dyDescent="0.3">
      <c r="C49" s="53" t="s">
        <v>53</v>
      </c>
      <c r="D49" s="53"/>
      <c r="E49" s="53"/>
      <c r="F49" s="53"/>
      <c r="G49" s="53"/>
      <c r="I49" s="31">
        <f>I41</f>
        <v>77</v>
      </c>
      <c r="K49" s="21" t="str">
        <f>C49</f>
        <v>Row Summary</v>
      </c>
    </row>
    <row r="50" spans="2:13" ht="14.4" outlineLevel="1" x14ac:dyDescent="0.3">
      <c r="C50" s="53"/>
      <c r="D50" s="53"/>
      <c r="E50" s="53"/>
      <c r="F50" s="53"/>
      <c r="G50" s="53"/>
      <c r="K50" s="21"/>
    </row>
    <row r="51" spans="2:13" ht="14.4" outlineLevel="1" x14ac:dyDescent="0.3">
      <c r="C51" s="53" t="s">
        <v>54</v>
      </c>
      <c r="D51" s="53"/>
      <c r="E51" s="53"/>
      <c r="F51" s="53"/>
      <c r="G51" s="53"/>
      <c r="I51" s="32" t="s">
        <v>68</v>
      </c>
      <c r="K51" s="21" t="str">
        <f>C51</f>
        <v>Units</v>
      </c>
    </row>
    <row r="52" spans="2:13" ht="14.4" outlineLevel="1" x14ac:dyDescent="0.3">
      <c r="C52" s="53"/>
      <c r="D52" s="53"/>
      <c r="E52" s="53"/>
      <c r="F52" s="53"/>
      <c r="G52" s="53"/>
      <c r="K52" s="21"/>
    </row>
    <row r="53" spans="2:13" ht="14.4" outlineLevel="1" x14ac:dyDescent="0.3">
      <c r="C53" s="53" t="s">
        <v>55</v>
      </c>
      <c r="D53" s="53"/>
      <c r="E53" s="53"/>
      <c r="F53" s="53"/>
      <c r="G53" s="53"/>
      <c r="I53" s="33"/>
      <c r="K53" s="21" t="str">
        <f>C53</f>
        <v>WIP</v>
      </c>
    </row>
    <row r="54" spans="2:13" ht="14.4" outlineLevel="1" x14ac:dyDescent="0.3">
      <c r="C54" s="53"/>
      <c r="D54" s="53"/>
      <c r="E54" s="53"/>
      <c r="F54" s="53"/>
      <c r="G54" s="53"/>
      <c r="K54" s="21"/>
    </row>
    <row r="55" spans="2:13" outlineLevel="1" x14ac:dyDescent="0.2">
      <c r="C55" s="53"/>
      <c r="D55" s="53"/>
      <c r="E55" s="53"/>
      <c r="F55" s="53"/>
      <c r="G55" s="53"/>
    </row>
    <row r="56" spans="2:13" ht="16.2" thickBot="1" x14ac:dyDescent="0.35">
      <c r="B56" s="40">
        <f>MAX($B$5:$B55)+1</f>
        <v>3</v>
      </c>
      <c r="C56" s="2" t="s">
        <v>56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" outlineLevel="1" thickTop="1" x14ac:dyDescent="0.2"/>
    <row r="58" spans="2:13" ht="12" outlineLevel="1" x14ac:dyDescent="0.25">
      <c r="C58" s="54" t="s">
        <v>28</v>
      </c>
      <c r="D58" s="54"/>
      <c r="E58" s="54"/>
      <c r="F58" s="54"/>
      <c r="G58" s="54"/>
      <c r="H58" s="13"/>
      <c r="I58" s="13" t="s">
        <v>29</v>
      </c>
      <c r="J58" s="13"/>
      <c r="K58" s="13" t="s">
        <v>30</v>
      </c>
    </row>
    <row r="59" spans="2:13" outlineLevel="1" x14ac:dyDescent="0.2"/>
    <row r="60" spans="2:13" ht="14.4" outlineLevel="1" x14ac:dyDescent="0.3">
      <c r="C60" s="53" t="s">
        <v>57</v>
      </c>
      <c r="D60" s="53"/>
      <c r="E60" s="53"/>
      <c r="F60" s="53"/>
      <c r="G60" s="53"/>
      <c r="I60" s="42">
        <v>123456.789</v>
      </c>
      <c r="K60" s="21" t="str">
        <f t="shared" ref="K60:K66" si="0">C60</f>
        <v>Comma</v>
      </c>
    </row>
    <row r="61" spans="2:13" ht="14.4" outlineLevel="1" x14ac:dyDescent="0.3">
      <c r="C61" s="53"/>
      <c r="D61" s="53"/>
      <c r="E61" s="53"/>
      <c r="F61" s="53"/>
      <c r="G61" s="53"/>
      <c r="K61" s="21"/>
    </row>
    <row r="62" spans="2:13" ht="14.4" outlineLevel="1" x14ac:dyDescent="0.3">
      <c r="C62" s="53" t="s">
        <v>58</v>
      </c>
      <c r="D62" s="53"/>
      <c r="E62" s="53"/>
      <c r="F62" s="53"/>
      <c r="G62" s="53"/>
      <c r="I62" s="41">
        <v>-123456.789</v>
      </c>
      <c r="K62" s="21" t="str">
        <f t="shared" si="0"/>
        <v>Comma [0]</v>
      </c>
    </row>
    <row r="63" spans="2:13" ht="14.4" outlineLevel="1" x14ac:dyDescent="0.3">
      <c r="C63" s="53"/>
      <c r="D63" s="53"/>
      <c r="E63" s="53"/>
      <c r="F63" s="53"/>
      <c r="G63" s="53"/>
      <c r="K63" s="21"/>
    </row>
    <row r="64" spans="2:13" ht="14.4" outlineLevel="1" x14ac:dyDescent="0.3">
      <c r="C64" s="53" t="s">
        <v>59</v>
      </c>
      <c r="D64" s="53"/>
      <c r="E64" s="53"/>
      <c r="F64" s="53"/>
      <c r="G64" s="53"/>
      <c r="I64" s="43">
        <v>123456.789</v>
      </c>
      <c r="K64" s="21" t="str">
        <f t="shared" si="0"/>
        <v>Currency</v>
      </c>
    </row>
    <row r="65" spans="3:11" ht="14.4" outlineLevel="1" x14ac:dyDescent="0.3">
      <c r="C65" s="53"/>
      <c r="D65" s="53"/>
      <c r="E65" s="53"/>
      <c r="F65" s="53"/>
      <c r="G65" s="53"/>
      <c r="K65" s="21"/>
    </row>
    <row r="66" spans="3:11" ht="14.4" outlineLevel="1" x14ac:dyDescent="0.3">
      <c r="C66" s="53" t="s">
        <v>60</v>
      </c>
      <c r="D66" s="53"/>
      <c r="E66" s="53"/>
      <c r="F66" s="53"/>
      <c r="G66" s="53"/>
      <c r="I66" s="44">
        <v>123456.789</v>
      </c>
      <c r="K66" s="21" t="str">
        <f t="shared" si="0"/>
        <v>Currency [0]</v>
      </c>
    </row>
    <row r="67" spans="3:11" ht="14.4" outlineLevel="1" x14ac:dyDescent="0.3">
      <c r="C67" s="53"/>
      <c r="D67" s="53"/>
      <c r="E67" s="53"/>
      <c r="F67" s="53"/>
      <c r="G67" s="53"/>
      <c r="K67" s="21"/>
    </row>
    <row r="68" spans="3:11" ht="14.4" outlineLevel="1" x14ac:dyDescent="0.3">
      <c r="C68" s="53" t="s">
        <v>61</v>
      </c>
      <c r="D68" s="53"/>
      <c r="E68" s="53"/>
      <c r="F68" s="53"/>
      <c r="G68" s="53"/>
      <c r="I68" s="45">
        <f ca="1">TODAY()</f>
        <v>45037</v>
      </c>
      <c r="K68" s="21" t="str">
        <f>C68</f>
        <v>Date</v>
      </c>
    </row>
    <row r="69" spans="3:11" ht="14.4" outlineLevel="1" x14ac:dyDescent="0.3">
      <c r="C69" s="53"/>
      <c r="D69" s="53"/>
      <c r="E69" s="53"/>
      <c r="F69" s="53"/>
      <c r="G69" s="53"/>
      <c r="K69" s="21"/>
    </row>
    <row r="70" spans="3:11" ht="14.4" outlineLevel="1" x14ac:dyDescent="0.3">
      <c r="C70" s="53" t="s">
        <v>62</v>
      </c>
      <c r="D70" s="53"/>
      <c r="E70" s="53"/>
      <c r="F70" s="53"/>
      <c r="G70" s="53"/>
      <c r="I70" s="37">
        <f ca="1">TODAY()</f>
        <v>45037</v>
      </c>
      <c r="K70" s="21" t="str">
        <f>C70</f>
        <v>Date Heading</v>
      </c>
    </row>
    <row r="71" spans="3:11" ht="14.4" outlineLevel="1" x14ac:dyDescent="0.3">
      <c r="C71" s="53"/>
      <c r="D71" s="53"/>
      <c r="E71" s="53"/>
      <c r="F71" s="53"/>
      <c r="G71" s="53"/>
      <c r="K71" s="21"/>
    </row>
    <row r="72" spans="3:11" ht="14.4" outlineLevel="1" x14ac:dyDescent="0.3">
      <c r="C72" s="53" t="s">
        <v>63</v>
      </c>
      <c r="D72" s="53"/>
      <c r="E72" s="53"/>
      <c r="F72" s="53"/>
      <c r="G72" s="53"/>
      <c r="I72" s="34">
        <v>-123456.789</v>
      </c>
      <c r="K72" s="21" t="str">
        <f>C72</f>
        <v>Numbers 0</v>
      </c>
    </row>
    <row r="73" spans="3:11" ht="14.4" outlineLevel="1" x14ac:dyDescent="0.3">
      <c r="C73" s="53"/>
      <c r="D73" s="53"/>
      <c r="E73" s="53"/>
      <c r="F73" s="53"/>
      <c r="G73" s="53"/>
      <c r="K73" s="21"/>
    </row>
    <row r="74" spans="3:11" ht="14.4" outlineLevel="1" x14ac:dyDescent="0.3">
      <c r="C74" s="53" t="s">
        <v>64</v>
      </c>
      <c r="D74" s="53"/>
      <c r="E74" s="53"/>
      <c r="F74" s="53"/>
      <c r="G74" s="53"/>
      <c r="I74" s="35">
        <v>0.5</v>
      </c>
      <c r="K74" s="21" t="str">
        <f>C74</f>
        <v>Percent</v>
      </c>
    </row>
    <row r="75" spans="3:11" outlineLevel="1" x14ac:dyDescent="0.2">
      <c r="C75" s="53"/>
      <c r="D75" s="53"/>
      <c r="E75" s="53"/>
      <c r="F75" s="53"/>
      <c r="G75" s="53"/>
    </row>
    <row r="76" spans="3:11" outlineLevel="1" x14ac:dyDescent="0.2">
      <c r="C76" s="53"/>
      <c r="D76" s="53"/>
      <c r="E76" s="53"/>
      <c r="F76" s="53"/>
      <c r="G76" s="53"/>
    </row>
    <row r="77" spans="3:11" x14ac:dyDescent="0.2">
      <c r="C77" s="53"/>
      <c r="D77" s="53"/>
      <c r="E77" s="53"/>
      <c r="F77" s="53"/>
      <c r="G77" s="53"/>
    </row>
    <row r="78" spans="3:11" x14ac:dyDescent="0.2">
      <c r="C78" s="53"/>
      <c r="D78" s="53"/>
      <c r="E78" s="53"/>
      <c r="F78" s="53"/>
      <c r="G78" s="53"/>
    </row>
    <row r="79" spans="3:11" x14ac:dyDescent="0.2">
      <c r="C79" s="53"/>
      <c r="D79" s="53"/>
      <c r="E79" s="53"/>
      <c r="F79" s="53"/>
      <c r="G79" s="53"/>
    </row>
    <row r="80" spans="3:11" x14ac:dyDescent="0.2">
      <c r="C80" s="53"/>
      <c r="D80" s="53"/>
      <c r="E80" s="53"/>
      <c r="F80" s="53"/>
      <c r="G80" s="53"/>
    </row>
    <row r="81" spans="3:7" x14ac:dyDescent="0.2">
      <c r="C81" s="53"/>
      <c r="D81" s="53"/>
      <c r="E81" s="53"/>
      <c r="F81" s="53"/>
      <c r="G81" s="53"/>
    </row>
  </sheetData>
  <mergeCells count="66"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81:G81"/>
    <mergeCell ref="C75:G75"/>
    <mergeCell ref="C76:G76"/>
    <mergeCell ref="C77:G77"/>
    <mergeCell ref="C78:G78"/>
    <mergeCell ref="C79:G79"/>
    <mergeCell ref="C80:G80"/>
  </mergeCells>
  <conditionalFormatting sqref="I4">
    <cfRule type="cellIs" dxfId="6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/>
    </sheetView>
  </sheetViews>
  <sheetFormatPr defaultColWidth="0" defaultRowHeight="11.4" outlineLevelRow="1" x14ac:dyDescent="0.2"/>
  <cols>
    <col min="1" max="5" width="3.75" customWidth="1"/>
    <col min="6" max="6" width="16.25" customWidth="1"/>
    <col min="7" max="7" width="14.375" customWidth="1"/>
    <col min="8" max="8" width="3" customWidth="1"/>
    <col min="9" max="18" width="9.125" customWidth="1"/>
    <col min="19" max="19" width="1.75" customWidth="1"/>
    <col min="20" max="16384" width="9.125" hidden="1"/>
  </cols>
  <sheetData>
    <row r="1" spans="1:18" ht="21" x14ac:dyDescent="0.4">
      <c r="A1" s="14" t="str">
        <f ca="1">IF(ISERROR(RIGHT(CELL("filename",A1),LEN(CELL("filename",A1))-FIND("]",CELL("filename",A1)))),
"",
RIGHT(CELL("filename",A1),LEN(CELL("filename",A1))-FIND("]",CELL("filename",A1))))</f>
        <v>Model Parameters</v>
      </c>
      <c r="J1" s="52"/>
      <c r="K1" s="52"/>
    </row>
    <row r="2" spans="1:18" ht="17.399999999999999" x14ac:dyDescent="0.3">
      <c r="A2" s="16" t="str">
        <f ca="1">Model_Name</f>
        <v>SP FFF April 2023 - Suggested Solution.xlsx</v>
      </c>
    </row>
    <row r="3" spans="1:18" ht="12" x14ac:dyDescent="0.25">
      <c r="A3" s="52" t="s">
        <v>1</v>
      </c>
      <c r="B3" s="52"/>
      <c r="C3" s="52"/>
      <c r="D3" s="52"/>
      <c r="E3" s="52"/>
    </row>
    <row r="4" spans="1:18" ht="13.8" x14ac:dyDescent="0.25">
      <c r="E4" t="s">
        <v>2</v>
      </c>
      <c r="I4" s="1">
        <f>Overall_Error_Check</f>
        <v>0</v>
      </c>
    </row>
    <row r="6" spans="1:18" ht="16.2" thickBot="1" x14ac:dyDescent="0.35">
      <c r="B6" s="40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" outlineLevel="1" thickTop="1" x14ac:dyDescent="0.2"/>
    <row r="8" spans="1:18" ht="16.8" outlineLevel="1" x14ac:dyDescent="0.3">
      <c r="C8" s="3" t="s">
        <v>4</v>
      </c>
    </row>
    <row r="9" spans="1:18" ht="16.8" outlineLevel="1" x14ac:dyDescent="0.3">
      <c r="C9" s="3"/>
    </row>
    <row r="10" spans="1:18" ht="16.8" outlineLevel="1" x14ac:dyDescent="0.3">
      <c r="C10" s="3"/>
      <c r="E10" s="4" t="s">
        <v>3</v>
      </c>
    </row>
    <row r="11" spans="1:18" outlineLevel="1" x14ac:dyDescent="0.2">
      <c r="E11" t="s">
        <v>5</v>
      </c>
      <c r="G11" s="55" t="str">
        <f ca="1">IF(ISERROR(OR(FIND("[",CELL("filename",A1)),FIND("]",CELL("filename",A1)))),"",MID(CELL("filename",A1),FIND("[",CELL("filename",A1))+1,FIND("]",CELL("filename",A1))-FIND("[",CELL("filename",A1))-1))</f>
        <v>SP FFF April 2023 - Suggested Solution.xlsx</v>
      </c>
      <c r="H11" s="55"/>
      <c r="I11" s="55"/>
      <c r="J11" s="55"/>
      <c r="K11" s="55"/>
      <c r="L11" s="55"/>
      <c r="M11" s="55"/>
      <c r="N11" s="55"/>
    </row>
    <row r="12" spans="1:18" outlineLevel="1" x14ac:dyDescent="0.2">
      <c r="E12" t="s">
        <v>6</v>
      </c>
      <c r="G12" s="56" t="s">
        <v>69</v>
      </c>
      <c r="H12" s="56"/>
      <c r="I12" s="56"/>
      <c r="J12" s="56"/>
      <c r="K12" s="56"/>
      <c r="L12" s="56"/>
      <c r="M12" s="56"/>
      <c r="N12" s="56"/>
    </row>
    <row r="13" spans="1:18" outlineLevel="1" x14ac:dyDescent="0.2"/>
    <row r="14" spans="1:18" outlineLevel="1" x14ac:dyDescent="0.2"/>
    <row r="15" spans="1:18" ht="16.2" thickBot="1" x14ac:dyDescent="0.35">
      <c r="B15" s="40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" outlineLevel="1" thickTop="1" x14ac:dyDescent="0.2"/>
    <row r="17" spans="3:7" ht="16.8" outlineLevel="1" x14ac:dyDescent="0.3">
      <c r="C17" s="3" t="s">
        <v>8</v>
      </c>
    </row>
    <row r="18" spans="3:7" outlineLevel="1" x14ac:dyDescent="0.2"/>
    <row r="19" spans="3:7" outlineLevel="1" x14ac:dyDescent="0.2">
      <c r="E19" t="s">
        <v>9</v>
      </c>
      <c r="G19" s="5">
        <v>365</v>
      </c>
    </row>
    <row r="20" spans="3:7" outlineLevel="1" x14ac:dyDescent="0.2">
      <c r="E20" t="s">
        <v>10</v>
      </c>
      <c r="G20" s="5">
        <v>1</v>
      </c>
    </row>
    <row r="21" spans="3:7" outlineLevel="1" x14ac:dyDescent="0.2">
      <c r="E21" t="s">
        <v>11</v>
      </c>
      <c r="G21" s="5">
        <v>3</v>
      </c>
    </row>
    <row r="22" spans="3:7" outlineLevel="1" x14ac:dyDescent="0.2">
      <c r="E22" t="s">
        <v>12</v>
      </c>
      <c r="G22" s="5">
        <v>6</v>
      </c>
    </row>
    <row r="23" spans="3:7" outlineLevel="1" x14ac:dyDescent="0.2">
      <c r="E23" t="s">
        <v>13</v>
      </c>
      <c r="G23" s="5">
        <v>12</v>
      </c>
    </row>
    <row r="24" spans="3:7" outlineLevel="1" x14ac:dyDescent="0.2">
      <c r="E24" t="s">
        <v>14</v>
      </c>
      <c r="G24" s="5">
        <v>4</v>
      </c>
    </row>
    <row r="25" spans="3:7" outlineLevel="1" x14ac:dyDescent="0.2"/>
    <row r="26" spans="3:7" outlineLevel="1" x14ac:dyDescent="0.2">
      <c r="E26" t="s">
        <v>15</v>
      </c>
      <c r="G26" s="5">
        <v>5</v>
      </c>
    </row>
    <row r="27" spans="3:7" outlineLevel="1" x14ac:dyDescent="0.2"/>
    <row r="28" spans="3:7" outlineLevel="1" x14ac:dyDescent="0.2">
      <c r="E28" t="s">
        <v>16</v>
      </c>
      <c r="G28" s="6">
        <v>9.9999999999999997E+98</v>
      </c>
    </row>
    <row r="29" spans="3:7" outlineLevel="1" x14ac:dyDescent="0.2">
      <c r="E29" t="s">
        <v>17</v>
      </c>
      <c r="G29" s="6">
        <v>1E-8</v>
      </c>
    </row>
    <row r="30" spans="3:7" outlineLevel="1" x14ac:dyDescent="0.2"/>
    <row r="31" spans="3:7" outlineLevel="1" x14ac:dyDescent="0.2">
      <c r="E31" t="s">
        <v>18</v>
      </c>
      <c r="G31" s="5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5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990CA-9F67-4826-A0E8-AF7A43EC046A}">
  <sheetPr codeName="Sheet4">
    <outlinePr summaryBelow="0" summaryRight="0"/>
  </sheetPr>
  <dimension ref="A1:V110"/>
  <sheetViews>
    <sheetView showGridLines="0" zoomScale="115" zoomScaleNormal="115" workbookViewId="0">
      <pane ySplit="4" topLeftCell="A84" activePane="bottomLeft" state="frozen"/>
      <selection pane="bottomLeft" activeCell="A3" sqref="A3:E3"/>
    </sheetView>
  </sheetViews>
  <sheetFormatPr defaultRowHeight="11.4" outlineLevelRow="1" x14ac:dyDescent="0.2"/>
  <cols>
    <col min="1" max="3" width="3.75" customWidth="1"/>
    <col min="4" max="5" width="16.25" customWidth="1"/>
    <col min="6" max="7" width="14.625" customWidth="1"/>
    <col min="8" max="8" width="8.875" customWidth="1"/>
    <col min="9" max="9" width="3.75" customWidth="1"/>
    <col min="10" max="10" width="8.375" bestFit="1" customWidth="1"/>
    <col min="11" max="11" width="12.75" bestFit="1" customWidth="1"/>
    <col min="12" max="12" width="16.75" style="48" bestFit="1" customWidth="1"/>
    <col min="13" max="13" width="11.125" style="48" bestFit="1" customWidth="1"/>
    <col min="14" max="14" width="10.625" bestFit="1" customWidth="1"/>
    <col min="15" max="15" width="12.75" customWidth="1"/>
    <col min="16" max="16" width="15.125" bestFit="1" customWidth="1"/>
    <col min="17" max="17" width="11.75" customWidth="1"/>
    <col min="18" max="21" width="8.875" customWidth="1"/>
  </cols>
  <sheetData>
    <row r="1" spans="1:22" ht="21" x14ac:dyDescent="0.4">
      <c r="A1" s="14" t="str">
        <f ca="1">IF(ISERROR(RIGHT(CELL("filename",A1),LEN(CELL("filename",A1))-FIND("]",CELL("filename",A1)))),
"",
RIGHT(CELL("filename",A1),LEN(CELL("filename",A1))-FIND("]",CELL("filename",A1))))</f>
        <v>Roles</v>
      </c>
    </row>
    <row r="2" spans="1:22" ht="17.399999999999999" x14ac:dyDescent="0.3">
      <c r="A2" s="16" t="str">
        <f ca="1">Model_Name</f>
        <v>SP FFF April 2023 - Suggested Solution.xlsx</v>
      </c>
    </row>
    <row r="3" spans="1:22" ht="12" x14ac:dyDescent="0.25">
      <c r="A3" s="52" t="s">
        <v>1</v>
      </c>
      <c r="B3" s="52"/>
      <c r="C3" s="52"/>
      <c r="D3" s="52"/>
      <c r="E3" s="52"/>
    </row>
    <row r="4" spans="1:22" ht="13.8" x14ac:dyDescent="0.25">
      <c r="E4" t="s">
        <v>2</v>
      </c>
      <c r="J4" s="1">
        <f>Overall_Error_Check</f>
        <v>0</v>
      </c>
    </row>
    <row r="5" spans="1:22" ht="12" x14ac:dyDescent="0.25">
      <c r="A5" s="11"/>
    </row>
    <row r="6" spans="1:22" ht="16.2" thickBot="1" x14ac:dyDescent="0.35">
      <c r="B6" s="40">
        <f>MAX($B$5:$B5)+1</f>
        <v>1</v>
      </c>
      <c r="C6" s="2" t="str">
        <f ca="1">A1</f>
        <v>Roles</v>
      </c>
      <c r="D6" s="2"/>
      <c r="E6" s="2"/>
      <c r="F6" s="2"/>
      <c r="G6" s="2"/>
      <c r="H6" s="2"/>
      <c r="I6" s="2"/>
      <c r="J6" s="2"/>
      <c r="K6" s="2"/>
      <c r="L6" s="49"/>
      <c r="M6" s="49"/>
      <c r="N6" s="2"/>
      <c r="O6" s="2"/>
      <c r="P6" s="2"/>
      <c r="Q6" s="2"/>
      <c r="R6" s="2"/>
      <c r="S6" s="2"/>
      <c r="T6" s="2"/>
      <c r="U6" s="2"/>
      <c r="V6" s="2"/>
    </row>
    <row r="7" spans="1:22" ht="12" outlineLevel="1" thickTop="1" x14ac:dyDescent="0.2"/>
    <row r="8" spans="1:22" ht="16.8" outlineLevel="1" x14ac:dyDescent="0.3">
      <c r="C8" s="3" t="s">
        <v>72</v>
      </c>
      <c r="I8" s="3" t="s">
        <v>71</v>
      </c>
    </row>
    <row r="9" spans="1:22" outlineLevel="1" x14ac:dyDescent="0.2"/>
    <row r="10" spans="1:22" outlineLevel="1" x14ac:dyDescent="0.2">
      <c r="D10" t="s">
        <v>73</v>
      </c>
      <c r="E10" t="s">
        <v>74</v>
      </c>
      <c r="F10" t="s">
        <v>75</v>
      </c>
      <c r="J10" t="s">
        <v>73</v>
      </c>
      <c r="K10" t="s">
        <v>74</v>
      </c>
      <c r="L10" s="48" t="s">
        <v>75</v>
      </c>
      <c r="M10" t="s">
        <v>81</v>
      </c>
    </row>
    <row r="11" spans="1:22" s="46" customFormat="1" outlineLevel="1" x14ac:dyDescent="0.2">
      <c r="D11" t="s">
        <v>76</v>
      </c>
      <c r="E11">
        <v>6726</v>
      </c>
      <c r="F11" s="48">
        <v>37043</v>
      </c>
      <c r="G11"/>
      <c r="H11"/>
      <c r="I11"/>
      <c r="J11" t="s">
        <v>78</v>
      </c>
      <c r="K11">
        <v>9074</v>
      </c>
      <c r="L11" s="48">
        <v>37316</v>
      </c>
      <c r="M11" t="s">
        <v>81</v>
      </c>
      <c r="N11"/>
    </row>
    <row r="12" spans="1:22" outlineLevel="1" x14ac:dyDescent="0.2">
      <c r="D12" t="s">
        <v>77</v>
      </c>
      <c r="E12">
        <v>7634</v>
      </c>
      <c r="F12" s="48">
        <v>40422</v>
      </c>
      <c r="J12" t="s">
        <v>76</v>
      </c>
      <c r="K12">
        <v>6726</v>
      </c>
      <c r="L12" s="48">
        <v>37043</v>
      </c>
      <c r="M12"/>
    </row>
    <row r="13" spans="1:22" outlineLevel="1" x14ac:dyDescent="0.2">
      <c r="D13" t="s">
        <v>78</v>
      </c>
      <c r="E13">
        <v>9074</v>
      </c>
      <c r="F13" s="48">
        <v>37316</v>
      </c>
      <c r="J13" t="s">
        <v>77</v>
      </c>
      <c r="K13">
        <v>7634</v>
      </c>
      <c r="L13" s="48">
        <v>40422</v>
      </c>
      <c r="M13"/>
    </row>
    <row r="14" spans="1:22" outlineLevel="1" x14ac:dyDescent="0.2">
      <c r="D14" t="s">
        <v>79</v>
      </c>
      <c r="E14">
        <v>2366</v>
      </c>
      <c r="F14" s="48">
        <v>38353</v>
      </c>
      <c r="J14" t="s">
        <v>80</v>
      </c>
      <c r="K14">
        <v>6356</v>
      </c>
      <c r="L14" s="48">
        <v>39539</v>
      </c>
      <c r="M14"/>
    </row>
    <row r="15" spans="1:22" outlineLevel="1" x14ac:dyDescent="0.2">
      <c r="D15" t="s">
        <v>80</v>
      </c>
      <c r="E15">
        <v>6356</v>
      </c>
      <c r="F15" s="48">
        <v>39539</v>
      </c>
      <c r="J15" t="s">
        <v>79</v>
      </c>
      <c r="K15">
        <v>2366</v>
      </c>
      <c r="L15" s="48">
        <v>38353</v>
      </c>
      <c r="M15"/>
    </row>
    <row r="16" spans="1:22" outlineLevel="1" x14ac:dyDescent="0.2"/>
    <row r="17" spans="8:11" outlineLevel="1" x14ac:dyDescent="0.2"/>
    <row r="18" spans="8:11" outlineLevel="1" x14ac:dyDescent="0.2"/>
    <row r="19" spans="8:11" outlineLevel="1" x14ac:dyDescent="0.2"/>
    <row r="20" spans="8:11" outlineLevel="1" x14ac:dyDescent="0.2"/>
    <row r="21" spans="8:11" outlineLevel="1" x14ac:dyDescent="0.2">
      <c r="H21" s="47"/>
    </row>
    <row r="22" spans="8:11" outlineLevel="1" x14ac:dyDescent="0.2">
      <c r="H22" s="47"/>
      <c r="J22" s="47"/>
      <c r="K22" s="47"/>
    </row>
    <row r="23" spans="8:11" outlineLevel="1" x14ac:dyDescent="0.2">
      <c r="H23" s="47"/>
      <c r="J23" s="47"/>
      <c r="K23" s="47"/>
    </row>
    <row r="24" spans="8:11" outlineLevel="1" x14ac:dyDescent="0.2">
      <c r="H24" s="47"/>
      <c r="J24" s="47"/>
      <c r="K24" s="47"/>
    </row>
    <row r="25" spans="8:11" outlineLevel="1" x14ac:dyDescent="0.2">
      <c r="H25" s="47"/>
      <c r="J25" s="47"/>
      <c r="K25" s="47"/>
    </row>
    <row r="26" spans="8:11" outlineLevel="1" x14ac:dyDescent="0.2">
      <c r="H26" s="47"/>
      <c r="J26" s="47"/>
      <c r="K26" s="47"/>
    </row>
    <row r="27" spans="8:11" outlineLevel="1" x14ac:dyDescent="0.2">
      <c r="H27" s="47"/>
      <c r="J27" s="47"/>
      <c r="K27" s="47"/>
    </row>
    <row r="28" spans="8:11" outlineLevel="1" x14ac:dyDescent="0.2">
      <c r="H28" s="47"/>
      <c r="J28" s="47"/>
      <c r="K28" s="47"/>
    </row>
    <row r="29" spans="8:11" outlineLevel="1" x14ac:dyDescent="0.2">
      <c r="H29" s="47"/>
      <c r="J29" s="47"/>
      <c r="K29" s="47"/>
    </row>
    <row r="30" spans="8:11" outlineLevel="1" x14ac:dyDescent="0.2">
      <c r="H30" s="47"/>
      <c r="J30" s="47"/>
      <c r="K30" s="47"/>
    </row>
    <row r="31" spans="8:11" outlineLevel="1" x14ac:dyDescent="0.2">
      <c r="H31" s="47"/>
      <c r="J31" s="47"/>
      <c r="K31" s="47"/>
    </row>
    <row r="32" spans="8:11" outlineLevel="1" x14ac:dyDescent="0.2">
      <c r="H32" s="47"/>
      <c r="J32" s="47"/>
      <c r="K32" s="47"/>
    </row>
    <row r="33" spans="8:19" outlineLevel="1" x14ac:dyDescent="0.2">
      <c r="H33" s="47"/>
      <c r="J33" s="47"/>
      <c r="K33" s="47"/>
    </row>
    <row r="34" spans="8:19" outlineLevel="1" x14ac:dyDescent="0.2">
      <c r="H34" s="47"/>
      <c r="J34" s="47"/>
      <c r="K34" s="47"/>
      <c r="N34" s="47"/>
      <c r="O34" s="47"/>
      <c r="P34" s="47"/>
      <c r="Q34" s="47"/>
      <c r="R34" s="47"/>
      <c r="S34" s="47"/>
    </row>
    <row r="35" spans="8:19" outlineLevel="1" x14ac:dyDescent="0.2">
      <c r="H35" s="47"/>
      <c r="L35" s="50"/>
      <c r="M35" s="50"/>
      <c r="N35" s="47"/>
      <c r="O35" s="47"/>
      <c r="P35" s="47"/>
      <c r="Q35" s="47"/>
      <c r="R35" s="47"/>
      <c r="S35" s="47"/>
    </row>
    <row r="36" spans="8:19" x14ac:dyDescent="0.2">
      <c r="H36" s="47"/>
      <c r="L36" s="50"/>
      <c r="M36" s="50"/>
      <c r="N36" s="47"/>
      <c r="O36" s="47"/>
      <c r="P36" s="47"/>
      <c r="Q36" s="47"/>
      <c r="R36" s="47"/>
      <c r="S36" s="47"/>
    </row>
    <row r="37" spans="8:19" x14ac:dyDescent="0.2">
      <c r="H37" s="47"/>
      <c r="L37" s="50"/>
      <c r="M37" s="50"/>
      <c r="N37" s="47"/>
      <c r="O37" s="47"/>
      <c r="P37" s="47"/>
      <c r="Q37" s="47"/>
      <c r="R37" s="47"/>
      <c r="S37" s="47"/>
    </row>
    <row r="38" spans="8:19" x14ac:dyDescent="0.2">
      <c r="H38" s="47"/>
      <c r="L38" s="50"/>
      <c r="M38" s="50"/>
      <c r="N38" s="47"/>
      <c r="O38" s="47"/>
      <c r="P38" s="47"/>
      <c r="Q38" s="47"/>
      <c r="R38" s="47"/>
      <c r="S38" s="47"/>
    </row>
    <row r="39" spans="8:19" x14ac:dyDescent="0.2">
      <c r="H39" s="47"/>
      <c r="L39" s="50"/>
      <c r="M39" s="50"/>
      <c r="N39" s="47"/>
      <c r="O39" s="47"/>
      <c r="P39" s="47"/>
      <c r="Q39" s="47"/>
      <c r="R39" s="47"/>
      <c r="S39" s="47"/>
    </row>
    <row r="40" spans="8:19" x14ac:dyDescent="0.2">
      <c r="H40" s="47"/>
      <c r="L40" s="50"/>
      <c r="M40" s="50"/>
      <c r="N40" s="47"/>
      <c r="O40" s="47"/>
      <c r="P40" s="47"/>
      <c r="Q40" s="47"/>
      <c r="R40" s="47"/>
      <c r="S40" s="47"/>
    </row>
    <row r="41" spans="8:19" x14ac:dyDescent="0.2">
      <c r="H41" s="47"/>
      <c r="L41" s="50"/>
      <c r="M41" s="50"/>
      <c r="N41" s="47"/>
      <c r="O41" s="47"/>
      <c r="P41" s="47"/>
      <c r="Q41" s="47"/>
      <c r="R41" s="47"/>
      <c r="S41" s="47"/>
    </row>
    <row r="42" spans="8:19" x14ac:dyDescent="0.2">
      <c r="H42" s="47"/>
      <c r="L42" s="50"/>
      <c r="M42" s="50"/>
      <c r="N42" s="47"/>
      <c r="O42" s="47"/>
      <c r="P42" s="47"/>
      <c r="Q42" s="47"/>
      <c r="R42" s="47"/>
      <c r="S42" s="47"/>
    </row>
    <row r="43" spans="8:19" x14ac:dyDescent="0.2">
      <c r="H43" s="47"/>
      <c r="L43" s="50"/>
      <c r="M43" s="50"/>
      <c r="N43" s="47"/>
      <c r="O43" s="47"/>
      <c r="P43" s="47"/>
      <c r="Q43" s="47"/>
      <c r="R43" s="47"/>
      <c r="S43" s="47"/>
    </row>
    <row r="44" spans="8:19" x14ac:dyDescent="0.2">
      <c r="H44" s="47"/>
      <c r="L44" s="50"/>
      <c r="M44" s="50"/>
      <c r="N44" s="47"/>
      <c r="O44" s="47"/>
      <c r="P44" s="47"/>
      <c r="Q44" s="47"/>
      <c r="R44" s="47"/>
      <c r="S44" s="47"/>
    </row>
    <row r="45" spans="8:19" x14ac:dyDescent="0.2">
      <c r="H45" s="47"/>
      <c r="L45" s="50"/>
      <c r="M45" s="50"/>
      <c r="N45" s="47"/>
      <c r="O45" s="47"/>
      <c r="P45" s="47"/>
      <c r="Q45" s="47"/>
      <c r="R45" s="47"/>
      <c r="S45" s="47"/>
    </row>
    <row r="46" spans="8:19" x14ac:dyDescent="0.2">
      <c r="H46" s="47"/>
      <c r="L46" s="50"/>
      <c r="M46" s="50"/>
      <c r="N46" s="47"/>
      <c r="O46" s="47"/>
      <c r="P46" s="47"/>
      <c r="Q46" s="47"/>
      <c r="R46" s="47"/>
      <c r="S46" s="47"/>
    </row>
    <row r="47" spans="8:19" x14ac:dyDescent="0.2">
      <c r="H47" s="47"/>
      <c r="L47" s="50"/>
      <c r="M47" s="50"/>
      <c r="N47" s="47"/>
      <c r="O47" s="47"/>
      <c r="P47" s="47"/>
      <c r="Q47" s="47"/>
      <c r="R47" s="47"/>
      <c r="S47" s="47"/>
    </row>
    <row r="48" spans="8:19" x14ac:dyDescent="0.2">
      <c r="H48" s="47"/>
      <c r="L48" s="50"/>
      <c r="M48" s="50"/>
      <c r="N48" s="47"/>
      <c r="O48" s="47"/>
      <c r="P48" s="47"/>
      <c r="Q48" s="47"/>
      <c r="R48" s="47"/>
      <c r="S48" s="47"/>
    </row>
    <row r="49" spans="8:19" x14ac:dyDescent="0.2">
      <c r="H49" s="47"/>
      <c r="L49" s="50"/>
      <c r="M49" s="50"/>
      <c r="N49" s="47"/>
      <c r="O49" s="47"/>
      <c r="P49" s="47"/>
      <c r="Q49" s="47"/>
      <c r="R49" s="47"/>
      <c r="S49" s="47"/>
    </row>
    <row r="50" spans="8:19" x14ac:dyDescent="0.2">
      <c r="H50" s="47"/>
      <c r="L50" s="50"/>
      <c r="M50" s="50"/>
      <c r="N50" s="47"/>
      <c r="O50" s="47"/>
      <c r="P50" s="47"/>
      <c r="Q50" s="47"/>
      <c r="R50" s="47"/>
      <c r="S50" s="47"/>
    </row>
    <row r="51" spans="8:19" x14ac:dyDescent="0.2">
      <c r="H51" s="47"/>
      <c r="L51" s="50"/>
      <c r="M51" s="50"/>
      <c r="N51" s="47"/>
      <c r="O51" s="47"/>
      <c r="P51" s="47"/>
      <c r="Q51" s="47"/>
      <c r="R51" s="47"/>
      <c r="S51" s="47"/>
    </row>
    <row r="52" spans="8:19" x14ac:dyDescent="0.2">
      <c r="H52" s="47"/>
      <c r="L52" s="50"/>
      <c r="M52" s="50"/>
      <c r="N52" s="47"/>
      <c r="O52" s="47"/>
      <c r="P52" s="47"/>
      <c r="Q52" s="47"/>
      <c r="R52" s="47"/>
      <c r="S52" s="47"/>
    </row>
    <row r="53" spans="8:19" x14ac:dyDescent="0.2">
      <c r="H53" s="47"/>
      <c r="L53" s="50"/>
      <c r="M53" s="50"/>
      <c r="N53" s="47"/>
      <c r="O53" s="47"/>
      <c r="P53" s="47"/>
      <c r="Q53" s="47"/>
      <c r="R53" s="47"/>
      <c r="S53" s="47"/>
    </row>
    <row r="54" spans="8:19" x14ac:dyDescent="0.2">
      <c r="H54" s="47"/>
      <c r="L54" s="50"/>
      <c r="M54" s="50"/>
      <c r="N54" s="47"/>
      <c r="O54" s="47"/>
      <c r="P54" s="47"/>
      <c r="Q54" s="47"/>
      <c r="R54" s="47"/>
      <c r="S54" s="47"/>
    </row>
    <row r="55" spans="8:19" x14ac:dyDescent="0.2">
      <c r="H55" s="47"/>
      <c r="L55" s="50"/>
      <c r="M55" s="50"/>
      <c r="N55" s="47"/>
      <c r="O55" s="47"/>
      <c r="P55" s="47"/>
      <c r="Q55" s="47"/>
      <c r="R55" s="47"/>
      <c r="S55" s="47"/>
    </row>
    <row r="56" spans="8:19" x14ac:dyDescent="0.2">
      <c r="H56" s="47"/>
      <c r="L56" s="50"/>
      <c r="M56" s="50"/>
      <c r="N56" s="47"/>
      <c r="O56" s="47"/>
      <c r="P56" s="47"/>
      <c r="Q56" s="47"/>
      <c r="R56" s="47"/>
      <c r="S56" s="47"/>
    </row>
    <row r="57" spans="8:19" x14ac:dyDescent="0.2">
      <c r="H57" s="47"/>
      <c r="L57" s="50"/>
      <c r="M57" s="50"/>
      <c r="N57" s="47"/>
      <c r="O57" s="47"/>
      <c r="P57" s="47"/>
      <c r="Q57" s="47"/>
      <c r="R57" s="47"/>
      <c r="S57" s="47"/>
    </row>
    <row r="58" spans="8:19" x14ac:dyDescent="0.2">
      <c r="H58" s="47"/>
      <c r="L58" s="50"/>
      <c r="M58" s="50"/>
      <c r="N58" s="47"/>
      <c r="O58" s="47"/>
      <c r="P58" s="47"/>
      <c r="Q58" s="47"/>
      <c r="R58" s="47"/>
      <c r="S58" s="47"/>
    </row>
    <row r="59" spans="8:19" x14ac:dyDescent="0.2">
      <c r="H59" s="47"/>
      <c r="L59" s="50"/>
      <c r="M59" s="50"/>
      <c r="N59" s="47"/>
      <c r="O59" s="47"/>
      <c r="P59" s="47"/>
      <c r="Q59" s="47"/>
      <c r="R59" s="47"/>
      <c r="S59" s="47"/>
    </row>
    <row r="60" spans="8:19" x14ac:dyDescent="0.2">
      <c r="H60" s="47"/>
      <c r="L60" s="50"/>
      <c r="M60" s="50"/>
      <c r="N60" s="47"/>
      <c r="O60" s="47"/>
      <c r="P60" s="47"/>
      <c r="Q60" s="47"/>
      <c r="R60" s="47"/>
      <c r="S60" s="47"/>
    </row>
    <row r="61" spans="8:19" x14ac:dyDescent="0.2">
      <c r="H61" s="47"/>
      <c r="L61" s="50"/>
      <c r="M61" s="50"/>
      <c r="N61" s="47"/>
      <c r="O61" s="47"/>
      <c r="P61" s="47"/>
      <c r="Q61" s="47"/>
      <c r="R61" s="47"/>
      <c r="S61" s="47"/>
    </row>
    <row r="62" spans="8:19" x14ac:dyDescent="0.2">
      <c r="H62" s="47"/>
      <c r="L62" s="50"/>
      <c r="M62" s="50"/>
      <c r="N62" s="47"/>
      <c r="O62" s="47"/>
      <c r="P62" s="47"/>
      <c r="Q62" s="47"/>
      <c r="R62" s="47"/>
      <c r="S62" s="47"/>
    </row>
    <row r="63" spans="8:19" x14ac:dyDescent="0.2">
      <c r="H63" s="47"/>
      <c r="L63" s="50"/>
      <c r="M63" s="50"/>
      <c r="N63" s="47"/>
      <c r="O63" s="47"/>
      <c r="P63" s="47"/>
      <c r="Q63" s="47"/>
      <c r="R63" s="47"/>
      <c r="S63" s="47"/>
    </row>
    <row r="64" spans="8:19" x14ac:dyDescent="0.2">
      <c r="H64" s="47"/>
      <c r="L64" s="50"/>
      <c r="M64" s="50"/>
      <c r="N64" s="47"/>
      <c r="O64" s="47"/>
      <c r="P64" s="47"/>
      <c r="Q64" s="47"/>
      <c r="R64" s="47"/>
      <c r="S64" s="47"/>
    </row>
    <row r="65" spans="8:19" x14ac:dyDescent="0.2">
      <c r="H65" s="47"/>
      <c r="L65" s="50"/>
      <c r="M65" s="50"/>
      <c r="N65" s="47"/>
      <c r="O65" s="47"/>
      <c r="P65" s="47"/>
      <c r="Q65" s="47"/>
      <c r="R65" s="47"/>
      <c r="S65" s="47"/>
    </row>
    <row r="66" spans="8:19" x14ac:dyDescent="0.2">
      <c r="H66" s="47"/>
      <c r="L66" s="50"/>
      <c r="M66" s="50"/>
      <c r="N66" s="47"/>
      <c r="O66" s="47"/>
      <c r="P66" s="47"/>
      <c r="Q66" s="47"/>
      <c r="R66" s="47"/>
      <c r="S66" s="47"/>
    </row>
    <row r="67" spans="8:19" x14ac:dyDescent="0.2">
      <c r="H67" s="47"/>
      <c r="L67" s="50"/>
      <c r="M67" s="50"/>
      <c r="N67" s="47"/>
      <c r="O67" s="47"/>
      <c r="P67" s="47"/>
      <c r="Q67" s="47"/>
      <c r="R67" s="47"/>
      <c r="S67" s="47"/>
    </row>
    <row r="68" spans="8:19" x14ac:dyDescent="0.2">
      <c r="H68" s="47"/>
      <c r="L68" s="50"/>
      <c r="M68" s="50"/>
      <c r="N68" s="47"/>
      <c r="O68" s="47"/>
      <c r="P68" s="47"/>
      <c r="Q68" s="47"/>
      <c r="R68" s="47"/>
      <c r="S68" s="47"/>
    </row>
    <row r="69" spans="8:19" x14ac:dyDescent="0.2">
      <c r="H69" s="47"/>
      <c r="L69" s="50"/>
      <c r="M69" s="50"/>
      <c r="N69" s="47"/>
      <c r="O69" s="47"/>
      <c r="P69" s="47"/>
      <c r="Q69" s="47"/>
      <c r="R69" s="47"/>
      <c r="S69" s="47"/>
    </row>
    <row r="70" spans="8:19" x14ac:dyDescent="0.2">
      <c r="H70" s="47"/>
      <c r="L70" s="50"/>
      <c r="M70" s="50"/>
      <c r="N70" s="47"/>
      <c r="O70" s="47"/>
      <c r="P70" s="47"/>
      <c r="Q70" s="47"/>
      <c r="R70" s="47"/>
      <c r="S70" s="47"/>
    </row>
    <row r="71" spans="8:19" x14ac:dyDescent="0.2">
      <c r="H71" s="47"/>
      <c r="L71" s="50"/>
      <c r="M71" s="50"/>
      <c r="N71" s="47"/>
      <c r="O71" s="47"/>
      <c r="P71" s="47"/>
      <c r="Q71" s="47"/>
      <c r="R71" s="47"/>
      <c r="S71" s="47"/>
    </row>
    <row r="72" spans="8:19" x14ac:dyDescent="0.2">
      <c r="H72" s="47"/>
      <c r="L72" s="50"/>
      <c r="M72" s="50"/>
      <c r="N72" s="47"/>
      <c r="O72" s="47"/>
      <c r="P72" s="47"/>
      <c r="Q72" s="47"/>
      <c r="R72" s="47"/>
      <c r="S72" s="47"/>
    </row>
    <row r="73" spans="8:19" x14ac:dyDescent="0.2">
      <c r="H73" s="47"/>
      <c r="L73" s="50"/>
      <c r="M73" s="50"/>
      <c r="N73" s="47"/>
      <c r="O73" s="47"/>
      <c r="P73" s="47"/>
      <c r="Q73" s="47"/>
      <c r="R73" s="47"/>
      <c r="S73" s="47"/>
    </row>
    <row r="74" spans="8:19" x14ac:dyDescent="0.2">
      <c r="H74" s="47"/>
      <c r="L74" s="50"/>
      <c r="M74" s="50"/>
      <c r="N74" s="47"/>
      <c r="O74" s="47"/>
      <c r="P74" s="47"/>
      <c r="Q74" s="47"/>
      <c r="R74" s="47"/>
      <c r="S74" s="47"/>
    </row>
    <row r="75" spans="8:19" x14ac:dyDescent="0.2">
      <c r="H75" s="47"/>
      <c r="L75" s="50"/>
      <c r="M75" s="50"/>
      <c r="N75" s="47"/>
      <c r="O75" s="47"/>
      <c r="P75" s="47"/>
      <c r="Q75" s="47"/>
      <c r="R75" s="47"/>
      <c r="S75" s="47"/>
    </row>
    <row r="76" spans="8:19" x14ac:dyDescent="0.2">
      <c r="H76" s="47"/>
      <c r="L76" s="50"/>
      <c r="M76" s="50"/>
      <c r="N76" s="47"/>
      <c r="O76" s="47"/>
      <c r="P76" s="47"/>
      <c r="Q76" s="47"/>
      <c r="R76" s="47"/>
      <c r="S76" s="47"/>
    </row>
    <row r="77" spans="8:19" x14ac:dyDescent="0.2">
      <c r="H77" s="47"/>
      <c r="L77" s="50"/>
      <c r="M77" s="50"/>
      <c r="N77" s="47"/>
      <c r="O77" s="47"/>
      <c r="P77" s="47"/>
      <c r="Q77" s="47"/>
      <c r="R77" s="47"/>
      <c r="S77" s="47"/>
    </row>
    <row r="78" spans="8:19" x14ac:dyDescent="0.2">
      <c r="H78" s="47"/>
      <c r="L78" s="50"/>
      <c r="M78" s="50"/>
      <c r="N78" s="47"/>
      <c r="O78" s="47"/>
      <c r="P78" s="47"/>
      <c r="Q78" s="47"/>
      <c r="R78" s="47"/>
      <c r="S78" s="47"/>
    </row>
    <row r="79" spans="8:19" x14ac:dyDescent="0.2">
      <c r="H79" s="47"/>
      <c r="L79" s="50"/>
      <c r="M79" s="50"/>
      <c r="N79" s="47"/>
      <c r="O79" s="47"/>
      <c r="P79" s="47"/>
      <c r="Q79" s="47"/>
      <c r="R79" s="47"/>
      <c r="S79" s="47"/>
    </row>
    <row r="80" spans="8:19" x14ac:dyDescent="0.2">
      <c r="H80" s="47"/>
      <c r="L80" s="50"/>
      <c r="M80" s="50"/>
      <c r="N80" s="47"/>
      <c r="O80" s="47"/>
      <c r="P80" s="47"/>
      <c r="Q80" s="47"/>
      <c r="R80" s="47"/>
      <c r="S80" s="47"/>
    </row>
    <row r="81" spans="8:19" x14ac:dyDescent="0.2">
      <c r="H81" s="47"/>
      <c r="L81" s="50"/>
      <c r="M81" s="50"/>
      <c r="N81" s="47"/>
      <c r="O81" s="47"/>
      <c r="P81" s="47"/>
      <c r="Q81" s="47"/>
      <c r="R81" s="47"/>
      <c r="S81" s="47"/>
    </row>
    <row r="82" spans="8:19" x14ac:dyDescent="0.2">
      <c r="H82" s="47"/>
      <c r="L82" s="50"/>
      <c r="M82" s="50"/>
      <c r="N82" s="47"/>
      <c r="O82" s="47"/>
      <c r="P82" s="47"/>
      <c r="Q82" s="47"/>
      <c r="R82" s="47"/>
      <c r="S82" s="47"/>
    </row>
    <row r="83" spans="8:19" x14ac:dyDescent="0.2">
      <c r="H83" s="47"/>
      <c r="L83" s="50"/>
      <c r="M83" s="50"/>
      <c r="N83" s="47"/>
      <c r="O83" s="47"/>
      <c r="P83" s="47"/>
      <c r="Q83" s="47"/>
      <c r="R83" s="47"/>
      <c r="S83" s="47"/>
    </row>
    <row r="84" spans="8:19" x14ac:dyDescent="0.2">
      <c r="H84" s="47"/>
      <c r="L84" s="50"/>
      <c r="M84" s="50"/>
      <c r="N84" s="47"/>
      <c r="O84" s="47"/>
      <c r="P84" s="47"/>
      <c r="Q84" s="47"/>
      <c r="R84" s="47"/>
      <c r="S84" s="47"/>
    </row>
    <row r="85" spans="8:19" x14ac:dyDescent="0.2">
      <c r="H85" s="47"/>
      <c r="L85" s="50"/>
      <c r="M85" s="50"/>
      <c r="N85" s="47"/>
      <c r="O85" s="47"/>
      <c r="P85" s="47"/>
      <c r="Q85" s="47"/>
      <c r="R85" s="47"/>
      <c r="S85" s="47"/>
    </row>
    <row r="86" spans="8:19" x14ac:dyDescent="0.2">
      <c r="H86" s="47"/>
      <c r="L86" s="50"/>
      <c r="M86" s="50"/>
      <c r="N86" s="47"/>
      <c r="O86" s="47"/>
      <c r="P86" s="47"/>
      <c r="Q86" s="47"/>
      <c r="R86" s="47"/>
      <c r="S86" s="47"/>
    </row>
    <row r="87" spans="8:19" x14ac:dyDescent="0.2">
      <c r="H87" s="47"/>
      <c r="L87" s="50"/>
      <c r="M87" s="50"/>
      <c r="N87" s="47"/>
      <c r="O87" s="47"/>
      <c r="P87" s="47"/>
      <c r="Q87" s="47"/>
      <c r="R87" s="47"/>
      <c r="S87" s="47"/>
    </row>
    <row r="88" spans="8:19" x14ac:dyDescent="0.2">
      <c r="H88" s="47"/>
      <c r="L88" s="50"/>
      <c r="M88" s="50"/>
      <c r="N88" s="47"/>
      <c r="O88" s="47"/>
      <c r="P88" s="47"/>
      <c r="Q88" s="47"/>
      <c r="R88" s="47"/>
      <c r="S88" s="47"/>
    </row>
    <row r="89" spans="8:19" x14ac:dyDescent="0.2">
      <c r="H89" s="47"/>
      <c r="L89" s="50"/>
      <c r="M89" s="50"/>
      <c r="N89" s="47"/>
      <c r="O89" s="47"/>
      <c r="P89" s="47"/>
      <c r="Q89" s="47"/>
      <c r="R89" s="47"/>
      <c r="S89" s="47"/>
    </row>
    <row r="90" spans="8:19" x14ac:dyDescent="0.2">
      <c r="H90" s="47"/>
      <c r="L90" s="50"/>
      <c r="M90" s="50"/>
      <c r="N90" s="47"/>
      <c r="O90" s="47"/>
      <c r="P90" s="47"/>
      <c r="Q90" s="47"/>
      <c r="R90" s="47"/>
      <c r="S90" s="47"/>
    </row>
    <row r="91" spans="8:19" x14ac:dyDescent="0.2">
      <c r="H91" s="47"/>
      <c r="L91" s="50"/>
      <c r="M91" s="50"/>
      <c r="N91" s="47"/>
      <c r="O91" s="47"/>
      <c r="P91" s="47"/>
      <c r="Q91" s="47"/>
      <c r="R91" s="47"/>
      <c r="S91" s="47"/>
    </row>
    <row r="92" spans="8:19" x14ac:dyDescent="0.2">
      <c r="H92" s="47"/>
      <c r="L92" s="50"/>
      <c r="M92" s="50"/>
      <c r="N92" s="47"/>
      <c r="O92" s="47"/>
      <c r="P92" s="47"/>
      <c r="Q92" s="47"/>
      <c r="R92" s="47"/>
      <c r="S92" s="47"/>
    </row>
    <row r="93" spans="8:19" x14ac:dyDescent="0.2">
      <c r="H93" s="47"/>
      <c r="L93" s="50"/>
      <c r="M93" s="50"/>
      <c r="N93" s="47"/>
      <c r="O93" s="47"/>
      <c r="P93" s="47"/>
      <c r="Q93" s="47"/>
      <c r="R93" s="47"/>
      <c r="S93" s="47"/>
    </row>
    <row r="94" spans="8:19" x14ac:dyDescent="0.2">
      <c r="H94" s="47"/>
      <c r="L94" s="50"/>
      <c r="M94" s="50"/>
      <c r="N94" s="47"/>
      <c r="O94" s="47"/>
      <c r="P94" s="47"/>
      <c r="Q94" s="47"/>
      <c r="R94" s="47"/>
      <c r="S94" s="47"/>
    </row>
    <row r="95" spans="8:19" x14ac:dyDescent="0.2">
      <c r="H95" s="47"/>
      <c r="L95" s="50"/>
      <c r="M95" s="50"/>
      <c r="N95" s="47"/>
      <c r="O95" s="47"/>
      <c r="P95" s="47"/>
      <c r="Q95" s="47"/>
      <c r="R95" s="47"/>
      <c r="S95" s="47"/>
    </row>
    <row r="96" spans="8:19" x14ac:dyDescent="0.2">
      <c r="H96" s="47"/>
      <c r="L96" s="50"/>
      <c r="M96" s="50"/>
      <c r="N96" s="47"/>
      <c r="O96" s="47"/>
      <c r="P96" s="47"/>
      <c r="Q96" s="47"/>
      <c r="R96" s="47"/>
      <c r="S96" s="47"/>
    </row>
    <row r="97" spans="8:19" x14ac:dyDescent="0.2">
      <c r="H97" s="47"/>
      <c r="L97" s="50"/>
      <c r="M97" s="50"/>
      <c r="N97" s="47"/>
      <c r="O97" s="47"/>
      <c r="P97" s="47"/>
      <c r="Q97" s="47"/>
      <c r="R97" s="47"/>
      <c r="S97" s="47"/>
    </row>
    <row r="98" spans="8:19" x14ac:dyDescent="0.2">
      <c r="H98" s="47"/>
      <c r="L98" s="50"/>
      <c r="M98" s="50"/>
      <c r="N98" s="47"/>
      <c r="O98" s="47"/>
      <c r="P98" s="47"/>
      <c r="Q98" s="47"/>
      <c r="R98" s="47"/>
      <c r="S98" s="47"/>
    </row>
    <row r="99" spans="8:19" x14ac:dyDescent="0.2">
      <c r="H99" s="47"/>
      <c r="L99" s="50"/>
      <c r="M99" s="50"/>
      <c r="N99" s="47"/>
      <c r="O99" s="47"/>
      <c r="P99" s="47"/>
      <c r="Q99" s="47"/>
      <c r="R99" s="47"/>
      <c r="S99" s="47"/>
    </row>
    <row r="100" spans="8:19" x14ac:dyDescent="0.2">
      <c r="H100" s="47"/>
      <c r="L100" s="50"/>
      <c r="M100" s="50"/>
      <c r="N100" s="47"/>
      <c r="O100" s="47"/>
      <c r="P100" s="47"/>
      <c r="Q100" s="47"/>
      <c r="R100" s="47"/>
      <c r="S100" s="47"/>
    </row>
    <row r="101" spans="8:19" x14ac:dyDescent="0.2">
      <c r="H101" s="47"/>
      <c r="L101" s="50"/>
      <c r="M101" s="50"/>
      <c r="N101" s="47"/>
      <c r="O101" s="47"/>
      <c r="P101" s="47"/>
      <c r="Q101" s="47"/>
      <c r="R101" s="47"/>
      <c r="S101" s="47"/>
    </row>
    <row r="102" spans="8:19" x14ac:dyDescent="0.2">
      <c r="H102" s="47"/>
      <c r="L102" s="50"/>
      <c r="M102" s="50"/>
      <c r="N102" s="47"/>
      <c r="O102" s="47"/>
      <c r="P102" s="47"/>
      <c r="Q102" s="47"/>
      <c r="R102" s="47"/>
      <c r="S102" s="47"/>
    </row>
    <row r="103" spans="8:19" x14ac:dyDescent="0.2">
      <c r="H103" s="47"/>
      <c r="L103" s="50"/>
      <c r="M103" s="50"/>
      <c r="N103" s="47"/>
      <c r="O103" s="47"/>
      <c r="P103" s="47"/>
      <c r="Q103" s="47"/>
      <c r="R103" s="47"/>
      <c r="S103" s="47"/>
    </row>
    <row r="104" spans="8:19" x14ac:dyDescent="0.2">
      <c r="H104" s="47"/>
      <c r="L104" s="50"/>
      <c r="M104" s="50"/>
      <c r="R104" s="47"/>
      <c r="S104" s="47"/>
    </row>
    <row r="105" spans="8:19" x14ac:dyDescent="0.2">
      <c r="H105" s="47"/>
      <c r="R105" s="47"/>
      <c r="S105" s="47"/>
    </row>
    <row r="106" spans="8:19" x14ac:dyDescent="0.2">
      <c r="H106" s="47"/>
      <c r="R106" s="47"/>
      <c r="S106" s="47"/>
    </row>
    <row r="107" spans="8:19" x14ac:dyDescent="0.2">
      <c r="H107" s="47"/>
      <c r="R107" s="47"/>
      <c r="S107" s="47"/>
    </row>
    <row r="108" spans="8:19" x14ac:dyDescent="0.2">
      <c r="H108" s="47"/>
      <c r="R108" s="47"/>
      <c r="S108" s="47"/>
    </row>
    <row r="109" spans="8:19" x14ac:dyDescent="0.2">
      <c r="H109" s="47"/>
      <c r="R109" s="47"/>
      <c r="S109" s="47"/>
    </row>
    <row r="110" spans="8:19" x14ac:dyDescent="0.2">
      <c r="H110" s="47"/>
      <c r="R110" s="47"/>
      <c r="S110" s="47"/>
    </row>
  </sheetData>
  <mergeCells count="1">
    <mergeCell ref="A3:E3"/>
  </mergeCells>
  <conditionalFormatting sqref="J4">
    <cfRule type="cellIs" dxfId="4" priority="1" operator="notEqual">
      <formula>0</formula>
    </cfRule>
  </conditionalFormatting>
  <hyperlinks>
    <hyperlink ref="A3:E3" location="HL_Navigator" tooltip="Go to Navigator (Table of Contents)" display="Navigator" xr:uid="{5E103E6C-A561-433C-A2DA-2EACF0E946C9}"/>
    <hyperlink ref="A3" location="HL_Navigator" display="Navigator" xr:uid="{1ACBDD7B-9D0F-431D-9C2E-5462EA08445B}"/>
    <hyperlink ref="J4" location="Overall_Error_Check" tooltip="Go to Overall Error Check" display="Overall_Error_Check" xr:uid="{FFAC9A95-837B-41C4-AE89-14D656AD6B68}"/>
  </hyperlink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pane="bottomLeft" activeCell="A3" sqref="A3:E3"/>
    </sheetView>
  </sheetViews>
  <sheetFormatPr defaultColWidth="0" defaultRowHeight="11.4" outlineLevelRow="1" x14ac:dyDescent="0.2"/>
  <cols>
    <col min="1" max="5" width="3.75" customWidth="1"/>
    <col min="6" max="12" width="9.125" customWidth="1"/>
    <col min="13" max="18" width="0" hidden="1" customWidth="1"/>
    <col min="19" max="16384" width="9.125" hidden="1"/>
  </cols>
  <sheetData>
    <row r="1" spans="1:11" ht="21" x14ac:dyDescent="0.4">
      <c r="A1" s="14" t="str">
        <f ca="1">IF(ISERROR(RIGHT(CELL("filename",A1),LEN(CELL("filename",A1))-FIND("]",CELL("filename",A1)))),
"",
RIGHT(CELL("filename",A1),LEN(CELL("filename",A1))-FIND("]",CELL("filename",A1))))</f>
        <v>Error Checks</v>
      </c>
      <c r="I1" s="52"/>
      <c r="J1" s="52"/>
    </row>
    <row r="2" spans="1:11" ht="17.399999999999999" x14ac:dyDescent="0.3">
      <c r="A2" s="16" t="str">
        <f ca="1">Model_Name</f>
        <v>SP FFF April 2023 - Suggested Solution.xlsx</v>
      </c>
    </row>
    <row r="3" spans="1:11" ht="12" x14ac:dyDescent="0.25">
      <c r="A3" s="52" t="s">
        <v>1</v>
      </c>
      <c r="B3" s="52"/>
      <c r="C3" s="52"/>
      <c r="D3" s="52"/>
      <c r="E3" s="52"/>
    </row>
    <row r="4" spans="1:11" ht="13.8" x14ac:dyDescent="0.25">
      <c r="B4" t="s">
        <v>2</v>
      </c>
      <c r="F4" s="1">
        <f>Overall_Error_Check</f>
        <v>0</v>
      </c>
    </row>
    <row r="5" spans="1:11" ht="12" x14ac:dyDescent="0.25">
      <c r="A5" s="11"/>
    </row>
    <row r="6" spans="1:11" ht="16.2" thickBot="1" x14ac:dyDescent="0.35">
      <c r="B6" s="40">
        <f>MAX($B$5:$B5)+1</f>
        <v>1</v>
      </c>
      <c r="C6" s="2" t="s">
        <v>65</v>
      </c>
      <c r="D6" s="2"/>
      <c r="E6" s="2"/>
      <c r="F6" s="2"/>
      <c r="G6" s="2"/>
      <c r="H6" s="2"/>
      <c r="I6" s="2"/>
      <c r="J6" s="2"/>
      <c r="K6" s="2"/>
    </row>
    <row r="7" spans="1:11" ht="12" outlineLevel="1" thickTop="1" x14ac:dyDescent="0.2"/>
    <row r="8" spans="1:11" ht="16.8" outlineLevel="1" x14ac:dyDescent="0.3">
      <c r="C8" s="3" t="s">
        <v>66</v>
      </c>
    </row>
    <row r="9" spans="1:11" ht="16.8" outlineLevel="1" x14ac:dyDescent="0.3">
      <c r="C9" s="3"/>
    </row>
    <row r="10" spans="1:11" ht="16.8" outlineLevel="1" x14ac:dyDescent="0.3">
      <c r="C10" s="3"/>
      <c r="D10" s="4" t="s">
        <v>67</v>
      </c>
    </row>
    <row r="11" spans="1:11" outlineLevel="1" x14ac:dyDescent="0.2"/>
    <row r="12" spans="1:11" ht="13.8" outlineLevel="1" x14ac:dyDescent="0.25">
      <c r="E12" t="s">
        <v>70</v>
      </c>
      <c r="I12" s="36"/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1" ht="13.8" outlineLevel="1" x14ac:dyDescent="0.25">
      <c r="E17" s="4" t="str">
        <f>C8</f>
        <v>Summary of Errors</v>
      </c>
      <c r="I17" s="1">
        <f>MIN(1,SUM(I11:I15))</f>
        <v>0</v>
      </c>
      <c r="K17" s="11"/>
    </row>
    <row r="18" spans="5:11" outlineLevel="1" x14ac:dyDescent="0.2"/>
    <row r="19" spans="5:11" outlineLevel="1" x14ac:dyDescent="0.2"/>
  </sheetData>
  <mergeCells count="2">
    <mergeCell ref="I1:J1"/>
    <mergeCell ref="A3:E3"/>
  </mergeCells>
  <conditionalFormatting sqref="F4">
    <cfRule type="cellIs" dxfId="3" priority="1" operator="notEqual">
      <formula>0</formula>
    </cfRule>
  </conditionalFormatting>
  <conditionalFormatting sqref="I12">
    <cfRule type="cellIs" dxfId="2" priority="3" operator="notEqual">
      <formula>0</formula>
    </cfRule>
  </conditionalFormatting>
  <conditionalFormatting sqref="I17">
    <cfRule type="cellIs" dxfId="1" priority="5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9 d a 2 e 8 8 - 3 c b 7 - 4 c 1 2 - a a 7 3 - b d 1 8 7 b d c e 3 8 8 "   x m l n s = " h t t p : / / s c h e m a s . m i c r o s o f t . c o m / D a t a M a s h u p " > A A A A A K Q E A A B Q S w M E F A A C A A g A C l e V V l U B I d K l A A A A 9 g A A A B I A H A B D b 2 5 m a W c v U G F j a 2 F n Z S 5 4 b W w g o h g A K K A U A A A A A A A A A A A A A A A A A A A A A A A A A A A A h Y 9 B D o I w F E S v Q r q n L U U T Q z 4 l x q 0 k J k b j t i k V G q E Y W i x 3 c + G R v I I Y R d 2 5 n D d v M X O / 3 i A b m j q 4 q M 7 q 1 q Q o w h Q F y s i 2 0 K Z M U e + O 4 Q J l H D Z C n k S p g l E 2 N h l s k a L K u X N C i P c e + x i 3 X U k Y p R E 5 5 O u t r F Q j 0 E f W / + V Q G + u E k Q p x 2 L / G c I a j a I 7 Z L M Y U y A Q h 1 + Y r s H H v s / 2 B s O p r 1 3 e K K x M u d 0 C m C O T 9 g T 8 A U E s D B B Q A A g A I A A p X l V Z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A K V 5 V W V G 5 E 1 K Y B A A C H B A A A E w A c A E Z v c m 1 1 b G F z L 1 N l Y 3 R p b 2 4 x L m 0 g o h g A K K A U A A A A A A A A A A A A A A A A A A A A A A A A A A A A l Z J N a 8 J A E I b v g v 9 h 2 V 4 i h K C 2 9 C I e i n r o h 0 q r 0 I N I W d 1 R g 8 m u b D a t E v L f O + u a m P h R r B f D v D v z P v M R w V z 7 U p C R / W + 0 q p V q J V o x B Z z 0 w k 0 g d w B f X a Y Z a Z M A d L V C 8 D e S s Z o D R n r b O Q R e J 1 Y K h P 6 U a j 2 T c u 3 U k s m A h d C m p Q J 0 m k 4 6 U m h 8 O X V t n T v a W T G x R K v x b g M U C 4 7 Z L A B v r J i I F l K F H R n E o T B i 5 F h T N 0 m o K U 5 d o j F M N G x 1 6 p K E j l g A E W n W m / c o P Q v 9 + O C Z v L 2 G 9 p B 1 w 7 N M j k H t h 5 C m t R y n D 8 r Q v M e g f I i O Q A O I N P A X 6 Q v n h N m U 3 / O g U T a A f b t G s P g N o 9 G S i G m m 2 K s v u P c G C z 2 M N a g j R m + 7 Y Y K j R T k p x 7 H 6 / t t a O G f o F x y P o P b L Q 7 C j 5 w c I j H F i C x Z 6 t 8 I h 7 F y F y x a D V d 3 r L S T 1 d G J f T Y t z H 0 m F 8 y U f 8 q d g b I L O O Z g x 6 j P B l q D Q a a g 4 K K 8 L 0 R w E 9 8 U y 7 y 7 X n n I p r V U r v r j k W b z 6 E v B / r v 5 8 f Y d z / 2 t x h 6 s m N H t b 4 C / f 9 N k V F 8 + r M P u b s 4 q 7 D + X 3 5 d 0 b 4 c L u c 9 p b j c u z P z V s / Q J Q S w E C L Q A U A A I A C A A K V 5 V W V Q E h 0 q U A A A D 2 A A A A E g A A A A A A A A A A A A A A A A A A A A A A Q 2 9 u Z m l n L 1 B h Y 2 t h Z 2 U u e G 1 s U E s B A i 0 A F A A C A A g A C l e V V l N y O C y b A A A A 4 Q A A A B M A A A A A A A A A A A A A A A A A 8 Q A A A F t D b 2 5 0 Z W 5 0 X 1 R 5 c G V z X S 5 4 b W x Q S w E C L Q A U A A I A C A A K V 5 V W V G 5 E 1 K Y B A A C H B A A A E w A A A A A A A A A A A A A A A A D Z A Q A A R m 9 y b X V s Y X M v U 2 V j d G l v b j E u b V B L B Q Y A A A A A A w A D A M I A A A D M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J E g A A A A A A A C c S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X V l c n l H c m 9 1 c H M i I F Z h b H V l P S J z Q U F B Q U F B P T 0 i I C 8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W 1 w b G 9 5 Z W V f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C 0 y M V Q w O T o 1 N j o y M S 4 x M z g w O T U w W i I g L z 4 8 R W 5 0 c n k g V H l w Z T 0 i R m l s b E N v b H V t b l R 5 c G V z I i B W Y W x 1 Z T 0 i c 0 J n T U h C Z z 0 9 I i A v P j x F b n R y e S B U e X B l P S J G a W x s Q 2 9 s d W 1 u T m F t Z X M i I F Z h b H V l P S J z W y Z x d W 9 0 O 0 5 h b W U m c X V v d D s s J n F 1 b 3 Q 7 U 2 F s Z X M g M j A y M y Z x d W 9 0 O y w m c X V v d D t E Y X R l I E V t c G x v e W V k J n F 1 b 3 Q 7 L C Z x d W 9 0 O 0 1 h b m F n Z X I m c X V v d D t d I i A v P j x F b n R y e S B U e X B l P S J G a W x s U 3 R h d H V z I i B W Y W x 1 Z T 0 i c 0 N v b X B s Z X R l I i A v P j x F b n R y e S B U e X B l P S J G a W x s V G F y Z 2 V 0 I i B W Y W x 1 Z T 0 i c 0 V t c G x v e W V l X 0 R h d G F f M i I g L z 4 8 R W 5 0 c n k g V H l w Z T 0 i U m V j b 3 Z l c n l U Y X J n Z X R T a G V l d C I g V m F s d W U 9 I n N S b 2 x l c y I g L z 4 8 R W 5 0 c n k g V H l w Z T 0 i U m V j b 3 Z l c n l U Y X J n Z X R D b 2 x 1 b W 4 i I F Z h b H V l P S J s M T A i I C 8 + P E V u d H J 5 I F R 5 c G U 9 I l J l Y 2 9 2 Z X J 5 V G F y Z 2 V 0 U m 9 3 I i B W Y W x 1 Z T 0 i b D E w I i A v P j x F b n R y e S B U e X B l P S J R d W V y e U l E I i B W Y W x 1 Z T 0 i c z R j Z G U 0 O W R i L W J j N W I t N D g x Y i 0 4 M W Z k L T E z O T U x N D k x Z j V i Z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b X B s b 3 l l Z V 9 E Y X R h L 0 F 1 d G 9 S Z W 1 v d m V k Q 2 9 s d W 1 u c z E u e 0 5 h b W U s M H 0 m c X V v d D s s J n F 1 b 3 Q 7 U 2 V j d G l v b j E v R W 1 w b G 9 5 Z W V f R G F 0 Y S 9 B d X R v U m V t b 3 Z l Z E N v b H V t b n M x L n t T Y W x l c y A y M D I z L D F 9 J n F 1 b 3 Q 7 L C Z x d W 9 0 O 1 N l Y 3 R p b 2 4 x L 0 V t c G x v e W V l X 0 R h d G E v Q X V 0 b 1 J l b W 9 2 Z W R D b 2 x 1 b W 5 z M S 5 7 R G F 0 Z S B F b X B s b 3 l l Z C w y f S Z x d W 9 0 O y w m c X V v d D t T Z W N 0 a W 9 u M S 9 F b X B s b 3 l l Z V 9 E Y X R h L 0 F 1 d G 9 S Z W 1 v d m V k Q 2 9 s d W 1 u c z E u e 0 1 h b m F n Z X I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R W 1 w b G 9 5 Z W V f R G F 0 Y S 9 B d X R v U m V t b 3 Z l Z E N v b H V t b n M x L n t O Y W 1 l L D B 9 J n F 1 b 3 Q 7 L C Z x d W 9 0 O 1 N l Y 3 R p b 2 4 x L 0 V t c G x v e W V l X 0 R h d G E v Q X V 0 b 1 J l b W 9 2 Z W R D b 2 x 1 b W 5 z M S 5 7 U 2 F s Z X M g M j A y M y w x f S Z x d W 9 0 O y w m c X V v d D t T Z W N 0 a W 9 u M S 9 F b X B s b 3 l l Z V 9 E Y X R h L 0 F 1 d G 9 S Z W 1 v d m V k Q 2 9 s d W 1 u c z E u e 0 R h d G U g R W 1 w b G 9 5 Z W Q s M n 0 m c X V v d D s s J n F 1 b 3 Q 7 U 2 V j d G l v b j E v R W 1 w b G 9 5 Z W V f R G F 0 Y S 9 B d X R v U m V t b 3 Z l Z E N v b H V t b n M x L n t N Y W 5 h Z 2 V y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F b X B s b 3 l l Z V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t c G x v e W V l X 0 R h d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b 3 J r Y m 9 v a 1 9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C 0 x O V Q x M D o 0 M z o 0 M S 4 z M j c 0 M T c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X b 3 J r Y m 9 v a 1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d v c m t i b 2 9 r X 0 R h d G E v R X h w Y W 5 k Z W Q l M j B D b 2 5 0 Z W 5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2 9 y a 2 J v b 2 t f R G F 0 Y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t c G x v e W V l X 0 R h d G E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t c G x v e W V l X 0 R h d G E v R X h w Y W 5 k Z W Q l M j B X b 3 J r Y m 9 v a 1 9 E Y X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W 1 w b G 9 5 Z W V f R G F 0 Y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t c G x v e W V l X 0 R h d G E v U 2 9 y d G V k J T I w U m 9 3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T I k t w K + S b T 4 p c 0 h R q 9 Y V 9 A A A A A A I A A A A A A B B m A A A A A Q A A I A A A A I c S E u v z a v e k v / h R P m + E 4 H 5 6 O c 5 / 0 o 2 b F H I T 5 E 4 f Q Z d m A A A A A A 6 A A A A A A g A A I A A A A L s q 2 M 7 P 3 Q g W l 6 4 v 5 z L G 2 + a R Z o f 3 i b U K l t Z x 6 v 2 b + W V U U A A A A J J L 2 k F M o h R u j i P M g t R 9 v G C D U n F A m z K 9 R R n b e X Q 5 J U X V y U 2 I i J D A q n 7 4 Z t + g k q R t A E G f C G u d H W A O 8 p M N T O + G 6 r a t R k E L R R N I u m g V b U X L 6 Z h 1 Q A A A A B v g O x G v f Y D / Q k c c 0 Q B q N S / h Q K b p t 3 w 6 o a C p a S D n n 5 V h 8 y A x 7 + W p g 9 B S R u l c i q w x N 8 R u S l i D w t i g z T f Q a G H r Y u c = < / D a t a M a s h u p > 
</file>

<file path=customXml/itemProps1.xml><?xml version="1.0" encoding="utf-8"?>
<ds:datastoreItem xmlns:ds="http://schemas.openxmlformats.org/officeDocument/2006/customXml" ds:itemID="{E44BF184-15F4-4DD1-A3E4-8D10ECE55B8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25</vt:i4>
      </vt:variant>
    </vt:vector>
  </HeadingPairs>
  <TitlesOfParts>
    <vt:vector size="31" baseType="lpstr">
      <vt:lpstr>Cover</vt:lpstr>
      <vt:lpstr>Navigator</vt:lpstr>
      <vt:lpstr>Style Guide</vt:lpstr>
      <vt:lpstr>Model Parameters</vt:lpstr>
      <vt:lpstr>Roles</vt:lpstr>
      <vt:lpstr>Error Checks</vt:lpstr>
      <vt:lpstr>Client_Name</vt:lpstr>
      <vt:lpstr>Days_in_Year</vt:lpstr>
      <vt:lpstr>Days_in_Yr</vt:lpstr>
      <vt:lpstr>HL_1</vt:lpstr>
      <vt:lpstr>HL_3</vt:lpstr>
      <vt:lpstr>HL_4</vt:lpstr>
      <vt:lpstr>HL_5</vt:lpstr>
      <vt:lpstr>HL_6</vt:lpstr>
      <vt:lpstr>HL_7</vt:lpstr>
      <vt:lpstr>HL_8</vt:lpstr>
      <vt:lpstr>HL_Model_Parameters</vt:lpstr>
      <vt:lpstr>HL_Navigator</vt:lpstr>
      <vt:lpstr>Manager</vt:lpstr>
      <vt:lpstr>Model_Name</vt:lpstr>
      <vt:lpstr>Months_in_Half_Yr</vt:lpstr>
      <vt:lpstr>Months_in_Month</vt:lpstr>
      <vt:lpstr>Months_in_Qtr</vt:lpstr>
      <vt:lpstr>Months_in_Quarter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kathryn newitt</cp:lastModifiedBy>
  <dcterms:created xsi:type="dcterms:W3CDTF">2012-10-20T20:39:47Z</dcterms:created>
  <dcterms:modified xsi:type="dcterms:W3CDTF">2023-04-21T10:15:55Z</dcterms:modified>
</cp:coreProperties>
</file>