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Admin\Hanh Tran\Charts and Dashboards\"/>
    </mc:Choice>
  </mc:AlternateContent>
  <xr:revisionPtr revIDLastSave="0" documentId="8_{84EEB917-B8E5-4E91-A90C-0C1C6AA0FA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ver" sheetId="1" r:id="rId1"/>
    <sheet name="Navigator" sheetId="3" r:id="rId2"/>
    <sheet name="Gauge Chart" sheetId="10" r:id="rId3"/>
  </sheets>
  <definedNames>
    <definedName name="_xlnm._FilterDatabase" localSheetId="2" hidden="1">'Gauge Chart'!$F$20:$I$60</definedName>
    <definedName name="HL_1">Cover!$A$3</definedName>
    <definedName name="HL_10">#REF!</definedName>
    <definedName name="HL_11">#REF!</definedName>
    <definedName name="HL_3">'Gauge Chart'!$A$3</definedName>
    <definedName name="HL_4">#REF!</definedName>
    <definedName name="HL_5">#REF!</definedName>
    <definedName name="HL_6">#REF!</definedName>
    <definedName name="HL_7">#REF!</definedName>
    <definedName name="HL_8">#REF!</definedName>
    <definedName name="HL_9">#REF!</definedName>
    <definedName name="HL_Navigator">Navigator!$A$1</definedName>
    <definedName name="Model_Name">Cover!$C$6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0" l="1"/>
  <c r="J27" i="10"/>
  <c r="I10" i="10" l="1" a="1"/>
  <c r="K26" i="10"/>
  <c r="K25" i="10"/>
  <c r="K27" i="10"/>
  <c r="K24" i="10"/>
  <c r="I10" i="10" l="1"/>
  <c r="J10" i="10" s="1"/>
  <c r="J14" i="10"/>
  <c r="J12" i="10"/>
  <c r="J11" i="10"/>
  <c r="J13" i="10"/>
  <c r="C6" i="1"/>
  <c r="J16" i="10" l="1"/>
  <c r="J24" i="10" s="1"/>
  <c r="J26" i="10" s="1"/>
  <c r="B6" i="10"/>
  <c r="A1" i="10"/>
  <c r="C6" i="10" s="1"/>
  <c r="A2" i="10" l="1"/>
  <c r="A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<sst xmlns="http://schemas.openxmlformats.org/spreadsheetml/2006/main" count="885" uniqueCount="43">
  <si>
    <t>Navigator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</si>
  <si>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</si>
  <si>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</si>
  <si>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</si>
  <si>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</si>
  <si>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</si>
  <si>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</si>
  <si>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</si>
  <si>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</si>
  <si>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SumProduct Pty Ltd</t>
  </si>
  <si>
    <t>Examples of how to use the Advanced Filter functionality.</t>
  </si>
  <si>
    <t>Date</t>
  </si>
  <si>
    <t>Simple AutoFilter</t>
  </si>
  <si>
    <t>AutoFilter Limitation</t>
  </si>
  <si>
    <t>Advanced Filter - Unique</t>
  </si>
  <si>
    <t>Advanced Filter - Matching</t>
  </si>
  <si>
    <t>Advanced Filter - Non-Matching</t>
  </si>
  <si>
    <t>Advanced Filter - AND</t>
  </si>
  <si>
    <t>Advanced Filter - OR</t>
  </si>
  <si>
    <t>Advanced Filter - Missing</t>
  </si>
  <si>
    <t>Advanced Filter - Top</t>
  </si>
  <si>
    <t>Initial Data</t>
  </si>
  <si>
    <t>Income</t>
  </si>
  <si>
    <t>Salesperson</t>
  </si>
  <si>
    <t>John</t>
  </si>
  <si>
    <t>Derek</t>
  </si>
  <si>
    <t>Mary</t>
  </si>
  <si>
    <t>Newbie</t>
  </si>
  <si>
    <t>Paul</t>
  </si>
  <si>
    <t>Total</t>
  </si>
  <si>
    <t>Chart Data</t>
  </si>
  <si>
    <t>Poor</t>
  </si>
  <si>
    <t>OK</t>
  </si>
  <si>
    <t>Good</t>
  </si>
  <si>
    <t>Empty</t>
  </si>
  <si>
    <t>Invisible</t>
  </si>
  <si>
    <t>Totals by Salesperson</t>
  </si>
  <si>
    <t xml:space="preserve">Arrow </t>
  </si>
  <si>
    <t>Gauge</t>
  </si>
  <si>
    <t>Point width</t>
  </si>
  <si>
    <t>Before</t>
  </si>
  <si>
    <t>After</t>
  </si>
  <si>
    <t>Three Year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</si>
</sst>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-* #,##0_-;\-* #,##0_-;_-* &quot;-&quot;_-;_-@_-"/>
    <numFmt numFmtId="164" formatCode="&quot;ý&quot;;&quot;ý&quot;;&quot;þ&quot;"/>
    <numFmt numFmtId="165" formatCode=";;;"/>
    <numFmt numFmtId="166" formatCode="_(#,##0_);[Red]\(#,##0\);_(\-_);"/>
    <numFmt numFmtId="167" formatCode="_(&quot;$&quot;#,##0.0_);\(&quot;$&quot;#,##0.0\);_(&quot;-&quot;_)"/>
    <numFmt numFmtId="168" formatCode="_(#,##0.0_);\(#,##0.0\);_(&quot;-&quot;_)"/>
    <numFmt numFmtId="169" formatCode="&quot;Row &quot;###0"/>
    <numFmt numFmtId="170" formatCode="#,##0."/>
    <numFmt numFmtId="171" formatCode="_(#,##0_);\(#,##0\);_(\-_)"/>
    <numFmt numFmtId="172" formatCode="_(#,##0.00_);\(#,##0.00\);_(\-_._0_0_)"/>
    <numFmt numFmtId="173" formatCode="mmm\ yy"/>
    <numFmt numFmtId="174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39">
    <xf numFmtId="0" fontId="0" fillId="0" borderId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5" fillId="0" borderId="3" applyNumberFormat="0" applyAlignment="0">
      <alignment horizontal="center"/>
    </xf>
    <xf numFmtId="0" fontId="24" fillId="4" borderId="4" applyNumberFormat="0" applyAlignment="0">
      <protection locked="0"/>
    </xf>
    <xf numFmtId="0" fontId="3" fillId="0" borderId="0" applyNumberFormat="0" applyFill="0" applyBorder="0"/>
    <xf numFmtId="174" fontId="22" fillId="0" borderId="0" applyFill="0" applyBorder="0" applyProtection="0">
      <alignment horizontal="center"/>
    </xf>
    <xf numFmtId="173" fontId="23" fillId="0" borderId="0" applyFill="0" applyBorder="0" applyProtection="0">
      <alignment horizontal="center"/>
    </xf>
    <xf numFmtId="165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5" applyNumberFormat="0" applyAlignment="0"/>
    <xf numFmtId="41" fontId="1" fillId="0" borderId="6" applyNumberFormat="0" applyFont="0" applyFill="0" applyAlignment="0"/>
    <xf numFmtId="166" fontId="1" fillId="0" borderId="7" applyNumberFormat="0" applyFont="0" applyFill="0" applyAlignment="0" applyProtection="0"/>
    <xf numFmtId="0" fontId="6" fillId="0" borderId="0"/>
    <xf numFmtId="0" fontId="31" fillId="0" borderId="8" applyNumberFormat="0" applyFill="0" applyBorder="0"/>
    <xf numFmtId="166" fontId="1" fillId="0" borderId="0" applyFont="0" applyFill="0" applyBorder="0" applyAlignment="0" applyProtection="0"/>
    <xf numFmtId="0" fontId="25" fillId="7" borderId="2" applyNumberFormat="0" applyAlignment="0" applyProtection="0"/>
    <xf numFmtId="0" fontId="7" fillId="0" borderId="0" applyNumberFormat="0" applyFill="0" applyBorder="0" applyAlignment="0" applyProtection="0"/>
    <xf numFmtId="167" fontId="8" fillId="0" borderId="0" applyFill="0" applyBorder="0">
      <alignment horizontal="right" vertical="center"/>
    </xf>
    <xf numFmtId="168" fontId="8" fillId="0" borderId="0" applyFill="0" applyBorder="0">
      <alignment horizontal="right" vertical="center"/>
    </xf>
    <xf numFmtId="169" fontId="28" fillId="7" borderId="4">
      <alignment horizontal="center"/>
    </xf>
    <xf numFmtId="41" fontId="5" fillId="8" borderId="5" applyFont="0" applyAlignment="0"/>
    <xf numFmtId="0" fontId="12" fillId="10" borderId="0" applyNumberFormat="0">
      <alignment horizontal="center"/>
    </xf>
    <xf numFmtId="0" fontId="29" fillId="0" borderId="0" applyNumberFormat="0" applyFill="0" applyBorder="0" applyProtection="0"/>
    <xf numFmtId="0" fontId="30" fillId="9" borderId="9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0" applyNumberFormat="0" applyFill="0" applyAlignment="0" applyProtection="0"/>
    <xf numFmtId="0" fontId="18" fillId="0" borderId="11" applyNumberFormat="0" applyFill="0" applyAlignment="0" applyProtection="0"/>
    <xf numFmtId="0" fontId="17" fillId="0" borderId="12" applyNumberFormat="0" applyFill="0" applyAlignment="0" applyProtection="0"/>
    <xf numFmtId="170" fontId="15" fillId="3" borderId="1"/>
  </cellStyleXfs>
  <cellXfs count="34">
    <xf numFmtId="0" fontId="0" fillId="0" borderId="0" xfId="0"/>
    <xf numFmtId="0" fontId="15" fillId="3" borderId="1" xfId="7"/>
    <xf numFmtId="0" fontId="16" fillId="0" borderId="0" xfId="8"/>
    <xf numFmtId="0" fontId="9" fillId="0" borderId="0" xfId="0" applyFont="1"/>
    <xf numFmtId="0" fontId="10" fillId="0" borderId="0" xfId="9" applyFont="1" applyAlignment="1">
      <alignment horizontal="left" vertical="center"/>
    </xf>
    <xf numFmtId="0" fontId="11" fillId="0" borderId="0" xfId="0" applyFont="1"/>
    <xf numFmtId="0" fontId="11" fillId="0" borderId="0" xfId="3" applyFont="1" applyAlignment="1">
      <alignment horizontal="left" vertical="center"/>
    </xf>
    <xf numFmtId="0" fontId="26" fillId="0" borderId="0" xfId="5">
      <alignment horizontal="left"/>
      <protection locked="0"/>
    </xf>
    <xf numFmtId="0" fontId="26" fillId="0" borderId="0" xfId="5" applyAlignment="1">
      <alignment horizontal="right"/>
      <protection locked="0"/>
    </xf>
    <xf numFmtId="0" fontId="3" fillId="0" borderId="0" xfId="12"/>
    <xf numFmtId="0" fontId="13" fillId="0" borderId="0" xfId="4"/>
    <xf numFmtId="0" fontId="14" fillId="0" borderId="0" xfId="6"/>
    <xf numFmtId="170" fontId="15" fillId="3" borderId="1" xfId="38"/>
    <xf numFmtId="0" fontId="27" fillId="0" borderId="0" xfId="0" applyFont="1"/>
    <xf numFmtId="172" fontId="0" fillId="0" borderId="0" xfId="1" applyFont="1"/>
    <xf numFmtId="14" fontId="0" fillId="0" borderId="0" xfId="0" applyNumberFormat="1"/>
    <xf numFmtId="172" fontId="24" fillId="4" borderId="4" xfId="11" applyNumberFormat="1">
      <protection locked="0"/>
    </xf>
    <xf numFmtId="0" fontId="32" fillId="0" borderId="0" xfId="0" applyFont="1"/>
    <xf numFmtId="9" fontId="0" fillId="11" borderId="0" xfId="1" applyNumberFormat="1" applyFont="1" applyFill="1"/>
    <xf numFmtId="9" fontId="0" fillId="9" borderId="0" xfId="1" applyNumberFormat="1" applyFont="1" applyFill="1"/>
    <xf numFmtId="9" fontId="5" fillId="12" borderId="0" xfId="1" applyNumberFormat="1" applyFont="1" applyFill="1"/>
    <xf numFmtId="9" fontId="0" fillId="0" borderId="0" xfId="1" applyNumberFormat="1" applyFont="1"/>
    <xf numFmtId="172" fontId="0" fillId="0" borderId="0" xfId="0" applyNumberFormat="1"/>
    <xf numFmtId="0" fontId="0" fillId="0" borderId="14" xfId="0" applyBorder="1"/>
    <xf numFmtId="172" fontId="12" fillId="13" borderId="15" xfId="1" applyFont="1" applyFill="1" applyBorder="1"/>
    <xf numFmtId="172" fontId="0" fillId="14" borderId="15" xfId="1" applyFont="1" applyFill="1" applyBorder="1"/>
    <xf numFmtId="172" fontId="0" fillId="0" borderId="15" xfId="1" applyFont="1" applyBorder="1"/>
    <xf numFmtId="172" fontId="0" fillId="0" borderId="13" xfId="1" applyFont="1" applyBorder="1"/>
    <xf numFmtId="0" fontId="12" fillId="13" borderId="16" xfId="0" applyFont="1" applyFill="1" applyBorder="1"/>
    <xf numFmtId="0" fontId="0" fillId="14" borderId="16" xfId="0" applyFill="1" applyBorder="1"/>
    <xf numFmtId="0" fontId="0" fillId="0" borderId="16" xfId="0" applyBorder="1"/>
    <xf numFmtId="0" fontId="23" fillId="0" borderId="0" xfId="0" applyFont="1"/>
    <xf numFmtId="0" fontId="11" fillId="0" borderId="0" xfId="3" applyFont="1" applyAlignment="1">
      <alignment horizontal="left" vertical="center"/>
    </xf>
    <xf numFmtId="0" fontId="26" fillId="0" borderId="0" xfId="5">
      <alignment horizontal="left"/>
      <protection locked="0"/>
    </xf>
  </cellXfs>
  <cellStyles count="39">
    <cellStyle name="Accounts Ref" xfId="12" xr:uid="{00000000-0005-0000-0000-000000000000}"/>
    <cellStyle name="Assumption" xfId="11" xr:uid="{00000000-0005-0000-0000-000001000000}"/>
    <cellStyle name="Comma" xfId="1" builtinId="3" customBuiltin="1"/>
    <cellStyle name="Comma [0]" xfId="2" builtinId="6" customBuiltin="1"/>
    <cellStyle name="Constraint" xfId="10" xr:uid="{00000000-0005-0000-0000-000004000000}"/>
    <cellStyle name="Date" xfId="13" xr:uid="{00000000-0005-0000-0000-000007000000}"/>
    <cellStyle name="Date Heading" xfId="14" xr:uid="{00000000-0005-0000-0000-000008000000}"/>
    <cellStyle name="Empty" xfId="15" xr:uid="{00000000-0005-0000-0000-000009000000}"/>
    <cellStyle name="Error_Checks" xfId="16" xr:uid="{00000000-0005-0000-0000-00000A000000}"/>
    <cellStyle name="Heading 1" xfId="34" builtinId="16" customBuiltin="1"/>
    <cellStyle name="Heading 1 Number" xfId="38" xr:uid="{00000000-0005-0000-0000-00000C000000}"/>
    <cellStyle name="Heading 1 Text" xfId="7" xr:uid="{00000000-0005-0000-0000-00000D000000}"/>
    <cellStyle name="Heading 2" xfId="35" builtinId="17" customBuiltin="1"/>
    <cellStyle name="Heading 2 Text" xfId="8" xr:uid="{00000000-0005-0000-0000-00000F000000}"/>
    <cellStyle name="Heading 3" xfId="36" builtinId="18" customBuiltin="1"/>
    <cellStyle name="Heading 3 Text" xfId="9" xr:uid="{00000000-0005-0000-0000-000011000000}"/>
    <cellStyle name="Heading 4" xfId="3" builtinId="19" customBuiltin="1"/>
    <cellStyle name="Hyperlink" xfId="5" builtinId="8" customBuiltin="1"/>
    <cellStyle name="Hyperlink Text" xfId="17" xr:uid="{00000000-0005-0000-0000-000014000000}"/>
    <cellStyle name="Internal Ref" xfId="18" xr:uid="{00000000-0005-0000-0000-000015000000}"/>
    <cellStyle name="Line Calc" xfId="19" xr:uid="{00000000-0005-0000-0000-000016000000}"/>
    <cellStyle name="Line Total" xfId="20" xr:uid="{00000000-0005-0000-0000-000017000000}"/>
    <cellStyle name="Model Name" xfId="6" xr:uid="{00000000-0005-0000-0000-000018000000}"/>
    <cellStyle name="Normal" xfId="0" builtinId="0" customBuiltin="1"/>
    <cellStyle name="Normal 2" xfId="21" xr:uid="{00000000-0005-0000-0000-00001A000000}"/>
    <cellStyle name="Notes" xfId="22" xr:uid="{00000000-0005-0000-0000-00001B000000}"/>
    <cellStyle name="Numbers 0" xfId="23" xr:uid="{00000000-0005-0000-0000-00001C000000}"/>
    <cellStyle name="Parameter" xfId="24" xr:uid="{00000000-0005-0000-0000-00001D000000}"/>
    <cellStyle name="Range Name Description" xfId="25" xr:uid="{00000000-0005-0000-0000-00001F000000}"/>
    <cellStyle name="Right Currency" xfId="26" xr:uid="{00000000-0005-0000-0000-000020000000}"/>
    <cellStyle name="Right Number" xfId="27" xr:uid="{00000000-0005-0000-0000-000021000000}"/>
    <cellStyle name="Row Ref" xfId="28" xr:uid="{00000000-0005-0000-0000-000022000000}"/>
    <cellStyle name="Row_Summary" xfId="29" xr:uid="{00000000-0005-0000-0000-000023000000}"/>
    <cellStyle name="Sheet Title" xfId="4" xr:uid="{00000000-0005-0000-0000-000024000000}"/>
    <cellStyle name="Table_Heading" xfId="30" xr:uid="{00000000-0005-0000-0000-000025000000}"/>
    <cellStyle name="Title" xfId="33" builtinId="15" customBuiltin="1"/>
    <cellStyle name="Total" xfId="37" builtinId="25" customBuiltin="1"/>
    <cellStyle name="Units" xfId="31" xr:uid="{00000000-0005-0000-0000-000028000000}"/>
    <cellStyle name="WIP" xfId="32" xr:uid="{00000000-0005-0000-0000-000029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72" formatCode="_(#,##0.00_);\(#,##0.00\);_(\-_._0_0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numFmt numFmtId="175" formatCode="dd/mm/yyyy"/>
    </dxf>
    <dxf>
      <border outline="0">
        <right style="thin">
          <color theme="4" tint="0.39997558519241921"/>
        </right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BD-45A6-8561-56479F05638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BD-45A6-8561-56479F05638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BD-45A6-8561-56479F056381}"/>
              </c:ext>
            </c:extLst>
          </c:dPt>
          <c:dPt>
            <c:idx val="3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BD-45A6-8561-56479F056381}"/>
              </c:ext>
            </c:extLst>
          </c:dPt>
          <c:val>
            <c:numRef>
              <c:f>'Gauge Chart'!$O$24:$O$27</c:f>
              <c:numCache>
                <c:formatCode>0%</c:formatCode>
                <c:ptCount val="4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E-408B-BF8A-A6D17702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0"/>
          <c:order val="0"/>
          <c:spPr>
            <a:noFill/>
            <a:ln>
              <a:noFill/>
            </a:ln>
          </c:spPr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BDE-408B-BF8A-A6D177022DBC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DE-408B-BF8A-A6D177022DBC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E-408B-BF8A-A6D177022DBC}"/>
              </c:ext>
            </c:extLst>
          </c:dPt>
          <c:dPt>
            <c:idx val="3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DE-408B-BF8A-A6D177022DBC}"/>
              </c:ext>
            </c:extLst>
          </c:dPt>
          <c:val>
            <c:numRef>
              <c:f>'Gauge Chart'!$J$24:$J$27</c:f>
              <c:numCache>
                <c:formatCode>_(#,##0.00_);\(#,##0.00\);_(\-_._0_0_)</c:formatCode>
                <c:ptCount val="4"/>
                <c:pt idx="0">
                  <c:v>169499</c:v>
                </c:pt>
                <c:pt idx="1">
                  <c:v>1800</c:v>
                </c:pt>
                <c:pt idx="2">
                  <c:v>8701</c:v>
                </c:pt>
                <c:pt idx="3">
                  <c:v>180000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E-408B-BF8A-A6D17702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445770</xdr:colOff>
      <xdr:row>21</xdr:row>
      <xdr:rowOff>38100</xdr:rowOff>
    </xdr:from>
    <xdr:to>
      <xdr:col>15</xdr:col>
      <xdr:colOff>548640</xdr:colOff>
      <xdr:row>39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5B3377-7E8D-2705-3747-4857A35EE4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182880</xdr:colOff>
      <xdr:row>22</xdr:row>
      <xdr:rowOff>15240</xdr:rowOff>
    </xdr:from>
    <xdr:ext cx="929640" cy="256737"/>
    <xdr:sp macro="" textlink="$J$16">
      <xdr:nvSpPr>
        <xdr:cNvPr id="5" name="TextBox 4">
          <a:extLst>
            <a:ext uri="{FF2B5EF4-FFF2-40B4-BE49-F238E27FC236}">
              <a16:creationId xmlns:a16="http://schemas.microsoft.com/office/drawing/2014/main" id="{E1D2A47A-C416-9177-42F7-8323672F4473}"/>
            </a:ext>
          </a:extLst>
        </xdr:cNvPr>
        <xdr:cNvSpPr txBox="1"/>
      </xdr:nvSpPr>
      <xdr:spPr>
        <a:xfrm>
          <a:off x="7063740" y="3627120"/>
          <a:ext cx="929640" cy="256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fld id="{0A2AC5F0-1D00-4DA8-B861-D26EB1E21343}" type="TxLink">
            <a:rPr lang="en-US" sz="1050" b="1" i="0" u="none" strike="noStrike">
              <a:ln>
                <a:noFill/>
              </a:ln>
              <a:solidFill>
                <a:srgbClr val="000000"/>
              </a:solidFill>
              <a:latin typeface="Arial"/>
              <a:cs typeface="Arial"/>
            </a:rPr>
            <a:pPr/>
            <a:t> 170,399.00 </a:t>
          </a:fld>
          <a:endParaRPr lang="en-GB" sz="1050" b="1">
            <a:ln>
              <a:noFill/>
            </a:ln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26B22D-D82B-4FA5-9F95-9A94B033B281}" name="Data" displayName="Data" ref="D10:F854" totalsRowShown="0" tableBorderDxfId="3">
  <autoFilter ref="D10:F854" xr:uid="{C326B22D-D82B-4FA5-9F95-9A94B033B281}"/>
  <tableColumns count="3">
    <tableColumn id="1" xr3:uid="{6AE62055-E956-4C14-B27B-DDFD08AAA76B}" name="Date" dataDxfId="2"/>
    <tableColumn id="2" xr3:uid="{1ECD9B30-3D08-43D8-A30C-55EF4F9FCF6C}" name="Income" dataDxfId="1" dataCellStyle="Comma"/>
    <tableColumn id="3" xr3:uid="{820F99F8-B86D-41AB-A414-301E1C509E22}" name="Salespers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7"/>
    </row>
    <row r="3" spans="1:19" x14ac:dyDescent="0.2">
      <c r="A3" s="7" t="s">
        <v>0</v>
      </c>
    </row>
    <row r="5" spans="1:19" ht="20.25" x14ac:dyDescent="0.3">
      <c r="C5" s="10" t="s">
        <v>9</v>
      </c>
      <c r="D5" s="3"/>
      <c r="E5" s="3"/>
      <c r="F5" s="3"/>
      <c r="G5" s="3"/>
      <c r="H5" s="3"/>
      <c r="I5" s="3"/>
      <c r="J5" s="3"/>
    </row>
    <row r="6" spans="1:19" ht="18" x14ac:dyDescent="0.25">
      <c r="C6" s="11" t="str">
        <f ca="1">IF(ISERROR(OR(FIND("[",CELL("filename",A1)),FIND("]",CELL("filename",A1)))),"",MID(CELL("filename",A1),FIND("[",CELL("filename",A1))+1,FIND("]",CELL("filename",A1))-FIND("[",CELL("filename",A1))-1))</f>
        <v>SP Gauge Chart Updated.xlsx</v>
      </c>
      <c r="D6" s="3"/>
      <c r="E6" s="3"/>
      <c r="F6" s="3"/>
      <c r="G6" s="3"/>
      <c r="H6" s="3"/>
      <c r="I6" s="3"/>
      <c r="J6" s="3"/>
    </row>
    <row r="7" spans="1:19" ht="12.75" x14ac:dyDescent="0.2">
      <c r="C7" s="3"/>
      <c r="D7" s="3"/>
      <c r="E7" s="3"/>
      <c r="F7" s="3"/>
      <c r="G7" s="3"/>
      <c r="H7" s="3"/>
      <c r="I7" s="3"/>
      <c r="J7" s="3"/>
    </row>
    <row r="8" spans="1:19" ht="12.75" x14ac:dyDescent="0.2">
      <c r="C8" s="3"/>
      <c r="D8" s="3"/>
      <c r="E8" s="3"/>
      <c r="F8" s="3"/>
      <c r="G8" s="3"/>
      <c r="H8" s="3"/>
      <c r="I8" s="3"/>
      <c r="J8" s="3"/>
    </row>
    <row r="9" spans="1:19" ht="12.75" x14ac:dyDescent="0.2">
      <c r="C9" s="3"/>
      <c r="D9" s="3"/>
      <c r="E9" s="3"/>
      <c r="F9" s="3"/>
      <c r="G9" s="3"/>
      <c r="H9" s="3"/>
      <c r="I9" s="3"/>
      <c r="J9" s="3"/>
    </row>
    <row r="10" spans="1:19" ht="12.75" x14ac:dyDescent="0.2">
      <c r="C10" s="3"/>
      <c r="D10" s="3"/>
      <c r="E10" s="3"/>
      <c r="F10" s="3"/>
      <c r="G10" s="3"/>
      <c r="H10" s="3"/>
      <c r="I10" s="3"/>
      <c r="J10" s="3"/>
    </row>
    <row r="11" spans="1:19" ht="15" x14ac:dyDescent="0.25">
      <c r="C11" s="3"/>
      <c r="D11" s="3"/>
      <c r="E11" s="3"/>
      <c r="F11" s="3"/>
      <c r="G11" s="3"/>
      <c r="H11" s="3"/>
      <c r="I11" s="3"/>
      <c r="J11" s="3"/>
      <c r="S11" s="9"/>
    </row>
    <row r="12" spans="1:19" ht="12.75" x14ac:dyDescent="0.2">
      <c r="C12" s="3"/>
      <c r="D12" s="3"/>
      <c r="E12" s="3"/>
      <c r="F12" s="3"/>
      <c r="G12" s="3"/>
      <c r="H12" s="3"/>
      <c r="I12" s="3"/>
      <c r="J12" s="3"/>
    </row>
    <row r="13" spans="1:19" ht="12.75" x14ac:dyDescent="0.2">
      <c r="C13" s="3"/>
      <c r="D13" s="3"/>
      <c r="E13" s="3"/>
      <c r="F13" s="3"/>
      <c r="G13" s="3"/>
      <c r="H13" s="3"/>
      <c r="I13" s="3"/>
      <c r="J13" s="3"/>
    </row>
    <row r="14" spans="1:19" ht="12.75" x14ac:dyDescent="0.2">
      <c r="C14" s="4" t="s">
        <v>1</v>
      </c>
      <c r="D14" s="5"/>
      <c r="E14" s="3"/>
      <c r="F14" s="3"/>
      <c r="G14" s="3"/>
      <c r="H14" s="3"/>
      <c r="I14" s="3"/>
      <c r="J14" s="3"/>
    </row>
    <row r="15" spans="1:19" ht="12.75" x14ac:dyDescent="0.2">
      <c r="C15" s="5"/>
      <c r="D15" s="5"/>
      <c r="E15" s="3"/>
      <c r="F15" s="3"/>
      <c r="G15" s="3"/>
      <c r="H15" s="3"/>
      <c r="I15" s="3"/>
      <c r="J15" s="3"/>
    </row>
    <row r="16" spans="1:19" ht="12.75" x14ac:dyDescent="0.2">
      <c r="C16" s="4" t="s">
        <v>2</v>
      </c>
      <c r="D16" s="5"/>
      <c r="E16" s="3"/>
      <c r="F16" s="3"/>
      <c r="G16" s="3"/>
      <c r="H16" s="3"/>
      <c r="I16" s="3"/>
      <c r="J16" s="3"/>
    </row>
    <row r="17" spans="3:10" ht="12.75" x14ac:dyDescent="0.2">
      <c r="C17" s="32" t="s">
        <v>10</v>
      </c>
      <c r="D17" s="32"/>
      <c r="E17" s="32"/>
      <c r="F17" s="32"/>
      <c r="G17" s="32"/>
      <c r="H17" s="32"/>
      <c r="I17" s="32"/>
      <c r="J17" s="32"/>
    </row>
    <row r="18" spans="3:10" ht="12.75" x14ac:dyDescent="0.2">
      <c r="C18" s="32"/>
      <c r="D18" s="32"/>
      <c r="E18" s="32"/>
      <c r="F18" s="32"/>
      <c r="G18" s="32"/>
      <c r="H18" s="32"/>
      <c r="I18" s="32"/>
      <c r="J18" s="32"/>
    </row>
    <row r="19" spans="3:10" ht="12.75" x14ac:dyDescent="0.2">
      <c r="C19" s="6"/>
      <c r="D19" s="5"/>
      <c r="E19" s="3"/>
      <c r="F19" s="3"/>
      <c r="G19" s="3"/>
      <c r="H19" s="3"/>
      <c r="I19" s="3"/>
      <c r="J19" s="3"/>
    </row>
    <row r="20" spans="3:10" ht="12.75" x14ac:dyDescent="0.2">
      <c r="C20" s="6"/>
      <c r="D20" s="5"/>
      <c r="E20" s="3"/>
      <c r="F20" s="3"/>
      <c r="G20" s="3"/>
      <c r="H20" s="3"/>
      <c r="I20" s="3"/>
      <c r="J20" s="3"/>
    </row>
    <row r="21" spans="3:10" ht="12.75" x14ac:dyDescent="0.2">
      <c r="C21" s="6" t="s">
        <v>3</v>
      </c>
      <c r="D21" s="5"/>
      <c r="E21" s="3"/>
      <c r="F21" s="3"/>
      <c r="G21" s="33" t="s">
        <v>4</v>
      </c>
      <c r="H21" s="33"/>
      <c r="I21" s="33"/>
      <c r="J21" s="3"/>
    </row>
    <row r="22" spans="3:10" ht="12.75" x14ac:dyDescent="0.2">
      <c r="C22" s="6" t="s">
        <v>5</v>
      </c>
      <c r="D22" s="5"/>
      <c r="E22" s="3"/>
      <c r="F22" s="3"/>
      <c r="G22" s="33" t="s">
        <v>6</v>
      </c>
      <c r="H22" s="33"/>
      <c r="I22" s="33"/>
      <c r="J22" s="3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"/>
  <sheetViews>
    <sheetView showGridLines="0" zoomScaleNormal="100" workbookViewId="0">
      <pane ySplit="4" topLeftCell="A6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0" t="s">
        <v>0</v>
      </c>
      <c r="F1" s="8"/>
      <c r="G1" s="8"/>
    </row>
    <row r="2" spans="1:12" ht="18" x14ac:dyDescent="0.25">
      <c r="A2" s="11" t="str">
        <f ca="1">Model_Name</f>
        <v>SP Gauge Chart Updated.xlsx</v>
      </c>
    </row>
    <row r="3" spans="1:12" x14ac:dyDescent="0.2">
      <c r="A3" s="7" t="s">
        <v>0</v>
      </c>
      <c r="B3" s="7"/>
      <c r="C3" s="7"/>
      <c r="D3" s="7"/>
      <c r="E3" s="7"/>
    </row>
    <row r="4" spans="1:12" x14ac:dyDescent="0.2">
      <c r="A4" s="7"/>
      <c r="B4" s="7"/>
      <c r="C4" s="7"/>
      <c r="D4" s="7"/>
      <c r="E4" s="7"/>
    </row>
    <row r="7" spans="1:12" ht="16.5" thickBot="1" x14ac:dyDescent="0.3">
      <c r="B7" s="12">
        <v>1</v>
      </c>
      <c r="C7" s="12" t="s">
        <v>7</v>
      </c>
      <c r="D7" s="12"/>
      <c r="E7" s="12"/>
      <c r="F7" s="12"/>
      <c r="G7" s="12"/>
      <c r="H7" s="12"/>
      <c r="I7" s="12"/>
      <c r="J7" s="12"/>
      <c r="K7" s="12"/>
      <c r="L7" s="12"/>
    </row>
    <row r="8" spans="1:12" ht="12.75" thickTop="1" x14ac:dyDescent="0.2"/>
    <row r="9" spans="1:12" x14ac:dyDescent="0.2">
      <c r="F9" s="7" t="s">
        <v>8</v>
      </c>
    </row>
    <row r="10" spans="1:12" x14ac:dyDescent="0.2">
      <c r="F10" s="7" t="s">
        <v>12</v>
      </c>
    </row>
    <row r="11" spans="1:12" x14ac:dyDescent="0.2">
      <c r="F11" s="7" t="s">
        <v>13</v>
      </c>
    </row>
    <row r="12" spans="1:12" x14ac:dyDescent="0.2">
      <c r="F12" s="7" t="s">
        <v>14</v>
      </c>
    </row>
    <row r="13" spans="1:12" x14ac:dyDescent="0.2">
      <c r="F13" s="7" t="s">
        <v>15</v>
      </c>
    </row>
    <row r="14" spans="1:12" x14ac:dyDescent="0.2">
      <c r="F14" s="7" t="s">
        <v>16</v>
      </c>
    </row>
    <row r="15" spans="1:12" x14ac:dyDescent="0.2">
      <c r="F15" s="7" t="s">
        <v>17</v>
      </c>
    </row>
    <row r="16" spans="1:12" x14ac:dyDescent="0.2">
      <c r="F16" s="7" t="s">
        <v>18</v>
      </c>
    </row>
    <row r="17" spans="6:6" x14ac:dyDescent="0.2">
      <c r="F17" s="7" t="s">
        <v>19</v>
      </c>
    </row>
    <row r="18" spans="6:6" x14ac:dyDescent="0.2">
      <c r="F18" s="7" t="s">
        <v>20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B99A9A30-F4D0-4076-BAC0-6A395289B225}"/>
    <hyperlink ref="F10" location="HL_3" display="Simple AutoFilter" xr:uid="{1BF44467-CA3C-4BA5-B7B7-7265858A272E}"/>
    <hyperlink ref="F11" location="HL_4" display="AutoFilter Limitation" xr:uid="{4847AA90-4F72-463D-94AC-EC28C875D808}"/>
    <hyperlink ref="F12" location="HL_5" display="Advanced Filter - Unique" xr:uid="{BB4F2398-C880-4F88-9C3F-C984C50F7966}"/>
    <hyperlink ref="F13" location="HL_6" display="Advanced Filter - Matching" xr:uid="{A64D3B5D-1404-46B1-8149-43F62A830885}"/>
    <hyperlink ref="F14" location="HL_7" display="Advanced Filter - Non-Matching" xr:uid="{58E761FB-E90E-4FD2-9666-CB3DBF3B5931}"/>
    <hyperlink ref="F15" location="HL_8" display="Advanced Filter - AND" xr:uid="{A025B1EC-F0DF-4920-85B7-92906D579B0E}"/>
    <hyperlink ref="F16" location="HL_9" display="Advanced Filter - OR" xr:uid="{A270DA28-06B0-4A65-9E29-A4AE6B5DDD38}"/>
    <hyperlink ref="F17" location="HL_10" display="Advanced Filter - Missing" xr:uid="{90EAE124-57EF-4CA5-B671-B42947C43898}"/>
    <hyperlink ref="F18" location="HL_11" display="Advanced Filter - Top" xr:uid="{ACA69389-48CE-44AA-9016-E1FC55B311CD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EC1D5-7596-4081-9B37-830FB9FC9ED2}">
  <sheetPr codeName="Sheet43">
    <outlinePr summaryBelow="0"/>
  </sheetPr>
  <dimension ref="A1:V854"/>
  <sheetViews>
    <sheetView showGridLines="0" zoomScaleNormal="100" workbookViewId="0">
      <pane ySplit="4" topLeftCell="A5" activePane="bottomLeft" state="frozen"/>
      <selection activeCell="A3" sqref="A3:E3"/>
      <selection pane="bottomLeft" activeCell="J16" sqref="J16"/>
    </sheetView>
  </sheetViews>
  <sheetFormatPr defaultColWidth="0" defaultRowHeight="12" x14ac:dyDescent="0.2"/>
  <cols>
    <col min="1" max="3" width="3.7109375" customWidth="1"/>
    <col min="4" max="4" width="9.85546875" bestFit="1" customWidth="1"/>
    <col min="5" max="5" width="10.7109375" customWidth="1"/>
    <col min="6" max="6" width="14.42578125" customWidth="1"/>
    <col min="7" max="9" width="10.7109375" customWidth="1"/>
    <col min="10" max="10" width="11.140625" bestFit="1" customWidth="1"/>
    <col min="11" max="11" width="12.140625" bestFit="1" customWidth="1"/>
    <col min="12" max="12" width="11.140625" bestFit="1" customWidth="1"/>
    <col min="13" max="13" width="17.7109375" bestFit="1" customWidth="1"/>
    <col min="14" max="14" width="11" bestFit="1" customWidth="1"/>
    <col min="15" max="16" width="10.28515625" bestFit="1" customWidth="1"/>
    <col min="17" max="19" width="14.5703125" bestFit="1" customWidth="1"/>
    <col min="20" max="20" width="10.28515625" bestFit="1" customWidth="1"/>
    <col min="21" max="21" width="10.7109375" customWidth="1"/>
    <col min="22" max="22" width="9.140625" customWidth="1"/>
    <col min="23" max="16384" width="9.140625" hidden="1"/>
  </cols>
  <sheetData>
    <row r="1" spans="1:21" ht="20.25" x14ac:dyDescent="0.3">
      <c r="A1" s="10" t="str">
        <f ca="1">IF(ISERROR(RIGHT(CELL("filename",A1),LEN(CELL("filename",A1))-FIND("]",CELL("filename",A1)))),
"",
RIGHT(CELL("filename",A1),LEN(CELL("filename",A1))-FIND("]",CELL("filename",A1))))</f>
        <v>Gauge Chart</v>
      </c>
      <c r="J1" s="33"/>
      <c r="K1" s="33"/>
    </row>
    <row r="2" spans="1:21" ht="18" x14ac:dyDescent="0.25">
      <c r="A2" s="11" t="str">
        <f ca="1">Model_Name</f>
        <v>SP Gauge Chart Updated.xlsx</v>
      </c>
    </row>
    <row r="3" spans="1:21" x14ac:dyDescent="0.2">
      <c r="A3" s="33" t="s">
        <v>0</v>
      </c>
      <c r="B3" s="33"/>
      <c r="C3" s="33"/>
      <c r="D3" s="33"/>
      <c r="E3" s="33"/>
    </row>
    <row r="4" spans="1:21" x14ac:dyDescent="0.2">
      <c r="A4" s="7"/>
      <c r="B4" s="7"/>
      <c r="C4" s="7"/>
      <c r="D4" s="7"/>
      <c r="E4" s="7"/>
    </row>
    <row r="6" spans="1:21" ht="16.5" thickBot="1" x14ac:dyDescent="0.3">
      <c r="B6" s="12">
        <f>MAX($B$5:$B5)+1</f>
        <v>1</v>
      </c>
      <c r="C6" s="1" t="str">
        <f ca="1">A1</f>
        <v>Gauge Chart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2.75" thickTop="1" x14ac:dyDescent="0.2"/>
    <row r="8" spans="1:21" ht="16.5" x14ac:dyDescent="0.25">
      <c r="C8" s="2" t="s">
        <v>21</v>
      </c>
      <c r="H8" s="2" t="s">
        <v>36</v>
      </c>
      <c r="I8" s="2"/>
      <c r="K8" s="2"/>
      <c r="L8" s="2" t="s">
        <v>42</v>
      </c>
      <c r="M8" s="2"/>
    </row>
    <row r="10" spans="1:21" x14ac:dyDescent="0.2">
      <c r="D10" t="s">
        <v>11</v>
      </c>
      <c r="E10" s="24" t="s">
        <v>22</v>
      </c>
      <c r="F10" s="28" t="s">
        <v>23</v>
      </c>
      <c r="I10" t="str" cm="1">
        <f t="array" ref="I10:I14">_xlfn.UNIQUE(Data[Salesperson])</f>
        <v>John</v>
      </c>
      <c r="J10" s="14">
        <f>SUMIFS(Data[Income],Data[Salesperson],I10)</f>
        <v>31210</v>
      </c>
      <c r="N10" s="13"/>
      <c r="O10" s="13"/>
      <c r="P10" s="13"/>
      <c r="Q10" s="13"/>
      <c r="R10" s="13"/>
      <c r="S10" s="13"/>
    </row>
    <row r="11" spans="1:21" x14ac:dyDescent="0.2">
      <c r="D11" s="15">
        <v>44197</v>
      </c>
      <c r="E11" s="25">
        <v>340</v>
      </c>
      <c r="F11" s="29" t="s">
        <v>24</v>
      </c>
      <c r="I11" t="str">
        <v>Derek</v>
      </c>
      <c r="J11" s="14">
        <f>SUMIFS(Data[Income],Data[Salesperson],I11)</f>
        <v>36372</v>
      </c>
      <c r="M11" s="13"/>
      <c r="N11" s="13"/>
      <c r="O11" s="13"/>
      <c r="P11" s="13"/>
      <c r="Q11" s="13"/>
      <c r="R11" s="13"/>
      <c r="S11" s="13"/>
    </row>
    <row r="12" spans="1:21" x14ac:dyDescent="0.2">
      <c r="D12" s="15">
        <v>44198</v>
      </c>
      <c r="E12" s="26">
        <v>350</v>
      </c>
      <c r="F12" s="30" t="s">
        <v>25</v>
      </c>
      <c r="I12" t="str">
        <v>Mary</v>
      </c>
      <c r="J12" s="14">
        <f>SUMIFS(Data[Income],Data[Salesperson],I12)</f>
        <v>34050</v>
      </c>
    </row>
    <row r="13" spans="1:21" x14ac:dyDescent="0.2">
      <c r="D13" s="15">
        <v>44199</v>
      </c>
      <c r="E13" s="25">
        <v>400</v>
      </c>
      <c r="F13" s="29" t="s">
        <v>25</v>
      </c>
      <c r="I13" t="str">
        <v>Newbie</v>
      </c>
      <c r="J13" s="14">
        <f>SUMIFS(Data[Income],Data[Salesperson],I13)</f>
        <v>35215</v>
      </c>
    </row>
    <row r="14" spans="1:21" x14ac:dyDescent="0.2">
      <c r="D14" s="15">
        <v>44200</v>
      </c>
      <c r="E14" s="26">
        <v>300</v>
      </c>
      <c r="F14" s="30" t="s">
        <v>26</v>
      </c>
      <c r="I14" t="str">
        <v>Paul</v>
      </c>
      <c r="J14" s="14">
        <f>SUMIFS(Data[Income],Data[Salesperson],I14)</f>
        <v>33552</v>
      </c>
    </row>
    <row r="15" spans="1:21" x14ac:dyDescent="0.2">
      <c r="D15" s="15">
        <v>44201</v>
      </c>
      <c r="E15" s="25">
        <v>300</v>
      </c>
      <c r="F15" s="29" t="s">
        <v>26</v>
      </c>
      <c r="J15" s="14"/>
    </row>
    <row r="16" spans="1:21" x14ac:dyDescent="0.2">
      <c r="D16" s="15">
        <v>44202</v>
      </c>
      <c r="E16" s="26">
        <v>260</v>
      </c>
      <c r="F16" s="30" t="s">
        <v>26</v>
      </c>
      <c r="I16" t="s">
        <v>29</v>
      </c>
      <c r="J16" s="14">
        <f xml:space="preserve"> SUM(J10:J14)</f>
        <v>170399</v>
      </c>
      <c r="M16" s="16">
        <v>180000</v>
      </c>
    </row>
    <row r="17" spans="4:15" x14ac:dyDescent="0.2">
      <c r="D17" s="15">
        <v>44203</v>
      </c>
      <c r="E17" s="25">
        <v>270</v>
      </c>
      <c r="F17" s="29" t="s">
        <v>27</v>
      </c>
    </row>
    <row r="18" spans="4:15" x14ac:dyDescent="0.2">
      <c r="D18" s="15">
        <v>44204</v>
      </c>
      <c r="E18" s="26">
        <v>240</v>
      </c>
      <c r="F18" s="30" t="s">
        <v>26</v>
      </c>
      <c r="J18" s="22"/>
    </row>
    <row r="19" spans="4:15" x14ac:dyDescent="0.2">
      <c r="D19" s="15">
        <v>44205</v>
      </c>
      <c r="E19" s="25">
        <v>300</v>
      </c>
      <c r="F19" s="29" t="s">
        <v>27</v>
      </c>
    </row>
    <row r="20" spans="4:15" x14ac:dyDescent="0.2">
      <c r="D20" s="15">
        <v>44206</v>
      </c>
      <c r="E20" s="26">
        <v>200</v>
      </c>
      <c r="F20" s="30" t="s">
        <v>28</v>
      </c>
    </row>
    <row r="21" spans="4:15" ht="16.5" x14ac:dyDescent="0.25">
      <c r="D21" s="15">
        <v>44207</v>
      </c>
      <c r="E21" s="25">
        <v>190</v>
      </c>
      <c r="F21" s="29" t="s">
        <v>24</v>
      </c>
      <c r="H21" s="2" t="s">
        <v>30</v>
      </c>
    </row>
    <row r="22" spans="4:15" x14ac:dyDescent="0.2">
      <c r="D22" s="15">
        <v>44208</v>
      </c>
      <c r="E22" s="26">
        <v>200</v>
      </c>
      <c r="F22" s="30" t="s">
        <v>26</v>
      </c>
    </row>
    <row r="23" spans="4:15" x14ac:dyDescent="0.2">
      <c r="D23" s="15">
        <v>44209</v>
      </c>
      <c r="E23" s="25">
        <v>187</v>
      </c>
      <c r="F23" s="29" t="s">
        <v>27</v>
      </c>
      <c r="I23" s="31" t="s">
        <v>37</v>
      </c>
      <c r="N23" s="31" t="s">
        <v>38</v>
      </c>
    </row>
    <row r="24" spans="4:15" ht="15" x14ac:dyDescent="0.25">
      <c r="D24" s="15">
        <v>44210</v>
      </c>
      <c r="E24" s="26">
        <v>200</v>
      </c>
      <c r="F24" s="30" t="s">
        <v>27</v>
      </c>
      <c r="I24" t="s">
        <v>40</v>
      </c>
      <c r="J24" s="14">
        <f>$J$16 -J25/2</f>
        <v>169499</v>
      </c>
      <c r="K24" s="17" t="str">
        <f ca="1" xml:space="preserve"> _xlfn.FORMULATEXT(J24)</f>
        <v>=$J$16 -J25/2</v>
      </c>
      <c r="M24" s="14"/>
      <c r="N24" t="s">
        <v>31</v>
      </c>
      <c r="O24" s="18">
        <v>0.5</v>
      </c>
    </row>
    <row r="25" spans="4:15" ht="15" x14ac:dyDescent="0.25">
      <c r="D25" s="15">
        <v>44211</v>
      </c>
      <c r="E25" s="25">
        <v>200</v>
      </c>
      <c r="F25" s="29" t="s">
        <v>27</v>
      </c>
      <c r="I25" t="s">
        <v>39</v>
      </c>
      <c r="J25" s="14">
        <f>$M$16 * 0.01</f>
        <v>1800</v>
      </c>
      <c r="K25" s="17" t="str">
        <f ca="1" xml:space="preserve"> _xlfn.FORMULATEXT(J25)</f>
        <v>=$M$16 * 0.01</v>
      </c>
      <c r="M25" s="14"/>
      <c r="N25" t="s">
        <v>32</v>
      </c>
      <c r="O25" s="19">
        <v>0.25</v>
      </c>
    </row>
    <row r="26" spans="4:15" ht="15" x14ac:dyDescent="0.25">
      <c r="D26" s="15">
        <v>44212</v>
      </c>
      <c r="E26" s="26">
        <v>190</v>
      </c>
      <c r="F26" s="30" t="s">
        <v>26</v>
      </c>
      <c r="I26" t="s">
        <v>41</v>
      </c>
      <c r="J26" s="14">
        <f>$M$16 - SUM(J24:J25)</f>
        <v>8701</v>
      </c>
      <c r="K26" s="17" t="str">
        <f ca="1" xml:space="preserve"> _xlfn.FORMULATEXT(J26)</f>
        <v>=$M$16 - SUM(J24:J25)</v>
      </c>
      <c r="M26" s="14"/>
      <c r="N26" t="s">
        <v>33</v>
      </c>
      <c r="O26" s="20">
        <v>0.25</v>
      </c>
    </row>
    <row r="27" spans="4:15" ht="15" x14ac:dyDescent="0.25">
      <c r="D27" s="15">
        <v>44213</v>
      </c>
      <c r="E27" s="25">
        <v>210</v>
      </c>
      <c r="F27" s="29" t="s">
        <v>28</v>
      </c>
      <c r="I27" t="s">
        <v>35</v>
      </c>
      <c r="J27" s="14">
        <f>$M$16</f>
        <v>180000</v>
      </c>
      <c r="K27" s="17" t="str">
        <f ca="1" xml:space="preserve"> _xlfn.FORMULATEXT(J27)</f>
        <v>=$M$16</v>
      </c>
      <c r="M27" s="14"/>
      <c r="N27" t="s">
        <v>34</v>
      </c>
      <c r="O27" s="21">
        <v>1</v>
      </c>
    </row>
    <row r="28" spans="4:15" x14ac:dyDescent="0.2">
      <c r="D28" s="15">
        <v>44214</v>
      </c>
      <c r="E28" s="26">
        <v>230</v>
      </c>
      <c r="F28" s="30" t="s">
        <v>25</v>
      </c>
    </row>
    <row r="29" spans="4:15" x14ac:dyDescent="0.2">
      <c r="D29" s="15">
        <v>44215</v>
      </c>
      <c r="E29" s="25">
        <v>150</v>
      </c>
      <c r="F29" s="29" t="s">
        <v>28</v>
      </c>
    </row>
    <row r="30" spans="4:15" x14ac:dyDescent="0.2">
      <c r="D30" s="15">
        <v>44216</v>
      </c>
      <c r="E30" s="26">
        <v>100</v>
      </c>
      <c r="F30" s="30" t="s">
        <v>26</v>
      </c>
    </row>
    <row r="31" spans="4:15" x14ac:dyDescent="0.2">
      <c r="D31" s="15">
        <v>44217</v>
      </c>
      <c r="E31" s="25">
        <v>160</v>
      </c>
      <c r="F31" s="29" t="s">
        <v>27</v>
      </c>
    </row>
    <row r="32" spans="4:15" x14ac:dyDescent="0.2">
      <c r="D32" s="15">
        <v>44218</v>
      </c>
      <c r="E32" s="26">
        <v>200</v>
      </c>
      <c r="F32" s="30" t="s">
        <v>27</v>
      </c>
    </row>
    <row r="33" spans="4:6" x14ac:dyDescent="0.2">
      <c r="D33" s="15">
        <v>44219</v>
      </c>
      <c r="E33" s="25">
        <v>200</v>
      </c>
      <c r="F33" s="29" t="s">
        <v>26</v>
      </c>
    </row>
    <row r="34" spans="4:6" x14ac:dyDescent="0.2">
      <c r="D34" s="15">
        <v>44220</v>
      </c>
      <c r="E34" s="26">
        <v>200</v>
      </c>
      <c r="F34" s="30" t="s">
        <v>26</v>
      </c>
    </row>
    <row r="35" spans="4:6" x14ac:dyDescent="0.2">
      <c r="D35" s="15">
        <v>44221</v>
      </c>
      <c r="E35" s="25">
        <v>200</v>
      </c>
      <c r="F35" s="29" t="s">
        <v>28</v>
      </c>
    </row>
    <row r="36" spans="4:6" x14ac:dyDescent="0.2">
      <c r="D36" s="15">
        <v>44222</v>
      </c>
      <c r="E36" s="26">
        <v>200</v>
      </c>
      <c r="F36" s="30" t="s">
        <v>27</v>
      </c>
    </row>
    <row r="37" spans="4:6" x14ac:dyDescent="0.2">
      <c r="D37" s="15">
        <v>44223</v>
      </c>
      <c r="E37" s="25">
        <v>200</v>
      </c>
      <c r="F37" s="29" t="s">
        <v>28</v>
      </c>
    </row>
    <row r="38" spans="4:6" x14ac:dyDescent="0.2">
      <c r="D38" s="15">
        <v>44224</v>
      </c>
      <c r="E38" s="26">
        <v>200</v>
      </c>
      <c r="F38" s="30" t="s">
        <v>25</v>
      </c>
    </row>
    <row r="39" spans="4:6" x14ac:dyDescent="0.2">
      <c r="D39" s="15">
        <v>44225</v>
      </c>
      <c r="E39" s="25">
        <v>200</v>
      </c>
      <c r="F39" s="29" t="s">
        <v>25</v>
      </c>
    </row>
    <row r="40" spans="4:6" x14ac:dyDescent="0.2">
      <c r="D40" s="15">
        <v>44226</v>
      </c>
      <c r="E40" s="26">
        <v>200</v>
      </c>
      <c r="F40" s="30" t="s">
        <v>28</v>
      </c>
    </row>
    <row r="41" spans="4:6" x14ac:dyDescent="0.2">
      <c r="D41" s="15">
        <v>44227</v>
      </c>
      <c r="E41" s="25">
        <v>200</v>
      </c>
      <c r="F41" s="29" t="s">
        <v>24</v>
      </c>
    </row>
    <row r="42" spans="4:6" x14ac:dyDescent="0.2">
      <c r="D42" s="15">
        <v>44228</v>
      </c>
      <c r="E42" s="26">
        <v>200</v>
      </c>
      <c r="F42" s="30" t="s">
        <v>26</v>
      </c>
    </row>
    <row r="43" spans="4:6" x14ac:dyDescent="0.2">
      <c r="D43" s="15">
        <v>44229</v>
      </c>
      <c r="E43" s="25">
        <v>200</v>
      </c>
      <c r="F43" s="29" t="s">
        <v>24</v>
      </c>
    </row>
    <row r="44" spans="4:6" x14ac:dyDescent="0.2">
      <c r="D44" s="15">
        <v>44230</v>
      </c>
      <c r="E44" s="26">
        <v>200</v>
      </c>
      <c r="F44" s="30" t="s">
        <v>26</v>
      </c>
    </row>
    <row r="45" spans="4:6" x14ac:dyDescent="0.2">
      <c r="D45" s="15">
        <v>44231</v>
      </c>
      <c r="E45" s="25">
        <v>200</v>
      </c>
      <c r="F45" s="29" t="s">
        <v>27</v>
      </c>
    </row>
    <row r="46" spans="4:6" x14ac:dyDescent="0.2">
      <c r="D46" s="15">
        <v>44232</v>
      </c>
      <c r="E46" s="26">
        <v>200</v>
      </c>
      <c r="F46" s="30" t="s">
        <v>27</v>
      </c>
    </row>
    <row r="47" spans="4:6" x14ac:dyDescent="0.2">
      <c r="D47" s="15">
        <v>44233</v>
      </c>
      <c r="E47" s="25">
        <v>200</v>
      </c>
      <c r="F47" s="29" t="s">
        <v>28</v>
      </c>
    </row>
    <row r="48" spans="4:6" x14ac:dyDescent="0.2">
      <c r="D48" s="15">
        <v>44234</v>
      </c>
      <c r="E48" s="26">
        <v>200</v>
      </c>
      <c r="F48" s="30" t="s">
        <v>24</v>
      </c>
    </row>
    <row r="49" spans="4:6" x14ac:dyDescent="0.2">
      <c r="D49" s="15">
        <v>44235</v>
      </c>
      <c r="E49" s="25">
        <v>200</v>
      </c>
      <c r="F49" s="29" t="s">
        <v>24</v>
      </c>
    </row>
    <row r="50" spans="4:6" x14ac:dyDescent="0.2">
      <c r="D50" s="15">
        <v>44236</v>
      </c>
      <c r="E50" s="26">
        <v>200</v>
      </c>
      <c r="F50" s="30" t="s">
        <v>26</v>
      </c>
    </row>
    <row r="51" spans="4:6" x14ac:dyDescent="0.2">
      <c r="D51" s="15">
        <v>44237</v>
      </c>
      <c r="E51" s="25">
        <v>200</v>
      </c>
      <c r="F51" s="29" t="s">
        <v>27</v>
      </c>
    </row>
    <row r="52" spans="4:6" x14ac:dyDescent="0.2">
      <c r="D52" s="15">
        <v>44238</v>
      </c>
      <c r="E52" s="26">
        <v>200</v>
      </c>
      <c r="F52" s="30" t="s">
        <v>26</v>
      </c>
    </row>
    <row r="53" spans="4:6" x14ac:dyDescent="0.2">
      <c r="D53" s="15">
        <v>44239</v>
      </c>
      <c r="E53" s="25">
        <v>200</v>
      </c>
      <c r="F53" s="29" t="s">
        <v>25</v>
      </c>
    </row>
    <row r="54" spans="4:6" x14ac:dyDescent="0.2">
      <c r="D54" s="15">
        <v>44240</v>
      </c>
      <c r="E54" s="26">
        <v>200</v>
      </c>
      <c r="F54" s="30" t="s">
        <v>24</v>
      </c>
    </row>
    <row r="55" spans="4:6" x14ac:dyDescent="0.2">
      <c r="D55" s="15">
        <v>44241</v>
      </c>
      <c r="E55" s="25">
        <v>200</v>
      </c>
      <c r="F55" s="29" t="s">
        <v>24</v>
      </c>
    </row>
    <row r="56" spans="4:6" x14ac:dyDescent="0.2">
      <c r="D56" s="15">
        <v>44242</v>
      </c>
      <c r="E56" s="26">
        <v>200</v>
      </c>
      <c r="F56" s="30" t="s">
        <v>25</v>
      </c>
    </row>
    <row r="57" spans="4:6" x14ac:dyDescent="0.2">
      <c r="D57" s="15">
        <v>44243</v>
      </c>
      <c r="E57" s="25">
        <v>200</v>
      </c>
      <c r="F57" s="29" t="s">
        <v>27</v>
      </c>
    </row>
    <row r="58" spans="4:6" x14ac:dyDescent="0.2">
      <c r="D58" s="15">
        <v>44244</v>
      </c>
      <c r="E58" s="26">
        <v>200</v>
      </c>
      <c r="F58" s="30" t="s">
        <v>25</v>
      </c>
    </row>
    <row r="59" spans="4:6" x14ac:dyDescent="0.2">
      <c r="D59" s="15">
        <v>44245</v>
      </c>
      <c r="E59" s="25">
        <v>200</v>
      </c>
      <c r="F59" s="29" t="s">
        <v>28</v>
      </c>
    </row>
    <row r="60" spans="4:6" x14ac:dyDescent="0.2">
      <c r="D60" s="15">
        <v>44246</v>
      </c>
      <c r="E60" s="26">
        <v>200</v>
      </c>
      <c r="F60" s="30" t="s">
        <v>28</v>
      </c>
    </row>
    <row r="61" spans="4:6" x14ac:dyDescent="0.2">
      <c r="D61" s="15">
        <v>44247</v>
      </c>
      <c r="E61" s="25">
        <v>200</v>
      </c>
      <c r="F61" s="29" t="s">
        <v>26</v>
      </c>
    </row>
    <row r="62" spans="4:6" x14ac:dyDescent="0.2">
      <c r="D62" s="15">
        <v>44248</v>
      </c>
      <c r="E62" s="26">
        <v>200</v>
      </c>
      <c r="F62" s="30" t="s">
        <v>26</v>
      </c>
    </row>
    <row r="63" spans="4:6" x14ac:dyDescent="0.2">
      <c r="D63" s="15">
        <v>44249</v>
      </c>
      <c r="E63" s="25">
        <v>200</v>
      </c>
      <c r="F63" s="29" t="s">
        <v>24</v>
      </c>
    </row>
    <row r="64" spans="4:6" x14ac:dyDescent="0.2">
      <c r="D64" s="15">
        <v>44250</v>
      </c>
      <c r="E64" s="26">
        <v>200</v>
      </c>
      <c r="F64" s="30" t="s">
        <v>24</v>
      </c>
    </row>
    <row r="65" spans="4:6" x14ac:dyDescent="0.2">
      <c r="D65" s="15">
        <v>44251</v>
      </c>
      <c r="E65" s="25">
        <v>200</v>
      </c>
      <c r="F65" s="29" t="s">
        <v>26</v>
      </c>
    </row>
    <row r="66" spans="4:6" x14ac:dyDescent="0.2">
      <c r="D66" s="15">
        <v>44252</v>
      </c>
      <c r="E66" s="26">
        <v>200</v>
      </c>
      <c r="F66" s="30" t="s">
        <v>25</v>
      </c>
    </row>
    <row r="67" spans="4:6" x14ac:dyDescent="0.2">
      <c r="D67" s="15">
        <v>44253</v>
      </c>
      <c r="E67" s="25">
        <v>200</v>
      </c>
      <c r="F67" s="29" t="s">
        <v>26</v>
      </c>
    </row>
    <row r="68" spans="4:6" x14ac:dyDescent="0.2">
      <c r="D68" s="15">
        <v>44254</v>
      </c>
      <c r="E68" s="26">
        <v>200</v>
      </c>
      <c r="F68" s="30" t="s">
        <v>28</v>
      </c>
    </row>
    <row r="69" spans="4:6" x14ac:dyDescent="0.2">
      <c r="D69" s="15">
        <v>44255</v>
      </c>
      <c r="E69" s="25">
        <v>200</v>
      </c>
      <c r="F69" s="29" t="s">
        <v>28</v>
      </c>
    </row>
    <row r="70" spans="4:6" x14ac:dyDescent="0.2">
      <c r="D70" s="15">
        <v>44256</v>
      </c>
      <c r="E70" s="26">
        <v>200</v>
      </c>
      <c r="F70" s="30" t="s">
        <v>24</v>
      </c>
    </row>
    <row r="71" spans="4:6" x14ac:dyDescent="0.2">
      <c r="D71" s="15">
        <v>44257</v>
      </c>
      <c r="E71" s="25">
        <v>200</v>
      </c>
      <c r="F71" s="29" t="s">
        <v>27</v>
      </c>
    </row>
    <row r="72" spans="4:6" x14ac:dyDescent="0.2">
      <c r="D72" s="15">
        <v>44258</v>
      </c>
      <c r="E72" s="26">
        <v>200</v>
      </c>
      <c r="F72" s="30" t="s">
        <v>24</v>
      </c>
    </row>
    <row r="73" spans="4:6" x14ac:dyDescent="0.2">
      <c r="D73" s="15">
        <v>44259</v>
      </c>
      <c r="E73" s="25">
        <v>200</v>
      </c>
      <c r="F73" s="29" t="s">
        <v>24</v>
      </c>
    </row>
    <row r="74" spans="4:6" x14ac:dyDescent="0.2">
      <c r="D74" s="15">
        <v>44260</v>
      </c>
      <c r="E74" s="26">
        <v>200</v>
      </c>
      <c r="F74" s="30" t="s">
        <v>25</v>
      </c>
    </row>
    <row r="75" spans="4:6" x14ac:dyDescent="0.2">
      <c r="D75" s="15">
        <v>44261</v>
      </c>
      <c r="E75" s="25">
        <v>200</v>
      </c>
      <c r="F75" s="29" t="s">
        <v>28</v>
      </c>
    </row>
    <row r="76" spans="4:6" x14ac:dyDescent="0.2">
      <c r="D76" s="15">
        <v>44262</v>
      </c>
      <c r="E76" s="26">
        <v>200</v>
      </c>
      <c r="F76" s="30" t="s">
        <v>25</v>
      </c>
    </row>
    <row r="77" spans="4:6" x14ac:dyDescent="0.2">
      <c r="D77" s="15">
        <v>44263</v>
      </c>
      <c r="E77" s="25">
        <v>200</v>
      </c>
      <c r="F77" s="29" t="s">
        <v>27</v>
      </c>
    </row>
    <row r="78" spans="4:6" x14ac:dyDescent="0.2">
      <c r="D78" s="15">
        <v>44264</v>
      </c>
      <c r="E78" s="26">
        <v>200</v>
      </c>
      <c r="F78" s="30" t="s">
        <v>25</v>
      </c>
    </row>
    <row r="79" spans="4:6" x14ac:dyDescent="0.2">
      <c r="D79" s="15">
        <v>44265</v>
      </c>
      <c r="E79" s="25">
        <v>200</v>
      </c>
      <c r="F79" s="29" t="s">
        <v>24</v>
      </c>
    </row>
    <row r="80" spans="4:6" x14ac:dyDescent="0.2">
      <c r="D80" s="15">
        <v>44266</v>
      </c>
      <c r="E80" s="26">
        <v>200</v>
      </c>
      <c r="F80" s="30" t="s">
        <v>24</v>
      </c>
    </row>
    <row r="81" spans="4:6" x14ac:dyDescent="0.2">
      <c r="D81" s="15">
        <v>44267</v>
      </c>
      <c r="E81" s="25">
        <v>200</v>
      </c>
      <c r="F81" s="29" t="s">
        <v>24</v>
      </c>
    </row>
    <row r="82" spans="4:6" x14ac:dyDescent="0.2">
      <c r="D82" s="15">
        <v>44268</v>
      </c>
      <c r="E82" s="26">
        <v>200</v>
      </c>
      <c r="F82" s="30" t="s">
        <v>27</v>
      </c>
    </row>
    <row r="83" spans="4:6" x14ac:dyDescent="0.2">
      <c r="D83" s="15">
        <v>44269</v>
      </c>
      <c r="E83" s="25">
        <v>200</v>
      </c>
      <c r="F83" s="29" t="s">
        <v>28</v>
      </c>
    </row>
    <row r="84" spans="4:6" x14ac:dyDescent="0.2">
      <c r="D84" s="15">
        <v>44270</v>
      </c>
      <c r="E84" s="26">
        <v>200</v>
      </c>
      <c r="F84" s="30" t="s">
        <v>28</v>
      </c>
    </row>
    <row r="85" spans="4:6" x14ac:dyDescent="0.2">
      <c r="D85" s="15">
        <v>44271</v>
      </c>
      <c r="E85" s="25">
        <v>200</v>
      </c>
      <c r="F85" s="29" t="s">
        <v>25</v>
      </c>
    </row>
    <row r="86" spans="4:6" x14ac:dyDescent="0.2">
      <c r="D86" s="15">
        <v>44272</v>
      </c>
      <c r="E86" s="26">
        <v>200</v>
      </c>
      <c r="F86" s="30" t="s">
        <v>27</v>
      </c>
    </row>
    <row r="87" spans="4:6" x14ac:dyDescent="0.2">
      <c r="D87" s="15">
        <v>44273</v>
      </c>
      <c r="E87" s="25">
        <v>200</v>
      </c>
      <c r="F87" s="29" t="s">
        <v>25</v>
      </c>
    </row>
    <row r="88" spans="4:6" x14ac:dyDescent="0.2">
      <c r="D88" s="15">
        <v>44274</v>
      </c>
      <c r="E88" s="26">
        <v>200</v>
      </c>
      <c r="F88" s="30" t="s">
        <v>25</v>
      </c>
    </row>
    <row r="89" spans="4:6" x14ac:dyDescent="0.2">
      <c r="D89" s="15">
        <v>44275</v>
      </c>
      <c r="E89" s="25">
        <v>200</v>
      </c>
      <c r="F89" s="29" t="s">
        <v>26</v>
      </c>
    </row>
    <row r="90" spans="4:6" x14ac:dyDescent="0.2">
      <c r="D90" s="15">
        <v>44276</v>
      </c>
      <c r="E90" s="26">
        <v>200</v>
      </c>
      <c r="F90" s="30" t="s">
        <v>28</v>
      </c>
    </row>
    <row r="91" spans="4:6" x14ac:dyDescent="0.2">
      <c r="D91" s="15">
        <v>44277</v>
      </c>
      <c r="E91" s="25">
        <v>200</v>
      </c>
      <c r="F91" s="29" t="s">
        <v>26</v>
      </c>
    </row>
    <row r="92" spans="4:6" x14ac:dyDescent="0.2">
      <c r="D92" s="15">
        <v>44278</v>
      </c>
      <c r="E92" s="26">
        <v>200</v>
      </c>
      <c r="F92" s="30" t="s">
        <v>26</v>
      </c>
    </row>
    <row r="93" spans="4:6" x14ac:dyDescent="0.2">
      <c r="D93" s="15">
        <v>44279</v>
      </c>
      <c r="E93" s="25">
        <v>200</v>
      </c>
      <c r="F93" s="29" t="s">
        <v>27</v>
      </c>
    </row>
    <row r="94" spans="4:6" x14ac:dyDescent="0.2">
      <c r="D94" s="15">
        <v>44280</v>
      </c>
      <c r="E94" s="26">
        <v>200</v>
      </c>
      <c r="F94" s="30" t="s">
        <v>27</v>
      </c>
    </row>
    <row r="95" spans="4:6" x14ac:dyDescent="0.2">
      <c r="D95" s="15">
        <v>44281</v>
      </c>
      <c r="E95" s="25">
        <v>200</v>
      </c>
      <c r="F95" s="29" t="s">
        <v>26</v>
      </c>
    </row>
    <row r="96" spans="4:6" x14ac:dyDescent="0.2">
      <c r="D96" s="15">
        <v>44282</v>
      </c>
      <c r="E96" s="26">
        <v>200</v>
      </c>
      <c r="F96" s="30" t="s">
        <v>27</v>
      </c>
    </row>
    <row r="97" spans="4:6" x14ac:dyDescent="0.2">
      <c r="D97" s="15">
        <v>44283</v>
      </c>
      <c r="E97" s="25">
        <v>200</v>
      </c>
      <c r="F97" s="29" t="s">
        <v>26</v>
      </c>
    </row>
    <row r="98" spans="4:6" x14ac:dyDescent="0.2">
      <c r="D98" s="15">
        <v>44284</v>
      </c>
      <c r="E98" s="26">
        <v>200</v>
      </c>
      <c r="F98" s="30" t="s">
        <v>28</v>
      </c>
    </row>
    <row r="99" spans="4:6" x14ac:dyDescent="0.2">
      <c r="D99" s="15">
        <v>44285</v>
      </c>
      <c r="E99" s="25">
        <v>200</v>
      </c>
      <c r="F99" s="29" t="s">
        <v>26</v>
      </c>
    </row>
    <row r="100" spans="4:6" x14ac:dyDescent="0.2">
      <c r="D100" s="15">
        <v>44286</v>
      </c>
      <c r="E100" s="26">
        <v>200</v>
      </c>
      <c r="F100" s="30" t="s">
        <v>25</v>
      </c>
    </row>
    <row r="101" spans="4:6" x14ac:dyDescent="0.2">
      <c r="D101" s="15">
        <v>44287</v>
      </c>
      <c r="E101" s="25">
        <v>200</v>
      </c>
      <c r="F101" s="29" t="s">
        <v>27</v>
      </c>
    </row>
    <row r="102" spans="4:6" x14ac:dyDescent="0.2">
      <c r="D102" s="15">
        <v>44288</v>
      </c>
      <c r="E102" s="26">
        <v>200</v>
      </c>
      <c r="F102" s="30" t="s">
        <v>27</v>
      </c>
    </row>
    <row r="103" spans="4:6" x14ac:dyDescent="0.2">
      <c r="D103" s="15">
        <v>44289</v>
      </c>
      <c r="E103" s="25">
        <v>200</v>
      </c>
      <c r="F103" s="29" t="s">
        <v>25</v>
      </c>
    </row>
    <row r="104" spans="4:6" x14ac:dyDescent="0.2">
      <c r="D104" s="15">
        <v>44290</v>
      </c>
      <c r="E104" s="26">
        <v>200</v>
      </c>
      <c r="F104" s="30" t="s">
        <v>25</v>
      </c>
    </row>
    <row r="105" spans="4:6" x14ac:dyDescent="0.2">
      <c r="D105" s="15">
        <v>44291</v>
      </c>
      <c r="E105" s="25">
        <v>200</v>
      </c>
      <c r="F105" s="29" t="s">
        <v>25</v>
      </c>
    </row>
    <row r="106" spans="4:6" x14ac:dyDescent="0.2">
      <c r="D106" s="15">
        <v>44292</v>
      </c>
      <c r="E106" s="26">
        <v>200</v>
      </c>
      <c r="F106" s="30" t="s">
        <v>26</v>
      </c>
    </row>
    <row r="107" spans="4:6" x14ac:dyDescent="0.2">
      <c r="D107" s="15">
        <v>44293</v>
      </c>
      <c r="E107" s="25">
        <v>200</v>
      </c>
      <c r="F107" s="29" t="s">
        <v>26</v>
      </c>
    </row>
    <row r="108" spans="4:6" x14ac:dyDescent="0.2">
      <c r="D108" s="15">
        <v>44294</v>
      </c>
      <c r="E108" s="26">
        <v>200</v>
      </c>
      <c r="F108" s="30" t="s">
        <v>28</v>
      </c>
    </row>
    <row r="109" spans="4:6" x14ac:dyDescent="0.2">
      <c r="D109" s="15">
        <v>44295</v>
      </c>
      <c r="E109" s="25">
        <v>200</v>
      </c>
      <c r="F109" s="29" t="s">
        <v>26</v>
      </c>
    </row>
    <row r="110" spans="4:6" x14ac:dyDescent="0.2">
      <c r="D110" s="15">
        <v>44296</v>
      </c>
      <c r="E110" s="26">
        <v>200</v>
      </c>
      <c r="F110" s="30" t="s">
        <v>27</v>
      </c>
    </row>
    <row r="111" spans="4:6" x14ac:dyDescent="0.2">
      <c r="D111" s="15">
        <v>44297</v>
      </c>
      <c r="E111" s="25">
        <v>200</v>
      </c>
      <c r="F111" s="29" t="s">
        <v>28</v>
      </c>
    </row>
    <row r="112" spans="4:6" x14ac:dyDescent="0.2">
      <c r="D112" s="15">
        <v>44298</v>
      </c>
      <c r="E112" s="26">
        <v>200</v>
      </c>
      <c r="F112" s="30" t="s">
        <v>27</v>
      </c>
    </row>
    <row r="113" spans="4:6" x14ac:dyDescent="0.2">
      <c r="D113" s="15">
        <v>44299</v>
      </c>
      <c r="E113" s="25">
        <v>200</v>
      </c>
      <c r="F113" s="29" t="s">
        <v>26</v>
      </c>
    </row>
    <row r="114" spans="4:6" x14ac:dyDescent="0.2">
      <c r="D114" s="15">
        <v>44300</v>
      </c>
      <c r="E114" s="26">
        <v>200</v>
      </c>
      <c r="F114" s="30" t="s">
        <v>28</v>
      </c>
    </row>
    <row r="115" spans="4:6" x14ac:dyDescent="0.2">
      <c r="D115" s="15">
        <v>44301</v>
      </c>
      <c r="E115" s="25">
        <v>200</v>
      </c>
      <c r="F115" s="29" t="s">
        <v>28</v>
      </c>
    </row>
    <row r="116" spans="4:6" x14ac:dyDescent="0.2">
      <c r="D116" s="15">
        <v>44302</v>
      </c>
      <c r="E116" s="26">
        <v>200</v>
      </c>
      <c r="F116" s="30" t="s">
        <v>25</v>
      </c>
    </row>
    <row r="117" spans="4:6" x14ac:dyDescent="0.2">
      <c r="D117" s="15">
        <v>44303</v>
      </c>
      <c r="E117" s="25">
        <v>200</v>
      </c>
      <c r="F117" s="29" t="s">
        <v>27</v>
      </c>
    </row>
    <row r="118" spans="4:6" x14ac:dyDescent="0.2">
      <c r="D118" s="15">
        <v>44304</v>
      </c>
      <c r="E118" s="26">
        <v>200</v>
      </c>
      <c r="F118" s="30" t="s">
        <v>25</v>
      </c>
    </row>
    <row r="119" spans="4:6" x14ac:dyDescent="0.2">
      <c r="D119" s="15">
        <v>44305</v>
      </c>
      <c r="E119" s="25">
        <v>200</v>
      </c>
      <c r="F119" s="29" t="s">
        <v>28</v>
      </c>
    </row>
    <row r="120" spans="4:6" x14ac:dyDescent="0.2">
      <c r="D120" s="15">
        <v>44306</v>
      </c>
      <c r="E120" s="26">
        <v>200</v>
      </c>
      <c r="F120" s="30" t="s">
        <v>26</v>
      </c>
    </row>
    <row r="121" spans="4:6" x14ac:dyDescent="0.2">
      <c r="D121" s="15">
        <v>44307</v>
      </c>
      <c r="E121" s="25">
        <v>200</v>
      </c>
      <c r="F121" s="29" t="s">
        <v>27</v>
      </c>
    </row>
    <row r="122" spans="4:6" x14ac:dyDescent="0.2">
      <c r="D122" s="15">
        <v>44308</v>
      </c>
      <c r="E122" s="26">
        <v>200</v>
      </c>
      <c r="F122" s="30" t="s">
        <v>27</v>
      </c>
    </row>
    <row r="123" spans="4:6" x14ac:dyDescent="0.2">
      <c r="D123" s="15">
        <v>44309</v>
      </c>
      <c r="E123" s="25">
        <v>200</v>
      </c>
      <c r="F123" s="29" t="s">
        <v>24</v>
      </c>
    </row>
    <row r="124" spans="4:6" x14ac:dyDescent="0.2">
      <c r="D124" s="15">
        <v>44310</v>
      </c>
      <c r="E124" s="26">
        <v>200</v>
      </c>
      <c r="F124" s="30" t="s">
        <v>28</v>
      </c>
    </row>
    <row r="125" spans="4:6" x14ac:dyDescent="0.2">
      <c r="D125" s="15">
        <v>44311</v>
      </c>
      <c r="E125" s="25">
        <v>200</v>
      </c>
      <c r="F125" s="29" t="s">
        <v>25</v>
      </c>
    </row>
    <row r="126" spans="4:6" x14ac:dyDescent="0.2">
      <c r="D126" s="15">
        <v>44312</v>
      </c>
      <c r="E126" s="26">
        <v>200</v>
      </c>
      <c r="F126" s="30" t="s">
        <v>24</v>
      </c>
    </row>
    <row r="127" spans="4:6" x14ac:dyDescent="0.2">
      <c r="D127" s="15">
        <v>44313</v>
      </c>
      <c r="E127" s="25">
        <v>200</v>
      </c>
      <c r="F127" s="29" t="s">
        <v>25</v>
      </c>
    </row>
    <row r="128" spans="4:6" x14ac:dyDescent="0.2">
      <c r="D128" s="15">
        <v>44314</v>
      </c>
      <c r="E128" s="26">
        <v>200</v>
      </c>
      <c r="F128" s="30" t="s">
        <v>26</v>
      </c>
    </row>
    <row r="129" spans="4:6" x14ac:dyDescent="0.2">
      <c r="D129" s="15">
        <v>44315</v>
      </c>
      <c r="E129" s="25">
        <v>200</v>
      </c>
      <c r="F129" s="29" t="s">
        <v>27</v>
      </c>
    </row>
    <row r="130" spans="4:6" x14ac:dyDescent="0.2">
      <c r="D130" s="15">
        <v>44316</v>
      </c>
      <c r="E130" s="26">
        <v>200</v>
      </c>
      <c r="F130" s="30" t="s">
        <v>26</v>
      </c>
    </row>
    <row r="131" spans="4:6" x14ac:dyDescent="0.2">
      <c r="D131" s="15">
        <v>44317</v>
      </c>
      <c r="E131" s="25">
        <v>200</v>
      </c>
      <c r="F131" s="29" t="s">
        <v>25</v>
      </c>
    </row>
    <row r="132" spans="4:6" x14ac:dyDescent="0.2">
      <c r="D132" s="15">
        <v>44318</v>
      </c>
      <c r="E132" s="26">
        <v>200</v>
      </c>
      <c r="F132" s="30" t="s">
        <v>27</v>
      </c>
    </row>
    <row r="133" spans="4:6" x14ac:dyDescent="0.2">
      <c r="D133" s="15">
        <v>44319</v>
      </c>
      <c r="E133" s="25">
        <v>200</v>
      </c>
      <c r="F133" s="29" t="s">
        <v>27</v>
      </c>
    </row>
    <row r="134" spans="4:6" x14ac:dyDescent="0.2">
      <c r="D134" s="15">
        <v>44320</v>
      </c>
      <c r="E134" s="26">
        <v>200</v>
      </c>
      <c r="F134" s="30" t="s">
        <v>27</v>
      </c>
    </row>
    <row r="135" spans="4:6" x14ac:dyDescent="0.2">
      <c r="D135" s="15">
        <v>44321</v>
      </c>
      <c r="E135" s="25">
        <v>200</v>
      </c>
      <c r="F135" s="29" t="s">
        <v>25</v>
      </c>
    </row>
    <row r="136" spans="4:6" x14ac:dyDescent="0.2">
      <c r="D136" s="15">
        <v>44322</v>
      </c>
      <c r="E136" s="26">
        <v>200</v>
      </c>
      <c r="F136" s="30" t="s">
        <v>26</v>
      </c>
    </row>
    <row r="137" spans="4:6" x14ac:dyDescent="0.2">
      <c r="D137" s="15">
        <v>44323</v>
      </c>
      <c r="E137" s="25">
        <v>200</v>
      </c>
      <c r="F137" s="29" t="s">
        <v>28</v>
      </c>
    </row>
    <row r="138" spans="4:6" x14ac:dyDescent="0.2">
      <c r="D138" s="15">
        <v>44324</v>
      </c>
      <c r="E138" s="26">
        <v>200</v>
      </c>
      <c r="F138" s="30" t="s">
        <v>28</v>
      </c>
    </row>
    <row r="139" spans="4:6" x14ac:dyDescent="0.2">
      <c r="D139" s="15">
        <v>44325</v>
      </c>
      <c r="E139" s="25">
        <v>200</v>
      </c>
      <c r="F139" s="29" t="s">
        <v>27</v>
      </c>
    </row>
    <row r="140" spans="4:6" x14ac:dyDescent="0.2">
      <c r="D140" s="15">
        <v>44326</v>
      </c>
      <c r="E140" s="26">
        <v>200</v>
      </c>
      <c r="F140" s="30" t="s">
        <v>24</v>
      </c>
    </row>
    <row r="141" spans="4:6" x14ac:dyDescent="0.2">
      <c r="D141" s="15">
        <v>44327</v>
      </c>
      <c r="E141" s="25">
        <v>200</v>
      </c>
      <c r="F141" s="29" t="s">
        <v>26</v>
      </c>
    </row>
    <row r="142" spans="4:6" x14ac:dyDescent="0.2">
      <c r="D142" s="15">
        <v>44328</v>
      </c>
      <c r="E142" s="26">
        <v>200</v>
      </c>
      <c r="F142" s="30" t="s">
        <v>25</v>
      </c>
    </row>
    <row r="143" spans="4:6" x14ac:dyDescent="0.2">
      <c r="D143" s="15">
        <v>44329</v>
      </c>
      <c r="E143" s="25">
        <v>200</v>
      </c>
      <c r="F143" s="29" t="s">
        <v>27</v>
      </c>
    </row>
    <row r="144" spans="4:6" x14ac:dyDescent="0.2">
      <c r="D144" s="15">
        <v>44330</v>
      </c>
      <c r="E144" s="26">
        <v>200</v>
      </c>
      <c r="F144" s="30" t="s">
        <v>28</v>
      </c>
    </row>
    <row r="145" spans="4:6" x14ac:dyDescent="0.2">
      <c r="D145" s="15">
        <v>44331</v>
      </c>
      <c r="E145" s="25">
        <v>200</v>
      </c>
      <c r="F145" s="29" t="s">
        <v>24</v>
      </c>
    </row>
    <row r="146" spans="4:6" x14ac:dyDescent="0.2">
      <c r="D146" s="15">
        <v>44332</v>
      </c>
      <c r="E146" s="26">
        <v>200</v>
      </c>
      <c r="F146" s="30" t="s">
        <v>28</v>
      </c>
    </row>
    <row r="147" spans="4:6" x14ac:dyDescent="0.2">
      <c r="D147" s="15">
        <v>44333</v>
      </c>
      <c r="E147" s="25">
        <v>200</v>
      </c>
      <c r="F147" s="29" t="s">
        <v>24</v>
      </c>
    </row>
    <row r="148" spans="4:6" x14ac:dyDescent="0.2">
      <c r="D148" s="15">
        <v>44334</v>
      </c>
      <c r="E148" s="26">
        <v>200</v>
      </c>
      <c r="F148" s="30" t="s">
        <v>26</v>
      </c>
    </row>
    <row r="149" spans="4:6" x14ac:dyDescent="0.2">
      <c r="D149" s="15">
        <v>44335</v>
      </c>
      <c r="E149" s="25">
        <v>200</v>
      </c>
      <c r="F149" s="29" t="s">
        <v>28</v>
      </c>
    </row>
    <row r="150" spans="4:6" x14ac:dyDescent="0.2">
      <c r="D150" s="15">
        <v>44336</v>
      </c>
      <c r="E150" s="26">
        <v>200</v>
      </c>
      <c r="F150" s="30" t="s">
        <v>25</v>
      </c>
    </row>
    <row r="151" spans="4:6" x14ac:dyDescent="0.2">
      <c r="D151" s="15">
        <v>44337</v>
      </c>
      <c r="E151" s="25">
        <v>200</v>
      </c>
      <c r="F151" s="29" t="s">
        <v>28</v>
      </c>
    </row>
    <row r="152" spans="4:6" x14ac:dyDescent="0.2">
      <c r="D152" s="15">
        <v>44338</v>
      </c>
      <c r="E152" s="26">
        <v>200</v>
      </c>
      <c r="F152" s="30" t="s">
        <v>24</v>
      </c>
    </row>
    <row r="153" spans="4:6" x14ac:dyDescent="0.2">
      <c r="D153" s="15">
        <v>44339</v>
      </c>
      <c r="E153" s="25">
        <v>200</v>
      </c>
      <c r="F153" s="29" t="s">
        <v>26</v>
      </c>
    </row>
    <row r="154" spans="4:6" x14ac:dyDescent="0.2">
      <c r="D154" s="15">
        <v>44340</v>
      </c>
      <c r="E154" s="26">
        <v>200</v>
      </c>
      <c r="F154" s="30" t="s">
        <v>27</v>
      </c>
    </row>
    <row r="155" spans="4:6" x14ac:dyDescent="0.2">
      <c r="D155" s="15">
        <v>44341</v>
      </c>
      <c r="E155" s="25">
        <v>200</v>
      </c>
      <c r="F155" s="29" t="s">
        <v>28</v>
      </c>
    </row>
    <row r="156" spans="4:6" x14ac:dyDescent="0.2">
      <c r="D156" s="15">
        <v>44342</v>
      </c>
      <c r="E156" s="26">
        <v>200</v>
      </c>
      <c r="F156" s="30" t="s">
        <v>26</v>
      </c>
    </row>
    <row r="157" spans="4:6" x14ac:dyDescent="0.2">
      <c r="D157" s="15">
        <v>44343</v>
      </c>
      <c r="E157" s="25">
        <v>200</v>
      </c>
      <c r="F157" s="29" t="s">
        <v>24</v>
      </c>
    </row>
    <row r="158" spans="4:6" x14ac:dyDescent="0.2">
      <c r="D158" s="15">
        <v>44344</v>
      </c>
      <c r="E158" s="26">
        <v>200</v>
      </c>
      <c r="F158" s="30" t="s">
        <v>28</v>
      </c>
    </row>
    <row r="159" spans="4:6" x14ac:dyDescent="0.2">
      <c r="D159" s="15">
        <v>44345</v>
      </c>
      <c r="E159" s="25">
        <v>200</v>
      </c>
      <c r="F159" s="29" t="s">
        <v>24</v>
      </c>
    </row>
    <row r="160" spans="4:6" x14ac:dyDescent="0.2">
      <c r="D160" s="15">
        <v>44346</v>
      </c>
      <c r="E160" s="26">
        <v>200</v>
      </c>
      <c r="F160" s="30" t="s">
        <v>24</v>
      </c>
    </row>
    <row r="161" spans="4:6" x14ac:dyDescent="0.2">
      <c r="D161" s="15">
        <v>44347</v>
      </c>
      <c r="E161" s="25">
        <v>200</v>
      </c>
      <c r="F161" s="29" t="s">
        <v>27</v>
      </c>
    </row>
    <row r="162" spans="4:6" x14ac:dyDescent="0.2">
      <c r="D162" s="15">
        <v>44348</v>
      </c>
      <c r="E162" s="26">
        <v>200</v>
      </c>
      <c r="F162" s="30" t="s">
        <v>27</v>
      </c>
    </row>
    <row r="163" spans="4:6" x14ac:dyDescent="0.2">
      <c r="D163" s="15">
        <v>44349</v>
      </c>
      <c r="E163" s="25">
        <v>200</v>
      </c>
      <c r="F163" s="29" t="s">
        <v>28</v>
      </c>
    </row>
    <row r="164" spans="4:6" x14ac:dyDescent="0.2">
      <c r="D164" s="15">
        <v>44350</v>
      </c>
      <c r="E164" s="26">
        <v>200</v>
      </c>
      <c r="F164" s="30" t="s">
        <v>26</v>
      </c>
    </row>
    <row r="165" spans="4:6" x14ac:dyDescent="0.2">
      <c r="D165" s="15">
        <v>44351</v>
      </c>
      <c r="E165" s="25">
        <v>200</v>
      </c>
      <c r="F165" s="29" t="s">
        <v>25</v>
      </c>
    </row>
    <row r="166" spans="4:6" x14ac:dyDescent="0.2">
      <c r="D166" s="15">
        <v>44352</v>
      </c>
      <c r="E166" s="26">
        <v>200</v>
      </c>
      <c r="F166" s="30" t="s">
        <v>27</v>
      </c>
    </row>
    <row r="167" spans="4:6" x14ac:dyDescent="0.2">
      <c r="D167" s="15">
        <v>44353</v>
      </c>
      <c r="E167" s="25">
        <v>200</v>
      </c>
      <c r="F167" s="29" t="s">
        <v>28</v>
      </c>
    </row>
    <row r="168" spans="4:6" x14ac:dyDescent="0.2">
      <c r="D168" s="15">
        <v>44354</v>
      </c>
      <c r="E168" s="26">
        <v>200</v>
      </c>
      <c r="F168" s="30" t="s">
        <v>24</v>
      </c>
    </row>
    <row r="169" spans="4:6" x14ac:dyDescent="0.2">
      <c r="D169" s="15">
        <v>44355</v>
      </c>
      <c r="E169" s="25">
        <v>200</v>
      </c>
      <c r="F169" s="29" t="s">
        <v>25</v>
      </c>
    </row>
    <row r="170" spans="4:6" x14ac:dyDescent="0.2">
      <c r="D170" s="15">
        <v>44356</v>
      </c>
      <c r="E170" s="26">
        <v>200</v>
      </c>
      <c r="F170" s="30" t="s">
        <v>27</v>
      </c>
    </row>
    <row r="171" spans="4:6" x14ac:dyDescent="0.2">
      <c r="D171" s="15">
        <v>44357</v>
      </c>
      <c r="E171" s="25">
        <v>200</v>
      </c>
      <c r="F171" s="29" t="s">
        <v>25</v>
      </c>
    </row>
    <row r="172" spans="4:6" x14ac:dyDescent="0.2">
      <c r="D172" s="15">
        <v>44358</v>
      </c>
      <c r="E172" s="26">
        <v>200</v>
      </c>
      <c r="F172" s="30" t="s">
        <v>25</v>
      </c>
    </row>
    <row r="173" spans="4:6" x14ac:dyDescent="0.2">
      <c r="D173" s="15">
        <v>44359</v>
      </c>
      <c r="E173" s="25">
        <v>200</v>
      </c>
      <c r="F173" s="29" t="s">
        <v>27</v>
      </c>
    </row>
    <row r="174" spans="4:6" x14ac:dyDescent="0.2">
      <c r="D174" s="15">
        <v>44360</v>
      </c>
      <c r="E174" s="26">
        <v>200</v>
      </c>
      <c r="F174" s="30" t="s">
        <v>25</v>
      </c>
    </row>
    <row r="175" spans="4:6" x14ac:dyDescent="0.2">
      <c r="D175" s="15">
        <v>44361</v>
      </c>
      <c r="E175" s="25">
        <v>200</v>
      </c>
      <c r="F175" s="29" t="s">
        <v>27</v>
      </c>
    </row>
    <row r="176" spans="4:6" x14ac:dyDescent="0.2">
      <c r="D176" s="15">
        <v>44362</v>
      </c>
      <c r="E176" s="26">
        <v>200</v>
      </c>
      <c r="F176" s="30" t="s">
        <v>26</v>
      </c>
    </row>
    <row r="177" spans="4:6" x14ac:dyDescent="0.2">
      <c r="D177" s="15">
        <v>44363</v>
      </c>
      <c r="E177" s="25">
        <v>200</v>
      </c>
      <c r="F177" s="29" t="s">
        <v>24</v>
      </c>
    </row>
    <row r="178" spans="4:6" x14ac:dyDescent="0.2">
      <c r="D178" s="15">
        <v>44364</v>
      </c>
      <c r="E178" s="26">
        <v>200</v>
      </c>
      <c r="F178" s="30" t="s">
        <v>25</v>
      </c>
    </row>
    <row r="179" spans="4:6" x14ac:dyDescent="0.2">
      <c r="D179" s="15">
        <v>44365</v>
      </c>
      <c r="E179" s="25">
        <v>200</v>
      </c>
      <c r="F179" s="29" t="s">
        <v>27</v>
      </c>
    </row>
    <row r="180" spans="4:6" x14ac:dyDescent="0.2">
      <c r="D180" s="15">
        <v>44366</v>
      </c>
      <c r="E180" s="26">
        <v>200</v>
      </c>
      <c r="F180" s="30" t="s">
        <v>27</v>
      </c>
    </row>
    <row r="181" spans="4:6" x14ac:dyDescent="0.2">
      <c r="D181" s="15">
        <v>44367</v>
      </c>
      <c r="E181" s="25">
        <v>200</v>
      </c>
      <c r="F181" s="29" t="s">
        <v>28</v>
      </c>
    </row>
    <row r="182" spans="4:6" x14ac:dyDescent="0.2">
      <c r="D182" s="15">
        <v>44368</v>
      </c>
      <c r="E182" s="26">
        <v>200</v>
      </c>
      <c r="F182" s="30" t="s">
        <v>25</v>
      </c>
    </row>
    <row r="183" spans="4:6" x14ac:dyDescent="0.2">
      <c r="D183" s="15">
        <v>44369</v>
      </c>
      <c r="E183" s="25">
        <v>200</v>
      </c>
      <c r="F183" s="29" t="s">
        <v>26</v>
      </c>
    </row>
    <row r="184" spans="4:6" x14ac:dyDescent="0.2">
      <c r="D184" s="15">
        <v>44370</v>
      </c>
      <c r="E184" s="26">
        <v>200</v>
      </c>
      <c r="F184" s="30" t="s">
        <v>24</v>
      </c>
    </row>
    <row r="185" spans="4:6" x14ac:dyDescent="0.2">
      <c r="D185" s="15">
        <v>44371</v>
      </c>
      <c r="E185" s="25">
        <v>200</v>
      </c>
      <c r="F185" s="29" t="s">
        <v>24</v>
      </c>
    </row>
    <row r="186" spans="4:6" x14ac:dyDescent="0.2">
      <c r="D186" s="15">
        <v>44372</v>
      </c>
      <c r="E186" s="26">
        <v>200</v>
      </c>
      <c r="F186" s="30" t="s">
        <v>24</v>
      </c>
    </row>
    <row r="187" spans="4:6" x14ac:dyDescent="0.2">
      <c r="D187" s="15">
        <v>44373</v>
      </c>
      <c r="E187" s="25">
        <v>200</v>
      </c>
      <c r="F187" s="29" t="s">
        <v>24</v>
      </c>
    </row>
    <row r="188" spans="4:6" x14ac:dyDescent="0.2">
      <c r="D188" s="15">
        <v>44374</v>
      </c>
      <c r="E188" s="26">
        <v>200</v>
      </c>
      <c r="F188" s="30" t="s">
        <v>27</v>
      </c>
    </row>
    <row r="189" spans="4:6" x14ac:dyDescent="0.2">
      <c r="D189" s="15">
        <v>44375</v>
      </c>
      <c r="E189" s="25">
        <v>200</v>
      </c>
      <c r="F189" s="29" t="s">
        <v>26</v>
      </c>
    </row>
    <row r="190" spans="4:6" x14ac:dyDescent="0.2">
      <c r="D190" s="15">
        <v>44376</v>
      </c>
      <c r="E190" s="26">
        <v>200</v>
      </c>
      <c r="F190" s="30" t="s">
        <v>25</v>
      </c>
    </row>
    <row r="191" spans="4:6" x14ac:dyDescent="0.2">
      <c r="D191" s="15">
        <v>44377</v>
      </c>
      <c r="E191" s="25">
        <v>200</v>
      </c>
      <c r="F191" s="29" t="s">
        <v>24</v>
      </c>
    </row>
    <row r="192" spans="4:6" x14ac:dyDescent="0.2">
      <c r="D192" s="15">
        <v>44378</v>
      </c>
      <c r="E192" s="26">
        <v>200</v>
      </c>
      <c r="F192" s="30" t="s">
        <v>27</v>
      </c>
    </row>
    <row r="193" spans="4:6" x14ac:dyDescent="0.2">
      <c r="D193" s="15">
        <v>44379</v>
      </c>
      <c r="E193" s="25">
        <v>200</v>
      </c>
      <c r="F193" s="29" t="s">
        <v>27</v>
      </c>
    </row>
    <row r="194" spans="4:6" x14ac:dyDescent="0.2">
      <c r="D194" s="15">
        <v>44380</v>
      </c>
      <c r="E194" s="26">
        <v>200</v>
      </c>
      <c r="F194" s="30" t="s">
        <v>28</v>
      </c>
    </row>
    <row r="195" spans="4:6" x14ac:dyDescent="0.2">
      <c r="D195" s="15">
        <v>44381</v>
      </c>
      <c r="E195" s="25">
        <v>200</v>
      </c>
      <c r="F195" s="29" t="s">
        <v>25</v>
      </c>
    </row>
    <row r="196" spans="4:6" x14ac:dyDescent="0.2">
      <c r="D196" s="15">
        <v>44382</v>
      </c>
      <c r="E196" s="26">
        <v>200</v>
      </c>
      <c r="F196" s="30" t="s">
        <v>25</v>
      </c>
    </row>
    <row r="197" spans="4:6" x14ac:dyDescent="0.2">
      <c r="D197" s="15">
        <v>44383</v>
      </c>
      <c r="E197" s="25">
        <v>200</v>
      </c>
      <c r="F197" s="29" t="s">
        <v>25</v>
      </c>
    </row>
    <row r="198" spans="4:6" x14ac:dyDescent="0.2">
      <c r="D198" s="15">
        <v>44384</v>
      </c>
      <c r="E198" s="26">
        <v>200</v>
      </c>
      <c r="F198" s="30" t="s">
        <v>24</v>
      </c>
    </row>
    <row r="199" spans="4:6" x14ac:dyDescent="0.2">
      <c r="D199" s="15">
        <v>44385</v>
      </c>
      <c r="E199" s="25">
        <v>200</v>
      </c>
      <c r="F199" s="29" t="s">
        <v>24</v>
      </c>
    </row>
    <row r="200" spans="4:6" x14ac:dyDescent="0.2">
      <c r="D200" s="15">
        <v>44386</v>
      </c>
      <c r="E200" s="26">
        <v>200</v>
      </c>
      <c r="F200" s="30" t="s">
        <v>27</v>
      </c>
    </row>
    <row r="201" spans="4:6" x14ac:dyDescent="0.2">
      <c r="D201" s="15">
        <v>44387</v>
      </c>
      <c r="E201" s="25">
        <v>200</v>
      </c>
      <c r="F201" s="29" t="s">
        <v>27</v>
      </c>
    </row>
    <row r="202" spans="4:6" x14ac:dyDescent="0.2">
      <c r="D202" s="15">
        <v>44388</v>
      </c>
      <c r="E202" s="26">
        <v>200</v>
      </c>
      <c r="F202" s="30" t="s">
        <v>27</v>
      </c>
    </row>
    <row r="203" spans="4:6" x14ac:dyDescent="0.2">
      <c r="D203" s="15">
        <v>44389</v>
      </c>
      <c r="E203" s="25">
        <v>200</v>
      </c>
      <c r="F203" s="29" t="s">
        <v>25</v>
      </c>
    </row>
    <row r="204" spans="4:6" x14ac:dyDescent="0.2">
      <c r="D204" s="15">
        <v>44390</v>
      </c>
      <c r="E204" s="26">
        <v>200</v>
      </c>
      <c r="F204" s="30" t="s">
        <v>28</v>
      </c>
    </row>
    <row r="205" spans="4:6" x14ac:dyDescent="0.2">
      <c r="D205" s="15">
        <v>44391</v>
      </c>
      <c r="E205" s="25">
        <v>200</v>
      </c>
      <c r="F205" s="29" t="s">
        <v>25</v>
      </c>
    </row>
    <row r="206" spans="4:6" x14ac:dyDescent="0.2">
      <c r="D206" s="15">
        <v>44392</v>
      </c>
      <c r="E206" s="26">
        <v>200</v>
      </c>
      <c r="F206" s="30" t="s">
        <v>26</v>
      </c>
    </row>
    <row r="207" spans="4:6" x14ac:dyDescent="0.2">
      <c r="D207" s="15">
        <v>44393</v>
      </c>
      <c r="E207" s="25">
        <v>200</v>
      </c>
      <c r="F207" s="29" t="s">
        <v>25</v>
      </c>
    </row>
    <row r="208" spans="4:6" x14ac:dyDescent="0.2">
      <c r="D208" s="15">
        <v>44394</v>
      </c>
      <c r="E208" s="26">
        <v>200</v>
      </c>
      <c r="F208" s="30" t="s">
        <v>27</v>
      </c>
    </row>
    <row r="209" spans="4:6" x14ac:dyDescent="0.2">
      <c r="D209" s="15">
        <v>44395</v>
      </c>
      <c r="E209" s="25">
        <v>200</v>
      </c>
      <c r="F209" s="29" t="s">
        <v>25</v>
      </c>
    </row>
    <row r="210" spans="4:6" x14ac:dyDescent="0.2">
      <c r="D210" s="15">
        <v>44396</v>
      </c>
      <c r="E210" s="26">
        <v>200</v>
      </c>
      <c r="F210" s="30" t="s">
        <v>24</v>
      </c>
    </row>
    <row r="211" spans="4:6" x14ac:dyDescent="0.2">
      <c r="D211" s="15">
        <v>44397</v>
      </c>
      <c r="E211" s="25">
        <v>200</v>
      </c>
      <c r="F211" s="29" t="s">
        <v>27</v>
      </c>
    </row>
    <row r="212" spans="4:6" x14ac:dyDescent="0.2">
      <c r="D212" s="15">
        <v>44398</v>
      </c>
      <c r="E212" s="26">
        <v>200</v>
      </c>
      <c r="F212" s="30" t="s">
        <v>27</v>
      </c>
    </row>
    <row r="213" spans="4:6" x14ac:dyDescent="0.2">
      <c r="D213" s="15">
        <v>44399</v>
      </c>
      <c r="E213" s="25">
        <v>200</v>
      </c>
      <c r="F213" s="29" t="s">
        <v>26</v>
      </c>
    </row>
    <row r="214" spans="4:6" x14ac:dyDescent="0.2">
      <c r="D214" s="15">
        <v>44400</v>
      </c>
      <c r="E214" s="26">
        <v>200</v>
      </c>
      <c r="F214" s="30" t="s">
        <v>26</v>
      </c>
    </row>
    <row r="215" spans="4:6" x14ac:dyDescent="0.2">
      <c r="D215" s="15">
        <v>44401</v>
      </c>
      <c r="E215" s="25">
        <v>200</v>
      </c>
      <c r="F215" s="29" t="s">
        <v>28</v>
      </c>
    </row>
    <row r="216" spans="4:6" x14ac:dyDescent="0.2">
      <c r="D216" s="15">
        <v>44402</v>
      </c>
      <c r="E216" s="26">
        <v>200</v>
      </c>
      <c r="F216" s="30" t="s">
        <v>27</v>
      </c>
    </row>
    <row r="217" spans="4:6" x14ac:dyDescent="0.2">
      <c r="D217" s="15">
        <v>44403</v>
      </c>
      <c r="E217" s="25">
        <v>200</v>
      </c>
      <c r="F217" s="29" t="s">
        <v>27</v>
      </c>
    </row>
    <row r="218" spans="4:6" x14ac:dyDescent="0.2">
      <c r="D218" s="15">
        <v>44404</v>
      </c>
      <c r="E218" s="26">
        <v>200</v>
      </c>
      <c r="F218" s="30" t="s">
        <v>25</v>
      </c>
    </row>
    <row r="219" spans="4:6" x14ac:dyDescent="0.2">
      <c r="D219" s="15">
        <v>44405</v>
      </c>
      <c r="E219" s="25">
        <v>200</v>
      </c>
      <c r="F219" s="29" t="s">
        <v>24</v>
      </c>
    </row>
    <row r="220" spans="4:6" x14ac:dyDescent="0.2">
      <c r="D220" s="15">
        <v>44406</v>
      </c>
      <c r="E220" s="26">
        <v>200</v>
      </c>
      <c r="F220" s="30" t="s">
        <v>24</v>
      </c>
    </row>
    <row r="221" spans="4:6" x14ac:dyDescent="0.2">
      <c r="D221" s="15">
        <v>44407</v>
      </c>
      <c r="E221" s="25">
        <v>200</v>
      </c>
      <c r="F221" s="29" t="s">
        <v>26</v>
      </c>
    </row>
    <row r="222" spans="4:6" x14ac:dyDescent="0.2">
      <c r="D222" s="15">
        <v>44408</v>
      </c>
      <c r="E222" s="26">
        <v>200</v>
      </c>
      <c r="F222" s="30" t="s">
        <v>26</v>
      </c>
    </row>
    <row r="223" spans="4:6" x14ac:dyDescent="0.2">
      <c r="D223" s="15">
        <v>44409</v>
      </c>
      <c r="E223" s="25">
        <v>200</v>
      </c>
      <c r="F223" s="29" t="s">
        <v>25</v>
      </c>
    </row>
    <row r="224" spans="4:6" x14ac:dyDescent="0.2">
      <c r="D224" s="15">
        <v>44410</v>
      </c>
      <c r="E224" s="26">
        <v>200</v>
      </c>
      <c r="F224" s="30" t="s">
        <v>24</v>
      </c>
    </row>
    <row r="225" spans="4:6" x14ac:dyDescent="0.2">
      <c r="D225" s="15">
        <v>44411</v>
      </c>
      <c r="E225" s="25">
        <v>200</v>
      </c>
      <c r="F225" s="29" t="s">
        <v>25</v>
      </c>
    </row>
    <row r="226" spans="4:6" x14ac:dyDescent="0.2">
      <c r="D226" s="15">
        <v>44412</v>
      </c>
      <c r="E226" s="26">
        <v>200</v>
      </c>
      <c r="F226" s="30" t="s">
        <v>25</v>
      </c>
    </row>
    <row r="227" spans="4:6" x14ac:dyDescent="0.2">
      <c r="D227" s="15">
        <v>44413</v>
      </c>
      <c r="E227" s="25">
        <v>200</v>
      </c>
      <c r="F227" s="29" t="s">
        <v>26</v>
      </c>
    </row>
    <row r="228" spans="4:6" x14ac:dyDescent="0.2">
      <c r="D228" s="15">
        <v>44414</v>
      </c>
      <c r="E228" s="26">
        <v>200</v>
      </c>
      <c r="F228" s="30" t="s">
        <v>24</v>
      </c>
    </row>
    <row r="229" spans="4:6" x14ac:dyDescent="0.2">
      <c r="D229" s="15">
        <v>44415</v>
      </c>
      <c r="E229" s="25">
        <v>200</v>
      </c>
      <c r="F229" s="29" t="s">
        <v>24</v>
      </c>
    </row>
    <row r="230" spans="4:6" x14ac:dyDescent="0.2">
      <c r="D230" s="15">
        <v>44416</v>
      </c>
      <c r="E230" s="26">
        <v>200</v>
      </c>
      <c r="F230" s="30" t="s">
        <v>28</v>
      </c>
    </row>
    <row r="231" spans="4:6" x14ac:dyDescent="0.2">
      <c r="D231" s="15">
        <v>44417</v>
      </c>
      <c r="E231" s="25">
        <v>200</v>
      </c>
      <c r="F231" s="29" t="s">
        <v>26</v>
      </c>
    </row>
    <row r="232" spans="4:6" x14ac:dyDescent="0.2">
      <c r="D232" s="15">
        <v>44418</v>
      </c>
      <c r="E232" s="26">
        <v>200</v>
      </c>
      <c r="F232" s="30" t="s">
        <v>28</v>
      </c>
    </row>
    <row r="233" spans="4:6" x14ac:dyDescent="0.2">
      <c r="D233" s="15">
        <v>44419</v>
      </c>
      <c r="E233" s="25">
        <v>200</v>
      </c>
      <c r="F233" s="29" t="s">
        <v>27</v>
      </c>
    </row>
    <row r="234" spans="4:6" x14ac:dyDescent="0.2">
      <c r="D234" s="15">
        <v>44420</v>
      </c>
      <c r="E234" s="26">
        <v>200</v>
      </c>
      <c r="F234" s="30" t="s">
        <v>24</v>
      </c>
    </row>
    <row r="235" spans="4:6" x14ac:dyDescent="0.2">
      <c r="D235" s="15">
        <v>44421</v>
      </c>
      <c r="E235" s="25">
        <v>200</v>
      </c>
      <c r="F235" s="29" t="s">
        <v>27</v>
      </c>
    </row>
    <row r="236" spans="4:6" x14ac:dyDescent="0.2">
      <c r="D236" s="15">
        <v>44422</v>
      </c>
      <c r="E236" s="26">
        <v>200</v>
      </c>
      <c r="F236" s="30" t="s">
        <v>25</v>
      </c>
    </row>
    <row r="237" spans="4:6" x14ac:dyDescent="0.2">
      <c r="D237" s="15">
        <v>44423</v>
      </c>
      <c r="E237" s="25">
        <v>200</v>
      </c>
      <c r="F237" s="29" t="s">
        <v>25</v>
      </c>
    </row>
    <row r="238" spans="4:6" x14ac:dyDescent="0.2">
      <c r="D238" s="15">
        <v>44424</v>
      </c>
      <c r="E238" s="26">
        <v>200</v>
      </c>
      <c r="F238" s="30" t="s">
        <v>26</v>
      </c>
    </row>
    <row r="239" spans="4:6" x14ac:dyDescent="0.2">
      <c r="D239" s="15">
        <v>44425</v>
      </c>
      <c r="E239" s="25">
        <v>200</v>
      </c>
      <c r="F239" s="29" t="s">
        <v>28</v>
      </c>
    </row>
    <row r="240" spans="4:6" x14ac:dyDescent="0.2">
      <c r="D240" s="15">
        <v>44426</v>
      </c>
      <c r="E240" s="26">
        <v>200</v>
      </c>
      <c r="F240" s="30" t="s">
        <v>25</v>
      </c>
    </row>
    <row r="241" spans="4:6" x14ac:dyDescent="0.2">
      <c r="D241" s="15">
        <v>44427</v>
      </c>
      <c r="E241" s="25">
        <v>200</v>
      </c>
      <c r="F241" s="29" t="s">
        <v>28</v>
      </c>
    </row>
    <row r="242" spans="4:6" x14ac:dyDescent="0.2">
      <c r="D242" s="15">
        <v>44428</v>
      </c>
      <c r="E242" s="26">
        <v>200</v>
      </c>
      <c r="F242" s="30" t="s">
        <v>26</v>
      </c>
    </row>
    <row r="243" spans="4:6" x14ac:dyDescent="0.2">
      <c r="D243" s="15">
        <v>44429</v>
      </c>
      <c r="E243" s="25">
        <v>200</v>
      </c>
      <c r="F243" s="29" t="s">
        <v>24</v>
      </c>
    </row>
    <row r="244" spans="4:6" x14ac:dyDescent="0.2">
      <c r="D244" s="15">
        <v>44430</v>
      </c>
      <c r="E244" s="26">
        <v>200</v>
      </c>
      <c r="F244" s="30" t="s">
        <v>27</v>
      </c>
    </row>
    <row r="245" spans="4:6" x14ac:dyDescent="0.2">
      <c r="D245" s="15">
        <v>44431</v>
      </c>
      <c r="E245" s="25">
        <v>200</v>
      </c>
      <c r="F245" s="29" t="s">
        <v>28</v>
      </c>
    </row>
    <row r="246" spans="4:6" x14ac:dyDescent="0.2">
      <c r="D246" s="15">
        <v>44432</v>
      </c>
      <c r="E246" s="26">
        <v>200</v>
      </c>
      <c r="F246" s="30" t="s">
        <v>24</v>
      </c>
    </row>
    <row r="247" spans="4:6" x14ac:dyDescent="0.2">
      <c r="D247" s="15">
        <v>44433</v>
      </c>
      <c r="E247" s="25">
        <v>200</v>
      </c>
      <c r="F247" s="29" t="s">
        <v>26</v>
      </c>
    </row>
    <row r="248" spans="4:6" x14ac:dyDescent="0.2">
      <c r="D248" s="15">
        <v>44434</v>
      </c>
      <c r="E248" s="26">
        <v>200</v>
      </c>
      <c r="F248" s="30" t="s">
        <v>24</v>
      </c>
    </row>
    <row r="249" spans="4:6" x14ac:dyDescent="0.2">
      <c r="D249" s="15">
        <v>44435</v>
      </c>
      <c r="E249" s="25">
        <v>200</v>
      </c>
      <c r="F249" s="29" t="s">
        <v>25</v>
      </c>
    </row>
    <row r="250" spans="4:6" x14ac:dyDescent="0.2">
      <c r="D250" s="15">
        <v>44436</v>
      </c>
      <c r="E250" s="26">
        <v>200</v>
      </c>
      <c r="F250" s="30" t="s">
        <v>24</v>
      </c>
    </row>
    <row r="251" spans="4:6" x14ac:dyDescent="0.2">
      <c r="D251" s="15">
        <v>44437</v>
      </c>
      <c r="E251" s="25">
        <v>200</v>
      </c>
      <c r="F251" s="29" t="s">
        <v>24</v>
      </c>
    </row>
    <row r="252" spans="4:6" x14ac:dyDescent="0.2">
      <c r="D252" s="15">
        <v>44438</v>
      </c>
      <c r="E252" s="26">
        <v>200</v>
      </c>
      <c r="F252" s="30" t="s">
        <v>27</v>
      </c>
    </row>
    <row r="253" spans="4:6" x14ac:dyDescent="0.2">
      <c r="D253" s="15">
        <v>44439</v>
      </c>
      <c r="E253" s="25">
        <v>200</v>
      </c>
      <c r="F253" s="29" t="s">
        <v>24</v>
      </c>
    </row>
    <row r="254" spans="4:6" x14ac:dyDescent="0.2">
      <c r="D254" s="15">
        <v>44440</v>
      </c>
      <c r="E254" s="26">
        <v>200</v>
      </c>
      <c r="F254" s="30" t="s">
        <v>25</v>
      </c>
    </row>
    <row r="255" spans="4:6" x14ac:dyDescent="0.2">
      <c r="D255" s="15">
        <v>44441</v>
      </c>
      <c r="E255" s="25">
        <v>200</v>
      </c>
      <c r="F255" s="29" t="s">
        <v>27</v>
      </c>
    </row>
    <row r="256" spans="4:6" x14ac:dyDescent="0.2">
      <c r="D256" s="15">
        <v>44442</v>
      </c>
      <c r="E256" s="26">
        <v>200</v>
      </c>
      <c r="F256" s="30" t="s">
        <v>28</v>
      </c>
    </row>
    <row r="257" spans="4:6" x14ac:dyDescent="0.2">
      <c r="D257" s="15">
        <v>44443</v>
      </c>
      <c r="E257" s="25">
        <v>200</v>
      </c>
      <c r="F257" s="29" t="s">
        <v>28</v>
      </c>
    </row>
    <row r="258" spans="4:6" x14ac:dyDescent="0.2">
      <c r="D258" s="15">
        <v>44444</v>
      </c>
      <c r="E258" s="26">
        <v>200</v>
      </c>
      <c r="F258" s="30" t="s">
        <v>24</v>
      </c>
    </row>
    <row r="259" spans="4:6" x14ac:dyDescent="0.2">
      <c r="D259" s="15">
        <v>44445</v>
      </c>
      <c r="E259" s="25">
        <v>200</v>
      </c>
      <c r="F259" s="29" t="s">
        <v>28</v>
      </c>
    </row>
    <row r="260" spans="4:6" x14ac:dyDescent="0.2">
      <c r="D260" s="15">
        <v>44446</v>
      </c>
      <c r="E260" s="26">
        <v>200</v>
      </c>
      <c r="F260" s="30" t="s">
        <v>27</v>
      </c>
    </row>
    <row r="261" spans="4:6" x14ac:dyDescent="0.2">
      <c r="D261" s="15">
        <v>44447</v>
      </c>
      <c r="E261" s="25">
        <v>200</v>
      </c>
      <c r="F261" s="29" t="s">
        <v>27</v>
      </c>
    </row>
    <row r="262" spans="4:6" x14ac:dyDescent="0.2">
      <c r="D262" s="15">
        <v>44448</v>
      </c>
      <c r="E262" s="26">
        <v>200</v>
      </c>
      <c r="F262" s="30" t="s">
        <v>27</v>
      </c>
    </row>
    <row r="263" spans="4:6" x14ac:dyDescent="0.2">
      <c r="D263" s="15">
        <v>44449</v>
      </c>
      <c r="E263" s="25">
        <v>200</v>
      </c>
      <c r="F263" s="29" t="s">
        <v>27</v>
      </c>
    </row>
    <row r="264" spans="4:6" x14ac:dyDescent="0.2">
      <c r="D264" s="15">
        <v>44450</v>
      </c>
      <c r="E264" s="26">
        <v>200</v>
      </c>
      <c r="F264" s="30" t="s">
        <v>27</v>
      </c>
    </row>
    <row r="265" spans="4:6" x14ac:dyDescent="0.2">
      <c r="D265" s="15">
        <v>44451</v>
      </c>
      <c r="E265" s="25">
        <v>200</v>
      </c>
      <c r="F265" s="29" t="s">
        <v>27</v>
      </c>
    </row>
    <row r="266" spans="4:6" x14ac:dyDescent="0.2">
      <c r="D266" s="15">
        <v>44452</v>
      </c>
      <c r="E266" s="26">
        <v>200</v>
      </c>
      <c r="F266" s="30" t="s">
        <v>28</v>
      </c>
    </row>
    <row r="267" spans="4:6" x14ac:dyDescent="0.2">
      <c r="D267" s="15">
        <v>44453</v>
      </c>
      <c r="E267" s="25">
        <v>200</v>
      </c>
      <c r="F267" s="29" t="s">
        <v>28</v>
      </c>
    </row>
    <row r="268" spans="4:6" x14ac:dyDescent="0.2">
      <c r="D268" s="15">
        <v>44454</v>
      </c>
      <c r="E268" s="26">
        <v>200</v>
      </c>
      <c r="F268" s="30" t="s">
        <v>25</v>
      </c>
    </row>
    <row r="269" spans="4:6" x14ac:dyDescent="0.2">
      <c r="D269" s="15">
        <v>44455</v>
      </c>
      <c r="E269" s="25">
        <v>200</v>
      </c>
      <c r="F269" s="29" t="s">
        <v>26</v>
      </c>
    </row>
    <row r="270" spans="4:6" x14ac:dyDescent="0.2">
      <c r="D270" s="15">
        <v>44456</v>
      </c>
      <c r="E270" s="26">
        <v>200</v>
      </c>
      <c r="F270" s="30" t="s">
        <v>25</v>
      </c>
    </row>
    <row r="271" spans="4:6" x14ac:dyDescent="0.2">
      <c r="D271" s="15">
        <v>44457</v>
      </c>
      <c r="E271" s="25">
        <v>200</v>
      </c>
      <c r="F271" s="29" t="s">
        <v>24</v>
      </c>
    </row>
    <row r="272" spans="4:6" x14ac:dyDescent="0.2">
      <c r="D272" s="15">
        <v>44458</v>
      </c>
      <c r="E272" s="26">
        <v>200</v>
      </c>
      <c r="F272" s="30" t="s">
        <v>26</v>
      </c>
    </row>
    <row r="273" spans="4:6" x14ac:dyDescent="0.2">
      <c r="D273" s="15">
        <v>44459</v>
      </c>
      <c r="E273" s="25">
        <v>200</v>
      </c>
      <c r="F273" s="29" t="s">
        <v>25</v>
      </c>
    </row>
    <row r="274" spans="4:6" x14ac:dyDescent="0.2">
      <c r="D274" s="15">
        <v>44460</v>
      </c>
      <c r="E274" s="26">
        <v>200</v>
      </c>
      <c r="F274" s="30" t="s">
        <v>28</v>
      </c>
    </row>
    <row r="275" spans="4:6" x14ac:dyDescent="0.2">
      <c r="D275" s="15">
        <v>44461</v>
      </c>
      <c r="E275" s="25">
        <v>200</v>
      </c>
      <c r="F275" s="29" t="s">
        <v>26</v>
      </c>
    </row>
    <row r="276" spans="4:6" x14ac:dyDescent="0.2">
      <c r="D276" s="15">
        <v>44462</v>
      </c>
      <c r="E276" s="26">
        <v>200</v>
      </c>
      <c r="F276" s="30" t="s">
        <v>26</v>
      </c>
    </row>
    <row r="277" spans="4:6" x14ac:dyDescent="0.2">
      <c r="D277" s="15">
        <v>44463</v>
      </c>
      <c r="E277" s="25">
        <v>200</v>
      </c>
      <c r="F277" s="29" t="s">
        <v>25</v>
      </c>
    </row>
    <row r="278" spans="4:6" x14ac:dyDescent="0.2">
      <c r="D278" s="15">
        <v>44464</v>
      </c>
      <c r="E278" s="26">
        <v>200</v>
      </c>
      <c r="F278" s="30" t="s">
        <v>28</v>
      </c>
    </row>
    <row r="279" spans="4:6" x14ac:dyDescent="0.2">
      <c r="D279" s="15">
        <v>44465</v>
      </c>
      <c r="E279" s="25">
        <v>200</v>
      </c>
      <c r="F279" s="29" t="s">
        <v>28</v>
      </c>
    </row>
    <row r="280" spans="4:6" x14ac:dyDescent="0.2">
      <c r="D280" s="15">
        <v>44466</v>
      </c>
      <c r="E280" s="26">
        <v>200</v>
      </c>
      <c r="F280" s="30" t="s">
        <v>28</v>
      </c>
    </row>
    <row r="281" spans="4:6" x14ac:dyDescent="0.2">
      <c r="D281" s="15">
        <v>44467</v>
      </c>
      <c r="E281" s="25">
        <v>200</v>
      </c>
      <c r="F281" s="29" t="s">
        <v>27</v>
      </c>
    </row>
    <row r="282" spans="4:6" x14ac:dyDescent="0.2">
      <c r="D282" s="15">
        <v>44468</v>
      </c>
      <c r="E282" s="26">
        <v>200</v>
      </c>
      <c r="F282" s="30" t="s">
        <v>24</v>
      </c>
    </row>
    <row r="283" spans="4:6" x14ac:dyDescent="0.2">
      <c r="D283" s="15">
        <v>44469</v>
      </c>
      <c r="E283" s="25">
        <v>200</v>
      </c>
      <c r="F283" s="29" t="s">
        <v>28</v>
      </c>
    </row>
    <row r="284" spans="4:6" x14ac:dyDescent="0.2">
      <c r="D284" s="15">
        <v>44470</v>
      </c>
      <c r="E284" s="26">
        <v>200</v>
      </c>
      <c r="F284" s="30" t="s">
        <v>28</v>
      </c>
    </row>
    <row r="285" spans="4:6" x14ac:dyDescent="0.2">
      <c r="D285" s="15">
        <v>44471</v>
      </c>
      <c r="E285" s="25">
        <v>200</v>
      </c>
      <c r="F285" s="29" t="s">
        <v>26</v>
      </c>
    </row>
    <row r="286" spans="4:6" x14ac:dyDescent="0.2">
      <c r="D286" s="15">
        <v>44472</v>
      </c>
      <c r="E286" s="26">
        <v>200</v>
      </c>
      <c r="F286" s="30" t="s">
        <v>28</v>
      </c>
    </row>
    <row r="287" spans="4:6" x14ac:dyDescent="0.2">
      <c r="D287" s="15">
        <v>44473</v>
      </c>
      <c r="E287" s="25">
        <v>200</v>
      </c>
      <c r="F287" s="29" t="s">
        <v>28</v>
      </c>
    </row>
    <row r="288" spans="4:6" x14ac:dyDescent="0.2">
      <c r="D288" s="15">
        <v>44474</v>
      </c>
      <c r="E288" s="26">
        <v>200</v>
      </c>
      <c r="F288" s="30" t="s">
        <v>26</v>
      </c>
    </row>
    <row r="289" spans="4:6" x14ac:dyDescent="0.2">
      <c r="D289" s="15">
        <v>44475</v>
      </c>
      <c r="E289" s="25">
        <v>200</v>
      </c>
      <c r="F289" s="29" t="s">
        <v>24</v>
      </c>
    </row>
    <row r="290" spans="4:6" x14ac:dyDescent="0.2">
      <c r="D290" s="15">
        <v>44476</v>
      </c>
      <c r="E290" s="26">
        <v>200</v>
      </c>
      <c r="F290" s="30" t="s">
        <v>28</v>
      </c>
    </row>
    <row r="291" spans="4:6" x14ac:dyDescent="0.2">
      <c r="D291" s="15">
        <v>44477</v>
      </c>
      <c r="E291" s="25">
        <v>200</v>
      </c>
      <c r="F291" s="29" t="s">
        <v>27</v>
      </c>
    </row>
    <row r="292" spans="4:6" x14ac:dyDescent="0.2">
      <c r="D292" s="15">
        <v>44478</v>
      </c>
      <c r="E292" s="26">
        <v>200</v>
      </c>
      <c r="F292" s="30" t="s">
        <v>28</v>
      </c>
    </row>
    <row r="293" spans="4:6" x14ac:dyDescent="0.2">
      <c r="D293" s="15">
        <v>44479</v>
      </c>
      <c r="E293" s="25">
        <v>200</v>
      </c>
      <c r="F293" s="29" t="s">
        <v>24</v>
      </c>
    </row>
    <row r="294" spans="4:6" x14ac:dyDescent="0.2">
      <c r="D294" s="15">
        <v>44480</v>
      </c>
      <c r="E294" s="26">
        <v>200</v>
      </c>
      <c r="F294" s="30" t="s">
        <v>27</v>
      </c>
    </row>
    <row r="295" spans="4:6" x14ac:dyDescent="0.2">
      <c r="D295" s="15">
        <v>44481</v>
      </c>
      <c r="E295" s="25">
        <v>200</v>
      </c>
      <c r="F295" s="29" t="s">
        <v>27</v>
      </c>
    </row>
    <row r="296" spans="4:6" x14ac:dyDescent="0.2">
      <c r="D296" s="15">
        <v>44482</v>
      </c>
      <c r="E296" s="26">
        <v>200</v>
      </c>
      <c r="F296" s="30" t="s">
        <v>27</v>
      </c>
    </row>
    <row r="297" spans="4:6" x14ac:dyDescent="0.2">
      <c r="D297" s="15">
        <v>44483</v>
      </c>
      <c r="E297" s="25">
        <v>200</v>
      </c>
      <c r="F297" s="29" t="s">
        <v>27</v>
      </c>
    </row>
    <row r="298" spans="4:6" x14ac:dyDescent="0.2">
      <c r="D298" s="15">
        <v>44484</v>
      </c>
      <c r="E298" s="26">
        <v>200</v>
      </c>
      <c r="F298" s="30" t="s">
        <v>25</v>
      </c>
    </row>
    <row r="299" spans="4:6" x14ac:dyDescent="0.2">
      <c r="D299" s="15">
        <v>44485</v>
      </c>
      <c r="E299" s="25">
        <v>200</v>
      </c>
      <c r="F299" s="29" t="s">
        <v>28</v>
      </c>
    </row>
    <row r="300" spans="4:6" x14ac:dyDescent="0.2">
      <c r="D300" s="15">
        <v>44486</v>
      </c>
      <c r="E300" s="26">
        <v>200</v>
      </c>
      <c r="F300" s="30" t="s">
        <v>25</v>
      </c>
    </row>
    <row r="301" spans="4:6" x14ac:dyDescent="0.2">
      <c r="D301" s="15">
        <v>44487</v>
      </c>
      <c r="E301" s="25">
        <v>200</v>
      </c>
      <c r="F301" s="29" t="s">
        <v>25</v>
      </c>
    </row>
    <row r="302" spans="4:6" x14ac:dyDescent="0.2">
      <c r="D302" s="15">
        <v>44488</v>
      </c>
      <c r="E302" s="26">
        <v>200</v>
      </c>
      <c r="F302" s="30" t="s">
        <v>26</v>
      </c>
    </row>
    <row r="303" spans="4:6" x14ac:dyDescent="0.2">
      <c r="D303" s="15">
        <v>44489</v>
      </c>
      <c r="E303" s="25">
        <v>200</v>
      </c>
      <c r="F303" s="29" t="s">
        <v>25</v>
      </c>
    </row>
    <row r="304" spans="4:6" x14ac:dyDescent="0.2">
      <c r="D304" s="15">
        <v>44490</v>
      </c>
      <c r="E304" s="26">
        <v>200</v>
      </c>
      <c r="F304" s="30" t="s">
        <v>24</v>
      </c>
    </row>
    <row r="305" spans="4:6" x14ac:dyDescent="0.2">
      <c r="D305" s="15">
        <v>44491</v>
      </c>
      <c r="E305" s="25">
        <v>200</v>
      </c>
      <c r="F305" s="29" t="s">
        <v>24</v>
      </c>
    </row>
    <row r="306" spans="4:6" x14ac:dyDescent="0.2">
      <c r="D306" s="15">
        <v>44492</v>
      </c>
      <c r="E306" s="26">
        <v>200</v>
      </c>
      <c r="F306" s="30" t="s">
        <v>24</v>
      </c>
    </row>
    <row r="307" spans="4:6" x14ac:dyDescent="0.2">
      <c r="D307" s="15">
        <v>44493</v>
      </c>
      <c r="E307" s="25">
        <v>200</v>
      </c>
      <c r="F307" s="29" t="s">
        <v>24</v>
      </c>
    </row>
    <row r="308" spans="4:6" x14ac:dyDescent="0.2">
      <c r="D308" s="15">
        <v>44494</v>
      </c>
      <c r="E308" s="26">
        <v>200</v>
      </c>
      <c r="F308" s="30" t="s">
        <v>24</v>
      </c>
    </row>
    <row r="309" spans="4:6" x14ac:dyDescent="0.2">
      <c r="D309" s="15">
        <v>44495</v>
      </c>
      <c r="E309" s="25">
        <v>200</v>
      </c>
      <c r="F309" s="29" t="s">
        <v>27</v>
      </c>
    </row>
    <row r="310" spans="4:6" x14ac:dyDescent="0.2">
      <c r="D310" s="15">
        <v>44496</v>
      </c>
      <c r="E310" s="26">
        <v>200</v>
      </c>
      <c r="F310" s="30" t="s">
        <v>25</v>
      </c>
    </row>
    <row r="311" spans="4:6" x14ac:dyDescent="0.2">
      <c r="D311" s="15">
        <v>44497</v>
      </c>
      <c r="E311" s="25">
        <v>200</v>
      </c>
      <c r="F311" s="29" t="s">
        <v>25</v>
      </c>
    </row>
    <row r="312" spans="4:6" x14ac:dyDescent="0.2">
      <c r="D312" s="15">
        <v>44498</v>
      </c>
      <c r="E312" s="26">
        <v>200</v>
      </c>
      <c r="F312" s="30" t="s">
        <v>27</v>
      </c>
    </row>
    <row r="313" spans="4:6" x14ac:dyDescent="0.2">
      <c r="D313" s="15">
        <v>44499</v>
      </c>
      <c r="E313" s="25">
        <v>200</v>
      </c>
      <c r="F313" s="29" t="s">
        <v>25</v>
      </c>
    </row>
    <row r="314" spans="4:6" x14ac:dyDescent="0.2">
      <c r="D314" s="15">
        <v>44500</v>
      </c>
      <c r="E314" s="26">
        <v>200</v>
      </c>
      <c r="F314" s="30" t="s">
        <v>25</v>
      </c>
    </row>
    <row r="315" spans="4:6" x14ac:dyDescent="0.2">
      <c r="D315" s="15">
        <v>44501</v>
      </c>
      <c r="E315" s="25">
        <v>200</v>
      </c>
      <c r="F315" s="29" t="s">
        <v>25</v>
      </c>
    </row>
    <row r="316" spans="4:6" x14ac:dyDescent="0.2">
      <c r="D316" s="15">
        <v>44502</v>
      </c>
      <c r="E316" s="26">
        <v>200</v>
      </c>
      <c r="F316" s="30" t="s">
        <v>27</v>
      </c>
    </row>
    <row r="317" spans="4:6" x14ac:dyDescent="0.2">
      <c r="D317" s="15">
        <v>44503</v>
      </c>
      <c r="E317" s="25">
        <v>200</v>
      </c>
      <c r="F317" s="29" t="s">
        <v>24</v>
      </c>
    </row>
    <row r="318" spans="4:6" x14ac:dyDescent="0.2">
      <c r="D318" s="15">
        <v>44504</v>
      </c>
      <c r="E318" s="26">
        <v>200</v>
      </c>
      <c r="F318" s="30" t="s">
        <v>26</v>
      </c>
    </row>
    <row r="319" spans="4:6" x14ac:dyDescent="0.2">
      <c r="D319" s="15">
        <v>44505</v>
      </c>
      <c r="E319" s="25">
        <v>200</v>
      </c>
      <c r="F319" s="29" t="s">
        <v>26</v>
      </c>
    </row>
    <row r="320" spans="4:6" x14ac:dyDescent="0.2">
      <c r="D320" s="15">
        <v>44506</v>
      </c>
      <c r="E320" s="26">
        <v>200</v>
      </c>
      <c r="F320" s="30" t="s">
        <v>26</v>
      </c>
    </row>
    <row r="321" spans="4:6" x14ac:dyDescent="0.2">
      <c r="D321" s="15">
        <v>44507</v>
      </c>
      <c r="E321" s="25">
        <v>200</v>
      </c>
      <c r="F321" s="29" t="s">
        <v>24</v>
      </c>
    </row>
    <row r="322" spans="4:6" x14ac:dyDescent="0.2">
      <c r="D322" s="15">
        <v>44508</v>
      </c>
      <c r="E322" s="26">
        <v>200</v>
      </c>
      <c r="F322" s="30" t="s">
        <v>28</v>
      </c>
    </row>
    <row r="323" spans="4:6" x14ac:dyDescent="0.2">
      <c r="D323" s="15">
        <v>44509</v>
      </c>
      <c r="E323" s="25">
        <v>200</v>
      </c>
      <c r="F323" s="29" t="s">
        <v>26</v>
      </c>
    </row>
    <row r="324" spans="4:6" x14ac:dyDescent="0.2">
      <c r="D324" s="15">
        <v>44510</v>
      </c>
      <c r="E324" s="26">
        <v>200</v>
      </c>
      <c r="F324" s="30" t="s">
        <v>24</v>
      </c>
    </row>
    <row r="325" spans="4:6" x14ac:dyDescent="0.2">
      <c r="D325" s="15">
        <v>44511</v>
      </c>
      <c r="E325" s="25">
        <v>200</v>
      </c>
      <c r="F325" s="29" t="s">
        <v>25</v>
      </c>
    </row>
    <row r="326" spans="4:6" x14ac:dyDescent="0.2">
      <c r="D326" s="15">
        <v>44512</v>
      </c>
      <c r="E326" s="26">
        <v>200</v>
      </c>
      <c r="F326" s="30" t="s">
        <v>26</v>
      </c>
    </row>
    <row r="327" spans="4:6" x14ac:dyDescent="0.2">
      <c r="D327" s="15">
        <v>44513</v>
      </c>
      <c r="E327" s="25">
        <v>200</v>
      </c>
      <c r="F327" s="29" t="s">
        <v>26</v>
      </c>
    </row>
    <row r="328" spans="4:6" x14ac:dyDescent="0.2">
      <c r="D328" s="15">
        <v>44514</v>
      </c>
      <c r="E328" s="26">
        <v>200</v>
      </c>
      <c r="F328" s="30" t="s">
        <v>27</v>
      </c>
    </row>
    <row r="329" spans="4:6" x14ac:dyDescent="0.2">
      <c r="D329" s="15">
        <v>44515</v>
      </c>
      <c r="E329" s="25">
        <v>200</v>
      </c>
      <c r="F329" s="29" t="s">
        <v>26</v>
      </c>
    </row>
    <row r="330" spans="4:6" x14ac:dyDescent="0.2">
      <c r="D330" s="15">
        <v>44516</v>
      </c>
      <c r="E330" s="26">
        <v>200</v>
      </c>
      <c r="F330" s="30" t="s">
        <v>28</v>
      </c>
    </row>
    <row r="331" spans="4:6" x14ac:dyDescent="0.2">
      <c r="D331" s="15">
        <v>44517</v>
      </c>
      <c r="E331" s="25">
        <v>200</v>
      </c>
      <c r="F331" s="29" t="s">
        <v>24</v>
      </c>
    </row>
    <row r="332" spans="4:6" x14ac:dyDescent="0.2">
      <c r="D332" s="15">
        <v>44518</v>
      </c>
      <c r="E332" s="26">
        <v>200</v>
      </c>
      <c r="F332" s="30" t="s">
        <v>26</v>
      </c>
    </row>
    <row r="333" spans="4:6" x14ac:dyDescent="0.2">
      <c r="D333" s="15">
        <v>44519</v>
      </c>
      <c r="E333" s="25">
        <v>200</v>
      </c>
      <c r="F333" s="29" t="s">
        <v>24</v>
      </c>
    </row>
    <row r="334" spans="4:6" x14ac:dyDescent="0.2">
      <c r="D334" s="15">
        <v>44520</v>
      </c>
      <c r="E334" s="26">
        <v>200</v>
      </c>
      <c r="F334" s="30" t="s">
        <v>24</v>
      </c>
    </row>
    <row r="335" spans="4:6" x14ac:dyDescent="0.2">
      <c r="D335" s="15">
        <v>44521</v>
      </c>
      <c r="E335" s="25">
        <v>200</v>
      </c>
      <c r="F335" s="29" t="s">
        <v>24</v>
      </c>
    </row>
    <row r="336" spans="4:6" x14ac:dyDescent="0.2">
      <c r="D336" s="15">
        <v>44522</v>
      </c>
      <c r="E336" s="26">
        <v>200</v>
      </c>
      <c r="F336" s="30" t="s">
        <v>24</v>
      </c>
    </row>
    <row r="337" spans="4:6" x14ac:dyDescent="0.2">
      <c r="D337" s="15">
        <v>44523</v>
      </c>
      <c r="E337" s="25">
        <v>200</v>
      </c>
      <c r="F337" s="29" t="s">
        <v>25</v>
      </c>
    </row>
    <row r="338" spans="4:6" x14ac:dyDescent="0.2">
      <c r="D338" s="15">
        <v>44524</v>
      </c>
      <c r="E338" s="26">
        <v>200</v>
      </c>
      <c r="F338" s="30" t="s">
        <v>26</v>
      </c>
    </row>
    <row r="339" spans="4:6" x14ac:dyDescent="0.2">
      <c r="D339" s="15">
        <v>44525</v>
      </c>
      <c r="E339" s="25">
        <v>200</v>
      </c>
      <c r="F339" s="29" t="s">
        <v>28</v>
      </c>
    </row>
    <row r="340" spans="4:6" x14ac:dyDescent="0.2">
      <c r="D340" s="15">
        <v>44526</v>
      </c>
      <c r="E340" s="26">
        <v>200</v>
      </c>
      <c r="F340" s="30" t="s">
        <v>26</v>
      </c>
    </row>
    <row r="341" spans="4:6" x14ac:dyDescent="0.2">
      <c r="D341" s="15">
        <v>44527</v>
      </c>
      <c r="E341" s="25">
        <v>200</v>
      </c>
      <c r="F341" s="29" t="s">
        <v>26</v>
      </c>
    </row>
    <row r="342" spans="4:6" x14ac:dyDescent="0.2">
      <c r="D342" s="15">
        <v>44528</v>
      </c>
      <c r="E342" s="26">
        <v>200</v>
      </c>
      <c r="F342" s="30" t="s">
        <v>25</v>
      </c>
    </row>
    <row r="343" spans="4:6" x14ac:dyDescent="0.2">
      <c r="D343" s="15">
        <v>44529</v>
      </c>
      <c r="E343" s="25">
        <v>200</v>
      </c>
      <c r="F343" s="29" t="s">
        <v>28</v>
      </c>
    </row>
    <row r="344" spans="4:6" x14ac:dyDescent="0.2">
      <c r="D344" s="15">
        <v>44530</v>
      </c>
      <c r="E344" s="26">
        <v>200</v>
      </c>
      <c r="F344" s="30" t="s">
        <v>25</v>
      </c>
    </row>
    <row r="345" spans="4:6" x14ac:dyDescent="0.2">
      <c r="D345" s="15">
        <v>44531</v>
      </c>
      <c r="E345" s="25">
        <v>200</v>
      </c>
      <c r="F345" s="29" t="s">
        <v>25</v>
      </c>
    </row>
    <row r="346" spans="4:6" x14ac:dyDescent="0.2">
      <c r="D346" s="15">
        <v>44532</v>
      </c>
      <c r="E346" s="26">
        <v>200</v>
      </c>
      <c r="F346" s="30" t="s">
        <v>26</v>
      </c>
    </row>
    <row r="347" spans="4:6" x14ac:dyDescent="0.2">
      <c r="D347" s="15">
        <v>44533</v>
      </c>
      <c r="E347" s="25">
        <v>200</v>
      </c>
      <c r="F347" s="29" t="s">
        <v>27</v>
      </c>
    </row>
    <row r="348" spans="4:6" x14ac:dyDescent="0.2">
      <c r="D348" s="15">
        <v>44534</v>
      </c>
      <c r="E348" s="26">
        <v>200</v>
      </c>
      <c r="F348" s="30" t="s">
        <v>26</v>
      </c>
    </row>
    <row r="349" spans="4:6" x14ac:dyDescent="0.2">
      <c r="D349" s="15">
        <v>44535</v>
      </c>
      <c r="E349" s="25">
        <v>200</v>
      </c>
      <c r="F349" s="29" t="s">
        <v>25</v>
      </c>
    </row>
    <row r="350" spans="4:6" x14ac:dyDescent="0.2">
      <c r="D350" s="15">
        <v>44536</v>
      </c>
      <c r="E350" s="26">
        <v>200</v>
      </c>
      <c r="F350" s="30" t="s">
        <v>24</v>
      </c>
    </row>
    <row r="351" spans="4:6" x14ac:dyDescent="0.2">
      <c r="D351" s="15">
        <v>44537</v>
      </c>
      <c r="E351" s="25">
        <v>200</v>
      </c>
      <c r="F351" s="29" t="s">
        <v>27</v>
      </c>
    </row>
    <row r="352" spans="4:6" x14ac:dyDescent="0.2">
      <c r="D352" s="15">
        <v>44538</v>
      </c>
      <c r="E352" s="26">
        <v>200</v>
      </c>
      <c r="F352" s="30" t="s">
        <v>24</v>
      </c>
    </row>
    <row r="353" spans="4:6" x14ac:dyDescent="0.2">
      <c r="D353" s="15">
        <v>44539</v>
      </c>
      <c r="E353" s="25">
        <v>200</v>
      </c>
      <c r="F353" s="29" t="s">
        <v>28</v>
      </c>
    </row>
    <row r="354" spans="4:6" x14ac:dyDescent="0.2">
      <c r="D354" s="15">
        <v>44540</v>
      </c>
      <c r="E354" s="26">
        <v>200</v>
      </c>
      <c r="F354" s="30" t="s">
        <v>28</v>
      </c>
    </row>
    <row r="355" spans="4:6" x14ac:dyDescent="0.2">
      <c r="D355" s="15">
        <v>44541</v>
      </c>
      <c r="E355" s="25">
        <v>200</v>
      </c>
      <c r="F355" s="29" t="s">
        <v>25</v>
      </c>
    </row>
    <row r="356" spans="4:6" x14ac:dyDescent="0.2">
      <c r="D356" s="15">
        <v>44542</v>
      </c>
      <c r="E356" s="26">
        <v>200</v>
      </c>
      <c r="F356" s="30" t="s">
        <v>27</v>
      </c>
    </row>
    <row r="357" spans="4:6" x14ac:dyDescent="0.2">
      <c r="D357" s="15">
        <v>44543</v>
      </c>
      <c r="E357" s="25">
        <v>200</v>
      </c>
      <c r="F357" s="29" t="s">
        <v>25</v>
      </c>
    </row>
    <row r="358" spans="4:6" x14ac:dyDescent="0.2">
      <c r="D358" s="15">
        <v>44544</v>
      </c>
      <c r="E358" s="26">
        <v>200</v>
      </c>
      <c r="F358" s="30" t="s">
        <v>24</v>
      </c>
    </row>
    <row r="359" spans="4:6" x14ac:dyDescent="0.2">
      <c r="D359" s="15">
        <v>44545</v>
      </c>
      <c r="E359" s="25">
        <v>200</v>
      </c>
      <c r="F359" s="29" t="s">
        <v>26</v>
      </c>
    </row>
    <row r="360" spans="4:6" x14ac:dyDescent="0.2">
      <c r="D360" s="15">
        <v>44546</v>
      </c>
      <c r="E360" s="26">
        <v>200</v>
      </c>
      <c r="F360" s="30" t="s">
        <v>25</v>
      </c>
    </row>
    <row r="361" spans="4:6" x14ac:dyDescent="0.2">
      <c r="D361" s="15">
        <v>44547</v>
      </c>
      <c r="E361" s="25">
        <v>200</v>
      </c>
      <c r="F361" s="29" t="s">
        <v>25</v>
      </c>
    </row>
    <row r="362" spans="4:6" x14ac:dyDescent="0.2">
      <c r="D362" s="15">
        <v>44548</v>
      </c>
      <c r="E362" s="26">
        <v>200</v>
      </c>
      <c r="F362" s="30" t="s">
        <v>26</v>
      </c>
    </row>
    <row r="363" spans="4:6" x14ac:dyDescent="0.2">
      <c r="D363" s="15">
        <v>44549</v>
      </c>
      <c r="E363" s="25">
        <v>200</v>
      </c>
      <c r="F363" s="29" t="s">
        <v>26</v>
      </c>
    </row>
    <row r="364" spans="4:6" x14ac:dyDescent="0.2">
      <c r="D364" s="15">
        <v>44550</v>
      </c>
      <c r="E364" s="26">
        <v>200</v>
      </c>
      <c r="F364" s="30" t="s">
        <v>25</v>
      </c>
    </row>
    <row r="365" spans="4:6" x14ac:dyDescent="0.2">
      <c r="D365" s="15">
        <v>44551</v>
      </c>
      <c r="E365" s="25">
        <v>200</v>
      </c>
      <c r="F365" s="29" t="s">
        <v>27</v>
      </c>
    </row>
    <row r="366" spans="4:6" x14ac:dyDescent="0.2">
      <c r="D366" s="15">
        <v>44552</v>
      </c>
      <c r="E366" s="26">
        <v>200</v>
      </c>
      <c r="F366" s="30" t="s">
        <v>28</v>
      </c>
    </row>
    <row r="367" spans="4:6" x14ac:dyDescent="0.2">
      <c r="D367" s="15">
        <v>44553</v>
      </c>
      <c r="E367" s="25">
        <v>200</v>
      </c>
      <c r="F367" s="29" t="s">
        <v>28</v>
      </c>
    </row>
    <row r="368" spans="4:6" x14ac:dyDescent="0.2">
      <c r="D368" s="15">
        <v>44554</v>
      </c>
      <c r="E368" s="26">
        <v>200</v>
      </c>
      <c r="F368" s="30" t="s">
        <v>25</v>
      </c>
    </row>
    <row r="369" spans="4:6" x14ac:dyDescent="0.2">
      <c r="D369" s="15">
        <v>44555</v>
      </c>
      <c r="E369" s="25">
        <v>200</v>
      </c>
      <c r="F369" s="29" t="s">
        <v>28</v>
      </c>
    </row>
    <row r="370" spans="4:6" x14ac:dyDescent="0.2">
      <c r="D370" s="15">
        <v>44556</v>
      </c>
      <c r="E370" s="26">
        <v>200</v>
      </c>
      <c r="F370" s="30" t="s">
        <v>27</v>
      </c>
    </row>
    <row r="371" spans="4:6" x14ac:dyDescent="0.2">
      <c r="D371" s="15">
        <v>44557</v>
      </c>
      <c r="E371" s="25">
        <v>200</v>
      </c>
      <c r="F371" s="29" t="s">
        <v>27</v>
      </c>
    </row>
    <row r="372" spans="4:6" x14ac:dyDescent="0.2">
      <c r="D372" s="15">
        <v>44558</v>
      </c>
      <c r="E372" s="26">
        <v>200</v>
      </c>
      <c r="F372" s="30" t="s">
        <v>27</v>
      </c>
    </row>
    <row r="373" spans="4:6" x14ac:dyDescent="0.2">
      <c r="D373" s="15">
        <v>44559</v>
      </c>
      <c r="E373" s="25">
        <v>200</v>
      </c>
      <c r="F373" s="29" t="s">
        <v>24</v>
      </c>
    </row>
    <row r="374" spans="4:6" x14ac:dyDescent="0.2">
      <c r="D374" s="15">
        <v>44560</v>
      </c>
      <c r="E374" s="26">
        <v>200</v>
      </c>
      <c r="F374" s="30" t="s">
        <v>25</v>
      </c>
    </row>
    <row r="375" spans="4:6" x14ac:dyDescent="0.2">
      <c r="D375" s="15">
        <v>44561</v>
      </c>
      <c r="E375" s="25">
        <v>200</v>
      </c>
      <c r="F375" s="29" t="s">
        <v>25</v>
      </c>
    </row>
    <row r="376" spans="4:6" x14ac:dyDescent="0.2">
      <c r="D376" s="15">
        <v>44562</v>
      </c>
      <c r="E376" s="26">
        <v>200</v>
      </c>
      <c r="F376" s="30" t="s">
        <v>26</v>
      </c>
    </row>
    <row r="377" spans="4:6" x14ac:dyDescent="0.2">
      <c r="D377" s="15">
        <v>44563</v>
      </c>
      <c r="E377" s="25">
        <v>200</v>
      </c>
      <c r="F377" s="29" t="s">
        <v>27</v>
      </c>
    </row>
    <row r="378" spans="4:6" x14ac:dyDescent="0.2">
      <c r="D378" s="15">
        <v>44564</v>
      </c>
      <c r="E378" s="26">
        <v>200</v>
      </c>
      <c r="F378" s="30" t="s">
        <v>27</v>
      </c>
    </row>
    <row r="379" spans="4:6" x14ac:dyDescent="0.2">
      <c r="D379" s="15">
        <v>44565</v>
      </c>
      <c r="E379" s="25">
        <v>200</v>
      </c>
      <c r="F379" s="29" t="s">
        <v>25</v>
      </c>
    </row>
    <row r="380" spans="4:6" x14ac:dyDescent="0.2">
      <c r="D380" s="15">
        <v>44566</v>
      </c>
      <c r="E380" s="26">
        <v>200</v>
      </c>
      <c r="F380" s="30" t="s">
        <v>24</v>
      </c>
    </row>
    <row r="381" spans="4:6" x14ac:dyDescent="0.2">
      <c r="D381" s="15">
        <v>44567</v>
      </c>
      <c r="E381" s="25">
        <v>200</v>
      </c>
      <c r="F381" s="29" t="s">
        <v>26</v>
      </c>
    </row>
    <row r="382" spans="4:6" x14ac:dyDescent="0.2">
      <c r="D382" s="15">
        <v>44568</v>
      </c>
      <c r="E382" s="26">
        <v>200</v>
      </c>
      <c r="F382" s="30" t="s">
        <v>28</v>
      </c>
    </row>
    <row r="383" spans="4:6" x14ac:dyDescent="0.2">
      <c r="D383" s="15">
        <v>44569</v>
      </c>
      <c r="E383" s="25">
        <v>200</v>
      </c>
      <c r="F383" s="29" t="s">
        <v>27</v>
      </c>
    </row>
    <row r="384" spans="4:6" x14ac:dyDescent="0.2">
      <c r="D384" s="15">
        <v>44570</v>
      </c>
      <c r="E384" s="26">
        <v>200</v>
      </c>
      <c r="F384" s="30" t="s">
        <v>27</v>
      </c>
    </row>
    <row r="385" spans="4:6" x14ac:dyDescent="0.2">
      <c r="D385" s="15">
        <v>44571</v>
      </c>
      <c r="E385" s="25">
        <v>200</v>
      </c>
      <c r="F385" s="29" t="s">
        <v>26</v>
      </c>
    </row>
    <row r="386" spans="4:6" x14ac:dyDescent="0.2">
      <c r="D386" s="15">
        <v>44572</v>
      </c>
      <c r="E386" s="26">
        <v>200</v>
      </c>
      <c r="F386" s="30" t="s">
        <v>26</v>
      </c>
    </row>
    <row r="387" spans="4:6" x14ac:dyDescent="0.2">
      <c r="D387" s="15">
        <v>44573</v>
      </c>
      <c r="E387" s="25">
        <v>200</v>
      </c>
      <c r="F387" s="29" t="s">
        <v>28</v>
      </c>
    </row>
    <row r="388" spans="4:6" x14ac:dyDescent="0.2">
      <c r="D388" s="15">
        <v>44574</v>
      </c>
      <c r="E388" s="26">
        <v>200</v>
      </c>
      <c r="F388" s="30" t="s">
        <v>27</v>
      </c>
    </row>
    <row r="389" spans="4:6" x14ac:dyDescent="0.2">
      <c r="D389" s="15">
        <v>44575</v>
      </c>
      <c r="E389" s="25">
        <v>200</v>
      </c>
      <c r="F389" s="29" t="s">
        <v>25</v>
      </c>
    </row>
    <row r="390" spans="4:6" x14ac:dyDescent="0.2">
      <c r="D390" s="15">
        <v>44576</v>
      </c>
      <c r="E390" s="26">
        <v>200</v>
      </c>
      <c r="F390" s="30" t="s">
        <v>24</v>
      </c>
    </row>
    <row r="391" spans="4:6" x14ac:dyDescent="0.2">
      <c r="D391" s="15">
        <v>44577</v>
      </c>
      <c r="E391" s="25">
        <v>200</v>
      </c>
      <c r="F391" s="29" t="s">
        <v>27</v>
      </c>
    </row>
    <row r="392" spans="4:6" x14ac:dyDescent="0.2">
      <c r="D392" s="15">
        <v>44578</v>
      </c>
      <c r="E392" s="26">
        <v>200</v>
      </c>
      <c r="F392" s="30" t="s">
        <v>25</v>
      </c>
    </row>
    <row r="393" spans="4:6" x14ac:dyDescent="0.2">
      <c r="D393" s="15">
        <v>44579</v>
      </c>
      <c r="E393" s="25">
        <v>200</v>
      </c>
      <c r="F393" s="29" t="s">
        <v>28</v>
      </c>
    </row>
    <row r="394" spans="4:6" x14ac:dyDescent="0.2">
      <c r="D394" s="15">
        <v>44580</v>
      </c>
      <c r="E394" s="26">
        <v>200</v>
      </c>
      <c r="F394" s="30" t="s">
        <v>26</v>
      </c>
    </row>
    <row r="395" spans="4:6" x14ac:dyDescent="0.2">
      <c r="D395" s="15">
        <v>44581</v>
      </c>
      <c r="E395" s="25">
        <v>200</v>
      </c>
      <c r="F395" s="29" t="s">
        <v>25</v>
      </c>
    </row>
    <row r="396" spans="4:6" x14ac:dyDescent="0.2">
      <c r="D396" s="15">
        <v>44582</v>
      </c>
      <c r="E396" s="26">
        <v>200</v>
      </c>
      <c r="F396" s="30" t="s">
        <v>26</v>
      </c>
    </row>
    <row r="397" spans="4:6" x14ac:dyDescent="0.2">
      <c r="D397" s="15">
        <v>44583</v>
      </c>
      <c r="E397" s="25">
        <v>200</v>
      </c>
      <c r="F397" s="29" t="s">
        <v>24</v>
      </c>
    </row>
    <row r="398" spans="4:6" x14ac:dyDescent="0.2">
      <c r="D398" s="15">
        <v>44584</v>
      </c>
      <c r="E398" s="26">
        <v>200</v>
      </c>
      <c r="F398" s="30" t="s">
        <v>28</v>
      </c>
    </row>
    <row r="399" spans="4:6" x14ac:dyDescent="0.2">
      <c r="D399" s="15">
        <v>44585</v>
      </c>
      <c r="E399" s="25">
        <v>200</v>
      </c>
      <c r="F399" s="29" t="s">
        <v>26</v>
      </c>
    </row>
    <row r="400" spans="4:6" x14ac:dyDescent="0.2">
      <c r="D400" s="15">
        <v>44586</v>
      </c>
      <c r="E400" s="26">
        <v>200</v>
      </c>
      <c r="F400" s="30" t="s">
        <v>27</v>
      </c>
    </row>
    <row r="401" spans="4:6" x14ac:dyDescent="0.2">
      <c r="D401" s="15">
        <v>44587</v>
      </c>
      <c r="E401" s="25">
        <v>200</v>
      </c>
      <c r="F401" s="29" t="s">
        <v>26</v>
      </c>
    </row>
    <row r="402" spans="4:6" x14ac:dyDescent="0.2">
      <c r="D402" s="15">
        <v>44588</v>
      </c>
      <c r="E402" s="26">
        <v>200</v>
      </c>
      <c r="F402" s="30" t="s">
        <v>26</v>
      </c>
    </row>
    <row r="403" spans="4:6" x14ac:dyDescent="0.2">
      <c r="D403" s="15">
        <v>44589</v>
      </c>
      <c r="E403" s="25">
        <v>200</v>
      </c>
      <c r="F403" s="29" t="s">
        <v>27</v>
      </c>
    </row>
    <row r="404" spans="4:6" x14ac:dyDescent="0.2">
      <c r="D404" s="15">
        <v>44590</v>
      </c>
      <c r="E404" s="26">
        <v>200</v>
      </c>
      <c r="F404" s="30" t="s">
        <v>28</v>
      </c>
    </row>
    <row r="405" spans="4:6" x14ac:dyDescent="0.2">
      <c r="D405" s="15">
        <v>44591</v>
      </c>
      <c r="E405" s="25">
        <v>200</v>
      </c>
      <c r="F405" s="29" t="s">
        <v>28</v>
      </c>
    </row>
    <row r="406" spans="4:6" x14ac:dyDescent="0.2">
      <c r="D406" s="15">
        <v>44592</v>
      </c>
      <c r="E406" s="26">
        <v>200</v>
      </c>
      <c r="F406" s="30" t="s">
        <v>25</v>
      </c>
    </row>
    <row r="407" spans="4:6" x14ac:dyDescent="0.2">
      <c r="D407" s="15">
        <v>44593</v>
      </c>
      <c r="E407" s="25">
        <v>200</v>
      </c>
      <c r="F407" s="29" t="s">
        <v>24</v>
      </c>
    </row>
    <row r="408" spans="4:6" x14ac:dyDescent="0.2">
      <c r="D408" s="15">
        <v>44594</v>
      </c>
      <c r="E408" s="26">
        <v>200</v>
      </c>
      <c r="F408" s="30" t="s">
        <v>26</v>
      </c>
    </row>
    <row r="409" spans="4:6" x14ac:dyDescent="0.2">
      <c r="D409" s="15">
        <v>44595</v>
      </c>
      <c r="E409" s="25">
        <v>200</v>
      </c>
      <c r="F409" s="29" t="s">
        <v>25</v>
      </c>
    </row>
    <row r="410" spans="4:6" x14ac:dyDescent="0.2">
      <c r="D410" s="15">
        <v>44596</v>
      </c>
      <c r="E410" s="26">
        <v>200</v>
      </c>
      <c r="F410" s="30" t="s">
        <v>28</v>
      </c>
    </row>
    <row r="411" spans="4:6" x14ac:dyDescent="0.2">
      <c r="D411" s="15">
        <v>44597</v>
      </c>
      <c r="E411" s="25">
        <v>200</v>
      </c>
      <c r="F411" s="29" t="s">
        <v>26</v>
      </c>
    </row>
    <row r="412" spans="4:6" x14ac:dyDescent="0.2">
      <c r="D412" s="15">
        <v>44598</v>
      </c>
      <c r="E412" s="26">
        <v>200</v>
      </c>
      <c r="F412" s="30" t="s">
        <v>28</v>
      </c>
    </row>
    <row r="413" spans="4:6" x14ac:dyDescent="0.2">
      <c r="D413" s="15">
        <v>44599</v>
      </c>
      <c r="E413" s="25">
        <v>200</v>
      </c>
      <c r="F413" s="29" t="s">
        <v>27</v>
      </c>
    </row>
    <row r="414" spans="4:6" x14ac:dyDescent="0.2">
      <c r="D414" s="15">
        <v>44600</v>
      </c>
      <c r="E414" s="26">
        <v>200</v>
      </c>
      <c r="F414" s="30" t="s">
        <v>27</v>
      </c>
    </row>
    <row r="415" spans="4:6" x14ac:dyDescent="0.2">
      <c r="D415" s="15">
        <v>44601</v>
      </c>
      <c r="E415" s="25">
        <v>200</v>
      </c>
      <c r="F415" s="29" t="s">
        <v>25</v>
      </c>
    </row>
    <row r="416" spans="4:6" x14ac:dyDescent="0.2">
      <c r="D416" s="15">
        <v>44602</v>
      </c>
      <c r="E416" s="26">
        <v>200</v>
      </c>
      <c r="F416" s="30" t="s">
        <v>24</v>
      </c>
    </row>
    <row r="417" spans="4:6" x14ac:dyDescent="0.2">
      <c r="D417" s="15">
        <v>44603</v>
      </c>
      <c r="E417" s="25">
        <v>200</v>
      </c>
      <c r="F417" s="29" t="s">
        <v>28</v>
      </c>
    </row>
    <row r="418" spans="4:6" x14ac:dyDescent="0.2">
      <c r="D418" s="15">
        <v>44604</v>
      </c>
      <c r="E418" s="26">
        <v>200</v>
      </c>
      <c r="F418" s="30" t="s">
        <v>25</v>
      </c>
    </row>
    <row r="419" spans="4:6" x14ac:dyDescent="0.2">
      <c r="D419" s="15">
        <v>44605</v>
      </c>
      <c r="E419" s="25">
        <v>200</v>
      </c>
      <c r="F419" s="29" t="s">
        <v>25</v>
      </c>
    </row>
    <row r="420" spans="4:6" x14ac:dyDescent="0.2">
      <c r="D420" s="15">
        <v>44606</v>
      </c>
      <c r="E420" s="26">
        <v>200</v>
      </c>
      <c r="F420" s="30" t="s">
        <v>26</v>
      </c>
    </row>
    <row r="421" spans="4:6" x14ac:dyDescent="0.2">
      <c r="D421" s="15">
        <v>44607</v>
      </c>
      <c r="E421" s="25">
        <v>200</v>
      </c>
      <c r="F421" s="29" t="s">
        <v>25</v>
      </c>
    </row>
    <row r="422" spans="4:6" x14ac:dyDescent="0.2">
      <c r="D422" s="15">
        <v>44608</v>
      </c>
      <c r="E422" s="26">
        <v>200</v>
      </c>
      <c r="F422" s="30" t="s">
        <v>24</v>
      </c>
    </row>
    <row r="423" spans="4:6" x14ac:dyDescent="0.2">
      <c r="D423" s="15">
        <v>44609</v>
      </c>
      <c r="E423" s="25">
        <v>200</v>
      </c>
      <c r="F423" s="29" t="s">
        <v>27</v>
      </c>
    </row>
    <row r="424" spans="4:6" x14ac:dyDescent="0.2">
      <c r="D424" s="15">
        <v>44610</v>
      </c>
      <c r="E424" s="26">
        <v>200</v>
      </c>
      <c r="F424" s="30" t="s">
        <v>28</v>
      </c>
    </row>
    <row r="425" spans="4:6" x14ac:dyDescent="0.2">
      <c r="D425" s="15">
        <v>44611</v>
      </c>
      <c r="E425" s="25">
        <v>200</v>
      </c>
      <c r="F425" s="29" t="s">
        <v>27</v>
      </c>
    </row>
    <row r="426" spans="4:6" x14ac:dyDescent="0.2">
      <c r="D426" s="15">
        <v>44612</v>
      </c>
      <c r="E426" s="26">
        <v>200</v>
      </c>
      <c r="F426" s="30" t="s">
        <v>26</v>
      </c>
    </row>
    <row r="427" spans="4:6" x14ac:dyDescent="0.2">
      <c r="D427" s="15">
        <v>44613</v>
      </c>
      <c r="E427" s="25">
        <v>200</v>
      </c>
      <c r="F427" s="29" t="s">
        <v>27</v>
      </c>
    </row>
    <row r="428" spans="4:6" x14ac:dyDescent="0.2">
      <c r="D428" s="15">
        <v>44614</v>
      </c>
      <c r="E428" s="26">
        <v>200</v>
      </c>
      <c r="F428" s="30" t="s">
        <v>24</v>
      </c>
    </row>
    <row r="429" spans="4:6" x14ac:dyDescent="0.2">
      <c r="D429" s="15">
        <v>44615</v>
      </c>
      <c r="E429" s="25">
        <v>200</v>
      </c>
      <c r="F429" s="29" t="s">
        <v>28</v>
      </c>
    </row>
    <row r="430" spans="4:6" x14ac:dyDescent="0.2">
      <c r="D430" s="15">
        <v>44616</v>
      </c>
      <c r="E430" s="26">
        <v>200</v>
      </c>
      <c r="F430" s="30" t="s">
        <v>25</v>
      </c>
    </row>
    <row r="431" spans="4:6" x14ac:dyDescent="0.2">
      <c r="D431" s="15">
        <v>44617</v>
      </c>
      <c r="E431" s="25">
        <v>200</v>
      </c>
      <c r="F431" s="29" t="s">
        <v>27</v>
      </c>
    </row>
    <row r="432" spans="4:6" x14ac:dyDescent="0.2">
      <c r="D432" s="15">
        <v>44618</v>
      </c>
      <c r="E432" s="26">
        <v>200</v>
      </c>
      <c r="F432" s="30" t="s">
        <v>24</v>
      </c>
    </row>
    <row r="433" spans="4:6" x14ac:dyDescent="0.2">
      <c r="D433" s="15">
        <v>44619</v>
      </c>
      <c r="E433" s="25">
        <v>200</v>
      </c>
      <c r="F433" s="29" t="s">
        <v>27</v>
      </c>
    </row>
    <row r="434" spans="4:6" x14ac:dyDescent="0.2">
      <c r="D434" s="15">
        <v>44620</v>
      </c>
      <c r="E434" s="26">
        <v>200</v>
      </c>
      <c r="F434" s="30" t="s">
        <v>27</v>
      </c>
    </row>
    <row r="435" spans="4:6" x14ac:dyDescent="0.2">
      <c r="D435" s="15">
        <v>44621</v>
      </c>
      <c r="E435" s="25">
        <v>200</v>
      </c>
      <c r="F435" s="29" t="s">
        <v>24</v>
      </c>
    </row>
    <row r="436" spans="4:6" x14ac:dyDescent="0.2">
      <c r="D436" s="15">
        <v>44622</v>
      </c>
      <c r="E436" s="26">
        <v>200</v>
      </c>
      <c r="F436" s="30" t="s">
        <v>24</v>
      </c>
    </row>
    <row r="437" spans="4:6" x14ac:dyDescent="0.2">
      <c r="D437" s="15">
        <v>44623</v>
      </c>
      <c r="E437" s="25">
        <v>200</v>
      </c>
      <c r="F437" s="29" t="s">
        <v>28</v>
      </c>
    </row>
    <row r="438" spans="4:6" x14ac:dyDescent="0.2">
      <c r="D438" s="15">
        <v>44624</v>
      </c>
      <c r="E438" s="26">
        <v>200</v>
      </c>
      <c r="F438" s="30" t="s">
        <v>25</v>
      </c>
    </row>
    <row r="439" spans="4:6" x14ac:dyDescent="0.2">
      <c r="D439" s="15">
        <v>44625</v>
      </c>
      <c r="E439" s="25">
        <v>200</v>
      </c>
      <c r="F439" s="29" t="s">
        <v>28</v>
      </c>
    </row>
    <row r="440" spans="4:6" x14ac:dyDescent="0.2">
      <c r="D440" s="15">
        <v>44626</v>
      </c>
      <c r="E440" s="26">
        <v>200</v>
      </c>
      <c r="F440" s="30" t="s">
        <v>27</v>
      </c>
    </row>
    <row r="441" spans="4:6" x14ac:dyDescent="0.2">
      <c r="D441" s="15">
        <v>44627</v>
      </c>
      <c r="E441" s="25">
        <v>200</v>
      </c>
      <c r="F441" s="29" t="s">
        <v>26</v>
      </c>
    </row>
    <row r="442" spans="4:6" x14ac:dyDescent="0.2">
      <c r="D442" s="15">
        <v>44628</v>
      </c>
      <c r="E442" s="26">
        <v>200</v>
      </c>
      <c r="F442" s="30" t="s">
        <v>25</v>
      </c>
    </row>
    <row r="443" spans="4:6" x14ac:dyDescent="0.2">
      <c r="D443" s="15">
        <v>44629</v>
      </c>
      <c r="E443" s="25">
        <v>200</v>
      </c>
      <c r="F443" s="29" t="s">
        <v>25</v>
      </c>
    </row>
    <row r="444" spans="4:6" x14ac:dyDescent="0.2">
      <c r="D444" s="15">
        <v>44630</v>
      </c>
      <c r="E444" s="26">
        <v>200</v>
      </c>
      <c r="F444" s="30" t="s">
        <v>24</v>
      </c>
    </row>
    <row r="445" spans="4:6" x14ac:dyDescent="0.2">
      <c r="D445" s="15">
        <v>44631</v>
      </c>
      <c r="E445" s="25">
        <v>200</v>
      </c>
      <c r="F445" s="29" t="s">
        <v>28</v>
      </c>
    </row>
    <row r="446" spans="4:6" x14ac:dyDescent="0.2">
      <c r="D446" s="15">
        <v>44632</v>
      </c>
      <c r="E446" s="26">
        <v>200</v>
      </c>
      <c r="F446" s="30" t="s">
        <v>26</v>
      </c>
    </row>
    <row r="447" spans="4:6" x14ac:dyDescent="0.2">
      <c r="D447" s="15">
        <v>44633</v>
      </c>
      <c r="E447" s="25">
        <v>200</v>
      </c>
      <c r="F447" s="29" t="s">
        <v>28</v>
      </c>
    </row>
    <row r="448" spans="4:6" x14ac:dyDescent="0.2">
      <c r="D448" s="15">
        <v>44634</v>
      </c>
      <c r="E448" s="26">
        <v>200</v>
      </c>
      <c r="F448" s="30" t="s">
        <v>27</v>
      </c>
    </row>
    <row r="449" spans="4:6" x14ac:dyDescent="0.2">
      <c r="D449" s="15">
        <v>44635</v>
      </c>
      <c r="E449" s="25">
        <v>200</v>
      </c>
      <c r="F449" s="29" t="s">
        <v>28</v>
      </c>
    </row>
    <row r="450" spans="4:6" x14ac:dyDescent="0.2">
      <c r="D450" s="15">
        <v>44636</v>
      </c>
      <c r="E450" s="26">
        <v>200</v>
      </c>
      <c r="F450" s="30" t="s">
        <v>24</v>
      </c>
    </row>
    <row r="451" spans="4:6" x14ac:dyDescent="0.2">
      <c r="D451" s="15">
        <v>44637</v>
      </c>
      <c r="E451" s="25">
        <v>200</v>
      </c>
      <c r="F451" s="29" t="s">
        <v>28</v>
      </c>
    </row>
    <row r="452" spans="4:6" x14ac:dyDescent="0.2">
      <c r="D452" s="15">
        <v>44638</v>
      </c>
      <c r="E452" s="26">
        <v>200</v>
      </c>
      <c r="F452" s="30" t="s">
        <v>26</v>
      </c>
    </row>
    <row r="453" spans="4:6" x14ac:dyDescent="0.2">
      <c r="D453" s="15">
        <v>44639</v>
      </c>
      <c r="E453" s="25">
        <v>200</v>
      </c>
      <c r="F453" s="29" t="s">
        <v>24</v>
      </c>
    </row>
    <row r="454" spans="4:6" x14ac:dyDescent="0.2">
      <c r="D454" s="15">
        <v>44640</v>
      </c>
      <c r="E454" s="26">
        <v>200</v>
      </c>
      <c r="F454" s="30" t="s">
        <v>24</v>
      </c>
    </row>
    <row r="455" spans="4:6" x14ac:dyDescent="0.2">
      <c r="D455" s="15">
        <v>44641</v>
      </c>
      <c r="E455" s="25">
        <v>200</v>
      </c>
      <c r="F455" s="29" t="s">
        <v>25</v>
      </c>
    </row>
    <row r="456" spans="4:6" x14ac:dyDescent="0.2">
      <c r="D456" s="15">
        <v>44642</v>
      </c>
      <c r="E456" s="26">
        <v>200</v>
      </c>
      <c r="F456" s="30" t="s">
        <v>27</v>
      </c>
    </row>
    <row r="457" spans="4:6" x14ac:dyDescent="0.2">
      <c r="D457" s="15">
        <v>44643</v>
      </c>
      <c r="E457" s="25">
        <v>200</v>
      </c>
      <c r="F457" s="29" t="s">
        <v>24</v>
      </c>
    </row>
    <row r="458" spans="4:6" x14ac:dyDescent="0.2">
      <c r="D458" s="15">
        <v>44644</v>
      </c>
      <c r="E458" s="26">
        <v>200</v>
      </c>
      <c r="F458" s="30" t="s">
        <v>27</v>
      </c>
    </row>
    <row r="459" spans="4:6" x14ac:dyDescent="0.2">
      <c r="D459" s="15">
        <v>44645</v>
      </c>
      <c r="E459" s="25">
        <v>200</v>
      </c>
      <c r="F459" s="29" t="s">
        <v>27</v>
      </c>
    </row>
    <row r="460" spans="4:6" x14ac:dyDescent="0.2">
      <c r="D460" s="15">
        <v>44646</v>
      </c>
      <c r="E460" s="26">
        <v>200</v>
      </c>
      <c r="F460" s="30" t="s">
        <v>27</v>
      </c>
    </row>
    <row r="461" spans="4:6" x14ac:dyDescent="0.2">
      <c r="D461" s="15">
        <v>44647</v>
      </c>
      <c r="E461" s="25">
        <v>200</v>
      </c>
      <c r="F461" s="29" t="s">
        <v>28</v>
      </c>
    </row>
    <row r="462" spans="4:6" x14ac:dyDescent="0.2">
      <c r="D462" s="15">
        <v>44648</v>
      </c>
      <c r="E462" s="26">
        <v>200</v>
      </c>
      <c r="F462" s="30" t="s">
        <v>25</v>
      </c>
    </row>
    <row r="463" spans="4:6" x14ac:dyDescent="0.2">
      <c r="D463" s="15">
        <v>44649</v>
      </c>
      <c r="E463" s="25">
        <v>200</v>
      </c>
      <c r="F463" s="29" t="s">
        <v>24</v>
      </c>
    </row>
    <row r="464" spans="4:6" x14ac:dyDescent="0.2">
      <c r="D464" s="15">
        <v>44650</v>
      </c>
      <c r="E464" s="26">
        <v>200</v>
      </c>
      <c r="F464" s="30" t="s">
        <v>25</v>
      </c>
    </row>
    <row r="465" spans="4:6" x14ac:dyDescent="0.2">
      <c r="D465" s="15">
        <v>44651</v>
      </c>
      <c r="E465" s="25">
        <v>200</v>
      </c>
      <c r="F465" s="29" t="s">
        <v>27</v>
      </c>
    </row>
    <row r="466" spans="4:6" x14ac:dyDescent="0.2">
      <c r="D466" s="15">
        <v>44652</v>
      </c>
      <c r="E466" s="26">
        <v>200</v>
      </c>
      <c r="F466" s="30" t="s">
        <v>27</v>
      </c>
    </row>
    <row r="467" spans="4:6" x14ac:dyDescent="0.2">
      <c r="D467" s="15">
        <v>44653</v>
      </c>
      <c r="E467" s="25">
        <v>200</v>
      </c>
      <c r="F467" s="29" t="s">
        <v>26</v>
      </c>
    </row>
    <row r="468" spans="4:6" x14ac:dyDescent="0.2">
      <c r="D468" s="15">
        <v>44654</v>
      </c>
      <c r="E468" s="26">
        <v>200</v>
      </c>
      <c r="F468" s="30" t="s">
        <v>24</v>
      </c>
    </row>
    <row r="469" spans="4:6" x14ac:dyDescent="0.2">
      <c r="D469" s="15">
        <v>44655</v>
      </c>
      <c r="E469" s="25">
        <v>200</v>
      </c>
      <c r="F469" s="29" t="s">
        <v>28</v>
      </c>
    </row>
    <row r="470" spans="4:6" x14ac:dyDescent="0.2">
      <c r="D470" s="15">
        <v>44656</v>
      </c>
      <c r="E470" s="26">
        <v>200</v>
      </c>
      <c r="F470" s="30" t="s">
        <v>24</v>
      </c>
    </row>
    <row r="471" spans="4:6" x14ac:dyDescent="0.2">
      <c r="D471" s="15">
        <v>44657</v>
      </c>
      <c r="E471" s="25">
        <v>200</v>
      </c>
      <c r="F471" s="29" t="s">
        <v>24</v>
      </c>
    </row>
    <row r="472" spans="4:6" x14ac:dyDescent="0.2">
      <c r="D472" s="15">
        <v>44658</v>
      </c>
      <c r="E472" s="26">
        <v>200</v>
      </c>
      <c r="F472" s="30" t="s">
        <v>26</v>
      </c>
    </row>
    <row r="473" spans="4:6" x14ac:dyDescent="0.2">
      <c r="D473" s="15">
        <v>44659</v>
      </c>
      <c r="E473" s="25">
        <v>200</v>
      </c>
      <c r="F473" s="29" t="s">
        <v>24</v>
      </c>
    </row>
    <row r="474" spans="4:6" x14ac:dyDescent="0.2">
      <c r="D474" s="15">
        <v>44660</v>
      </c>
      <c r="E474" s="26">
        <v>200</v>
      </c>
      <c r="F474" s="30" t="s">
        <v>25</v>
      </c>
    </row>
    <row r="475" spans="4:6" x14ac:dyDescent="0.2">
      <c r="D475" s="15">
        <v>44661</v>
      </c>
      <c r="E475" s="25">
        <v>200</v>
      </c>
      <c r="F475" s="29" t="s">
        <v>26</v>
      </c>
    </row>
    <row r="476" spans="4:6" x14ac:dyDescent="0.2">
      <c r="D476" s="15">
        <v>44662</v>
      </c>
      <c r="E476" s="26">
        <v>200</v>
      </c>
      <c r="F476" s="30" t="s">
        <v>27</v>
      </c>
    </row>
    <row r="477" spans="4:6" x14ac:dyDescent="0.2">
      <c r="D477" s="15">
        <v>44663</v>
      </c>
      <c r="E477" s="25">
        <v>200</v>
      </c>
      <c r="F477" s="29" t="s">
        <v>25</v>
      </c>
    </row>
    <row r="478" spans="4:6" x14ac:dyDescent="0.2">
      <c r="D478" s="15">
        <v>44664</v>
      </c>
      <c r="E478" s="26">
        <v>200</v>
      </c>
      <c r="F478" s="30" t="s">
        <v>28</v>
      </c>
    </row>
    <row r="479" spans="4:6" x14ac:dyDescent="0.2">
      <c r="D479" s="15">
        <v>44665</v>
      </c>
      <c r="E479" s="25">
        <v>200</v>
      </c>
      <c r="F479" s="29" t="s">
        <v>25</v>
      </c>
    </row>
    <row r="480" spans="4:6" x14ac:dyDescent="0.2">
      <c r="D480" s="15">
        <v>44666</v>
      </c>
      <c r="E480" s="26">
        <v>200</v>
      </c>
      <c r="F480" s="30" t="s">
        <v>28</v>
      </c>
    </row>
    <row r="481" spans="4:6" x14ac:dyDescent="0.2">
      <c r="D481" s="15">
        <v>44667</v>
      </c>
      <c r="E481" s="25">
        <v>200</v>
      </c>
      <c r="F481" s="29" t="s">
        <v>27</v>
      </c>
    </row>
    <row r="482" spans="4:6" x14ac:dyDescent="0.2">
      <c r="D482" s="15">
        <v>44668</v>
      </c>
      <c r="E482" s="26">
        <v>200</v>
      </c>
      <c r="F482" s="30" t="s">
        <v>24</v>
      </c>
    </row>
    <row r="483" spans="4:6" x14ac:dyDescent="0.2">
      <c r="D483" s="15">
        <v>44669</v>
      </c>
      <c r="E483" s="25">
        <v>200</v>
      </c>
      <c r="F483" s="29" t="s">
        <v>24</v>
      </c>
    </row>
    <row r="484" spans="4:6" x14ac:dyDescent="0.2">
      <c r="D484" s="15">
        <v>44670</v>
      </c>
      <c r="E484" s="26">
        <v>200</v>
      </c>
      <c r="F484" s="30" t="s">
        <v>25</v>
      </c>
    </row>
    <row r="485" spans="4:6" x14ac:dyDescent="0.2">
      <c r="D485" s="15">
        <v>44671</v>
      </c>
      <c r="E485" s="25">
        <v>200</v>
      </c>
      <c r="F485" s="29" t="s">
        <v>26</v>
      </c>
    </row>
    <row r="486" spans="4:6" x14ac:dyDescent="0.2">
      <c r="D486" s="15">
        <v>44672</v>
      </c>
      <c r="E486" s="26">
        <v>200</v>
      </c>
      <c r="F486" s="30" t="s">
        <v>25</v>
      </c>
    </row>
    <row r="487" spans="4:6" x14ac:dyDescent="0.2">
      <c r="D487" s="15">
        <v>44673</v>
      </c>
      <c r="E487" s="25">
        <v>200</v>
      </c>
      <c r="F487" s="29" t="s">
        <v>25</v>
      </c>
    </row>
    <row r="488" spans="4:6" x14ac:dyDescent="0.2">
      <c r="D488" s="15">
        <v>44674</v>
      </c>
      <c r="E488" s="26">
        <v>200</v>
      </c>
      <c r="F488" s="30" t="s">
        <v>26</v>
      </c>
    </row>
    <row r="489" spans="4:6" x14ac:dyDescent="0.2">
      <c r="D489" s="15">
        <v>44675</v>
      </c>
      <c r="E489" s="25">
        <v>200</v>
      </c>
      <c r="F489" s="29" t="s">
        <v>27</v>
      </c>
    </row>
    <row r="490" spans="4:6" x14ac:dyDescent="0.2">
      <c r="D490" s="15">
        <v>44676</v>
      </c>
      <c r="E490" s="26">
        <v>200</v>
      </c>
      <c r="F490" s="30" t="s">
        <v>28</v>
      </c>
    </row>
    <row r="491" spans="4:6" x14ac:dyDescent="0.2">
      <c r="D491" s="15">
        <v>44677</v>
      </c>
      <c r="E491" s="25">
        <v>200</v>
      </c>
      <c r="F491" s="29" t="s">
        <v>25</v>
      </c>
    </row>
    <row r="492" spans="4:6" x14ac:dyDescent="0.2">
      <c r="D492" s="15">
        <v>44678</v>
      </c>
      <c r="E492" s="26">
        <v>200</v>
      </c>
      <c r="F492" s="30" t="s">
        <v>26</v>
      </c>
    </row>
    <row r="493" spans="4:6" x14ac:dyDescent="0.2">
      <c r="D493" s="15">
        <v>44679</v>
      </c>
      <c r="E493" s="25">
        <v>200</v>
      </c>
      <c r="F493" s="29" t="s">
        <v>25</v>
      </c>
    </row>
    <row r="494" spans="4:6" x14ac:dyDescent="0.2">
      <c r="D494" s="15">
        <v>44680</v>
      </c>
      <c r="E494" s="26">
        <v>200</v>
      </c>
      <c r="F494" s="30" t="s">
        <v>28</v>
      </c>
    </row>
    <row r="495" spans="4:6" x14ac:dyDescent="0.2">
      <c r="D495" s="15">
        <v>44681</v>
      </c>
      <c r="E495" s="25">
        <v>200</v>
      </c>
      <c r="F495" s="29" t="s">
        <v>26</v>
      </c>
    </row>
    <row r="496" spans="4:6" x14ac:dyDescent="0.2">
      <c r="D496" s="15">
        <v>44682</v>
      </c>
      <c r="E496" s="26">
        <v>200</v>
      </c>
      <c r="F496" s="30" t="s">
        <v>28</v>
      </c>
    </row>
    <row r="497" spans="4:6" x14ac:dyDescent="0.2">
      <c r="D497" s="15">
        <v>44683</v>
      </c>
      <c r="E497" s="25">
        <v>200</v>
      </c>
      <c r="F497" s="29" t="s">
        <v>24</v>
      </c>
    </row>
    <row r="498" spans="4:6" x14ac:dyDescent="0.2">
      <c r="D498" s="15">
        <v>44684</v>
      </c>
      <c r="E498" s="26">
        <v>200</v>
      </c>
      <c r="F498" s="30" t="s">
        <v>27</v>
      </c>
    </row>
    <row r="499" spans="4:6" x14ac:dyDescent="0.2">
      <c r="D499" s="15">
        <v>44685</v>
      </c>
      <c r="E499" s="25">
        <v>200</v>
      </c>
      <c r="F499" s="29" t="s">
        <v>28</v>
      </c>
    </row>
    <row r="500" spans="4:6" x14ac:dyDescent="0.2">
      <c r="D500" s="15">
        <v>44686</v>
      </c>
      <c r="E500" s="26">
        <v>200</v>
      </c>
      <c r="F500" s="30" t="s">
        <v>25</v>
      </c>
    </row>
    <row r="501" spans="4:6" x14ac:dyDescent="0.2">
      <c r="D501" s="15">
        <v>44687</v>
      </c>
      <c r="E501" s="25">
        <v>200</v>
      </c>
      <c r="F501" s="29" t="s">
        <v>24</v>
      </c>
    </row>
    <row r="502" spans="4:6" x14ac:dyDescent="0.2">
      <c r="D502" s="15">
        <v>44688</v>
      </c>
      <c r="E502" s="26">
        <v>200</v>
      </c>
      <c r="F502" s="30" t="s">
        <v>28</v>
      </c>
    </row>
    <row r="503" spans="4:6" x14ac:dyDescent="0.2">
      <c r="D503" s="15">
        <v>44689</v>
      </c>
      <c r="E503" s="25">
        <v>200</v>
      </c>
      <c r="F503" s="29" t="s">
        <v>27</v>
      </c>
    </row>
    <row r="504" spans="4:6" x14ac:dyDescent="0.2">
      <c r="D504" s="15">
        <v>44690</v>
      </c>
      <c r="E504" s="26">
        <v>200</v>
      </c>
      <c r="F504" s="30" t="s">
        <v>24</v>
      </c>
    </row>
    <row r="505" spans="4:6" x14ac:dyDescent="0.2">
      <c r="D505" s="15">
        <v>44691</v>
      </c>
      <c r="E505" s="25">
        <v>200</v>
      </c>
      <c r="F505" s="29" t="s">
        <v>27</v>
      </c>
    </row>
    <row r="506" spans="4:6" x14ac:dyDescent="0.2">
      <c r="D506" s="15">
        <v>44692</v>
      </c>
      <c r="E506" s="26">
        <v>200</v>
      </c>
      <c r="F506" s="30" t="s">
        <v>25</v>
      </c>
    </row>
    <row r="507" spans="4:6" x14ac:dyDescent="0.2">
      <c r="D507" s="15">
        <v>44693</v>
      </c>
      <c r="E507" s="25">
        <v>200</v>
      </c>
      <c r="F507" s="29" t="s">
        <v>27</v>
      </c>
    </row>
    <row r="508" spans="4:6" x14ac:dyDescent="0.2">
      <c r="D508" s="15">
        <v>44694</v>
      </c>
      <c r="E508" s="26">
        <v>200</v>
      </c>
      <c r="F508" s="30" t="s">
        <v>28</v>
      </c>
    </row>
    <row r="509" spans="4:6" x14ac:dyDescent="0.2">
      <c r="D509" s="15">
        <v>44695</v>
      </c>
      <c r="E509" s="25">
        <v>200</v>
      </c>
      <c r="F509" s="29" t="s">
        <v>26</v>
      </c>
    </row>
    <row r="510" spans="4:6" x14ac:dyDescent="0.2">
      <c r="D510" s="15">
        <v>44696</v>
      </c>
      <c r="E510" s="26">
        <v>200</v>
      </c>
      <c r="F510" s="30" t="s">
        <v>28</v>
      </c>
    </row>
    <row r="511" spans="4:6" x14ac:dyDescent="0.2">
      <c r="D511" s="15">
        <v>44697</v>
      </c>
      <c r="E511" s="25">
        <v>200</v>
      </c>
      <c r="F511" s="29" t="s">
        <v>26</v>
      </c>
    </row>
    <row r="512" spans="4:6" x14ac:dyDescent="0.2">
      <c r="D512" s="15">
        <v>44698</v>
      </c>
      <c r="E512" s="26">
        <v>200</v>
      </c>
      <c r="F512" s="30" t="s">
        <v>24</v>
      </c>
    </row>
    <row r="513" spans="4:6" x14ac:dyDescent="0.2">
      <c r="D513" s="15">
        <v>44699</v>
      </c>
      <c r="E513" s="25">
        <v>200</v>
      </c>
      <c r="F513" s="29" t="s">
        <v>28</v>
      </c>
    </row>
    <row r="514" spans="4:6" x14ac:dyDescent="0.2">
      <c r="D514" s="15">
        <v>44700</v>
      </c>
      <c r="E514" s="26">
        <v>200</v>
      </c>
      <c r="F514" s="30" t="s">
        <v>28</v>
      </c>
    </row>
    <row r="515" spans="4:6" x14ac:dyDescent="0.2">
      <c r="D515" s="15">
        <v>44701</v>
      </c>
      <c r="E515" s="25">
        <v>200</v>
      </c>
      <c r="F515" s="29" t="s">
        <v>25</v>
      </c>
    </row>
    <row r="516" spans="4:6" x14ac:dyDescent="0.2">
      <c r="D516" s="15">
        <v>44702</v>
      </c>
      <c r="E516" s="26">
        <v>200</v>
      </c>
      <c r="F516" s="30" t="s">
        <v>28</v>
      </c>
    </row>
    <row r="517" spans="4:6" x14ac:dyDescent="0.2">
      <c r="D517" s="15">
        <v>44703</v>
      </c>
      <c r="E517" s="25">
        <v>200</v>
      </c>
      <c r="F517" s="29" t="s">
        <v>27</v>
      </c>
    </row>
    <row r="518" spans="4:6" x14ac:dyDescent="0.2">
      <c r="D518" s="15">
        <v>44704</v>
      </c>
      <c r="E518" s="26">
        <v>200</v>
      </c>
      <c r="F518" s="30" t="s">
        <v>26</v>
      </c>
    </row>
    <row r="519" spans="4:6" x14ac:dyDescent="0.2">
      <c r="D519" s="15">
        <v>44705</v>
      </c>
      <c r="E519" s="25">
        <v>200</v>
      </c>
      <c r="F519" s="29" t="s">
        <v>27</v>
      </c>
    </row>
    <row r="520" spans="4:6" x14ac:dyDescent="0.2">
      <c r="D520" s="15">
        <v>44706</v>
      </c>
      <c r="E520" s="26">
        <v>200</v>
      </c>
      <c r="F520" s="30" t="s">
        <v>28</v>
      </c>
    </row>
    <row r="521" spans="4:6" x14ac:dyDescent="0.2">
      <c r="D521" s="15">
        <v>44707</v>
      </c>
      <c r="E521" s="25">
        <v>200</v>
      </c>
      <c r="F521" s="29" t="s">
        <v>27</v>
      </c>
    </row>
    <row r="522" spans="4:6" x14ac:dyDescent="0.2">
      <c r="D522" s="15">
        <v>44708</v>
      </c>
      <c r="E522" s="26">
        <v>200</v>
      </c>
      <c r="F522" s="30" t="s">
        <v>26</v>
      </c>
    </row>
    <row r="523" spans="4:6" x14ac:dyDescent="0.2">
      <c r="D523" s="15">
        <v>44709</v>
      </c>
      <c r="E523" s="25">
        <v>200</v>
      </c>
      <c r="F523" s="29" t="s">
        <v>25</v>
      </c>
    </row>
    <row r="524" spans="4:6" x14ac:dyDescent="0.2">
      <c r="D524" s="15">
        <v>44710</v>
      </c>
      <c r="E524" s="26">
        <v>200</v>
      </c>
      <c r="F524" s="30" t="s">
        <v>25</v>
      </c>
    </row>
    <row r="525" spans="4:6" x14ac:dyDescent="0.2">
      <c r="D525" s="15">
        <v>44711</v>
      </c>
      <c r="E525" s="25">
        <v>200</v>
      </c>
      <c r="F525" s="29" t="s">
        <v>28</v>
      </c>
    </row>
    <row r="526" spans="4:6" x14ac:dyDescent="0.2">
      <c r="D526" s="15">
        <v>44712</v>
      </c>
      <c r="E526" s="26">
        <v>200</v>
      </c>
      <c r="F526" s="30" t="s">
        <v>28</v>
      </c>
    </row>
    <row r="527" spans="4:6" x14ac:dyDescent="0.2">
      <c r="D527" s="15">
        <v>44713</v>
      </c>
      <c r="E527" s="25">
        <v>200</v>
      </c>
      <c r="F527" s="29" t="s">
        <v>27</v>
      </c>
    </row>
    <row r="528" spans="4:6" x14ac:dyDescent="0.2">
      <c r="D528" s="15">
        <v>44714</v>
      </c>
      <c r="E528" s="26">
        <v>200</v>
      </c>
      <c r="F528" s="30" t="s">
        <v>28</v>
      </c>
    </row>
    <row r="529" spans="4:6" x14ac:dyDescent="0.2">
      <c r="D529" s="15">
        <v>44715</v>
      </c>
      <c r="E529" s="25">
        <v>200</v>
      </c>
      <c r="F529" s="29" t="s">
        <v>28</v>
      </c>
    </row>
    <row r="530" spans="4:6" x14ac:dyDescent="0.2">
      <c r="D530" s="15">
        <v>44716</v>
      </c>
      <c r="E530" s="26">
        <v>200</v>
      </c>
      <c r="F530" s="30" t="s">
        <v>25</v>
      </c>
    </row>
    <row r="531" spans="4:6" x14ac:dyDescent="0.2">
      <c r="D531" s="15">
        <v>44717</v>
      </c>
      <c r="E531" s="25">
        <v>200</v>
      </c>
      <c r="F531" s="29" t="s">
        <v>28</v>
      </c>
    </row>
    <row r="532" spans="4:6" x14ac:dyDescent="0.2">
      <c r="D532" s="15">
        <v>44718</v>
      </c>
      <c r="E532" s="26">
        <v>200</v>
      </c>
      <c r="F532" s="30" t="s">
        <v>24</v>
      </c>
    </row>
    <row r="533" spans="4:6" x14ac:dyDescent="0.2">
      <c r="D533" s="15">
        <v>44719</v>
      </c>
      <c r="E533" s="25">
        <v>200</v>
      </c>
      <c r="F533" s="29" t="s">
        <v>28</v>
      </c>
    </row>
    <row r="534" spans="4:6" x14ac:dyDescent="0.2">
      <c r="D534" s="15">
        <v>44720</v>
      </c>
      <c r="E534" s="26">
        <v>200</v>
      </c>
      <c r="F534" s="30" t="s">
        <v>27</v>
      </c>
    </row>
    <row r="535" spans="4:6" x14ac:dyDescent="0.2">
      <c r="D535" s="15">
        <v>44721</v>
      </c>
      <c r="E535" s="25">
        <v>200</v>
      </c>
      <c r="F535" s="29" t="s">
        <v>26</v>
      </c>
    </row>
    <row r="536" spans="4:6" x14ac:dyDescent="0.2">
      <c r="D536" s="15">
        <v>44722</v>
      </c>
      <c r="E536" s="26">
        <v>200</v>
      </c>
      <c r="F536" s="30" t="s">
        <v>24</v>
      </c>
    </row>
    <row r="537" spans="4:6" x14ac:dyDescent="0.2">
      <c r="D537" s="15">
        <v>44723</v>
      </c>
      <c r="E537" s="25">
        <v>200</v>
      </c>
      <c r="F537" s="29" t="s">
        <v>25</v>
      </c>
    </row>
    <row r="538" spans="4:6" x14ac:dyDescent="0.2">
      <c r="D538" s="15">
        <v>44724</v>
      </c>
      <c r="E538" s="26">
        <v>200</v>
      </c>
      <c r="F538" s="30" t="s">
        <v>28</v>
      </c>
    </row>
    <row r="539" spans="4:6" x14ac:dyDescent="0.2">
      <c r="D539" s="15">
        <v>44725</v>
      </c>
      <c r="E539" s="25">
        <v>200</v>
      </c>
      <c r="F539" s="29" t="s">
        <v>26</v>
      </c>
    </row>
    <row r="540" spans="4:6" x14ac:dyDescent="0.2">
      <c r="D540" s="15">
        <v>44726</v>
      </c>
      <c r="E540" s="26">
        <v>200</v>
      </c>
      <c r="F540" s="30" t="s">
        <v>24</v>
      </c>
    </row>
    <row r="541" spans="4:6" x14ac:dyDescent="0.2">
      <c r="D541" s="15">
        <v>44727</v>
      </c>
      <c r="E541" s="25">
        <v>200</v>
      </c>
      <c r="F541" s="29" t="s">
        <v>28</v>
      </c>
    </row>
    <row r="542" spans="4:6" x14ac:dyDescent="0.2">
      <c r="D542" s="15">
        <v>44728</v>
      </c>
      <c r="E542" s="26">
        <v>200</v>
      </c>
      <c r="F542" s="30" t="s">
        <v>24</v>
      </c>
    </row>
    <row r="543" spans="4:6" x14ac:dyDescent="0.2">
      <c r="D543" s="15">
        <v>44729</v>
      </c>
      <c r="E543" s="25">
        <v>200</v>
      </c>
      <c r="F543" s="29" t="s">
        <v>28</v>
      </c>
    </row>
    <row r="544" spans="4:6" x14ac:dyDescent="0.2">
      <c r="D544" s="15">
        <v>44730</v>
      </c>
      <c r="E544" s="26">
        <v>200</v>
      </c>
      <c r="F544" s="30" t="s">
        <v>24</v>
      </c>
    </row>
    <row r="545" spans="4:6" x14ac:dyDescent="0.2">
      <c r="D545" s="15">
        <v>44731</v>
      </c>
      <c r="E545" s="25">
        <v>200</v>
      </c>
      <c r="F545" s="29" t="s">
        <v>26</v>
      </c>
    </row>
    <row r="546" spans="4:6" x14ac:dyDescent="0.2">
      <c r="D546" s="15">
        <v>44732</v>
      </c>
      <c r="E546" s="26">
        <v>200</v>
      </c>
      <c r="F546" s="30" t="s">
        <v>27</v>
      </c>
    </row>
    <row r="547" spans="4:6" x14ac:dyDescent="0.2">
      <c r="D547" s="15">
        <v>44733</v>
      </c>
      <c r="E547" s="25">
        <v>200</v>
      </c>
      <c r="F547" s="29" t="s">
        <v>27</v>
      </c>
    </row>
    <row r="548" spans="4:6" x14ac:dyDescent="0.2">
      <c r="D548" s="15">
        <v>44734</v>
      </c>
      <c r="E548" s="26">
        <v>200</v>
      </c>
      <c r="F548" s="30" t="s">
        <v>26</v>
      </c>
    </row>
    <row r="549" spans="4:6" x14ac:dyDescent="0.2">
      <c r="D549" s="15">
        <v>44735</v>
      </c>
      <c r="E549" s="25">
        <v>200</v>
      </c>
      <c r="F549" s="29" t="s">
        <v>24</v>
      </c>
    </row>
    <row r="550" spans="4:6" x14ac:dyDescent="0.2">
      <c r="D550" s="15">
        <v>44736</v>
      </c>
      <c r="E550" s="26">
        <v>200</v>
      </c>
      <c r="F550" s="30" t="s">
        <v>25</v>
      </c>
    </row>
    <row r="551" spans="4:6" x14ac:dyDescent="0.2">
      <c r="D551" s="15">
        <v>44737</v>
      </c>
      <c r="E551" s="25">
        <v>200</v>
      </c>
      <c r="F551" s="29" t="s">
        <v>24</v>
      </c>
    </row>
    <row r="552" spans="4:6" x14ac:dyDescent="0.2">
      <c r="D552" s="15">
        <v>44738</v>
      </c>
      <c r="E552" s="26">
        <v>200</v>
      </c>
      <c r="F552" s="30" t="s">
        <v>25</v>
      </c>
    </row>
    <row r="553" spans="4:6" x14ac:dyDescent="0.2">
      <c r="D553" s="15">
        <v>44739</v>
      </c>
      <c r="E553" s="25">
        <v>200</v>
      </c>
      <c r="F553" s="29" t="s">
        <v>28</v>
      </c>
    </row>
    <row r="554" spans="4:6" x14ac:dyDescent="0.2">
      <c r="D554" s="15">
        <v>44740</v>
      </c>
      <c r="E554" s="26">
        <v>200</v>
      </c>
      <c r="F554" s="30" t="s">
        <v>28</v>
      </c>
    </row>
    <row r="555" spans="4:6" x14ac:dyDescent="0.2">
      <c r="D555" s="15">
        <v>44741</v>
      </c>
      <c r="E555" s="25">
        <v>200</v>
      </c>
      <c r="F555" s="29" t="s">
        <v>27</v>
      </c>
    </row>
    <row r="556" spans="4:6" x14ac:dyDescent="0.2">
      <c r="D556" s="15">
        <v>44742</v>
      </c>
      <c r="E556" s="26">
        <v>200</v>
      </c>
      <c r="F556" s="30" t="s">
        <v>25</v>
      </c>
    </row>
    <row r="557" spans="4:6" x14ac:dyDescent="0.2">
      <c r="D557" s="15">
        <v>44743</v>
      </c>
      <c r="E557" s="25">
        <v>200</v>
      </c>
      <c r="F557" s="29" t="s">
        <v>26</v>
      </c>
    </row>
    <row r="558" spans="4:6" x14ac:dyDescent="0.2">
      <c r="D558" s="15">
        <v>44744</v>
      </c>
      <c r="E558" s="26">
        <v>200</v>
      </c>
      <c r="F558" s="30" t="s">
        <v>28</v>
      </c>
    </row>
    <row r="559" spans="4:6" x14ac:dyDescent="0.2">
      <c r="D559" s="15">
        <v>44745</v>
      </c>
      <c r="E559" s="25">
        <v>200</v>
      </c>
      <c r="F559" s="29" t="s">
        <v>27</v>
      </c>
    </row>
    <row r="560" spans="4:6" x14ac:dyDescent="0.2">
      <c r="D560" s="15">
        <v>44746</v>
      </c>
      <c r="E560" s="26">
        <v>200</v>
      </c>
      <c r="F560" s="30" t="s">
        <v>24</v>
      </c>
    </row>
    <row r="561" spans="4:6" x14ac:dyDescent="0.2">
      <c r="D561" s="15">
        <v>44747</v>
      </c>
      <c r="E561" s="25">
        <v>200</v>
      </c>
      <c r="F561" s="29" t="s">
        <v>25</v>
      </c>
    </row>
    <row r="562" spans="4:6" x14ac:dyDescent="0.2">
      <c r="D562" s="15">
        <v>44748</v>
      </c>
      <c r="E562" s="26">
        <v>200</v>
      </c>
      <c r="F562" s="30" t="s">
        <v>25</v>
      </c>
    </row>
    <row r="563" spans="4:6" x14ac:dyDescent="0.2">
      <c r="D563" s="15">
        <v>44749</v>
      </c>
      <c r="E563" s="25">
        <v>200</v>
      </c>
      <c r="F563" s="29" t="s">
        <v>27</v>
      </c>
    </row>
    <row r="564" spans="4:6" x14ac:dyDescent="0.2">
      <c r="D564" s="15">
        <v>44750</v>
      </c>
      <c r="E564" s="26">
        <v>200</v>
      </c>
      <c r="F564" s="30" t="s">
        <v>25</v>
      </c>
    </row>
    <row r="565" spans="4:6" x14ac:dyDescent="0.2">
      <c r="D565" s="15">
        <v>44751</v>
      </c>
      <c r="E565" s="25">
        <v>200</v>
      </c>
      <c r="F565" s="29" t="s">
        <v>24</v>
      </c>
    </row>
    <row r="566" spans="4:6" x14ac:dyDescent="0.2">
      <c r="D566" s="15">
        <v>44752</v>
      </c>
      <c r="E566" s="26">
        <v>200</v>
      </c>
      <c r="F566" s="30" t="s">
        <v>25</v>
      </c>
    </row>
    <row r="567" spans="4:6" x14ac:dyDescent="0.2">
      <c r="D567" s="15">
        <v>44753</v>
      </c>
      <c r="E567" s="25">
        <v>200</v>
      </c>
      <c r="F567" s="29" t="s">
        <v>28</v>
      </c>
    </row>
    <row r="568" spans="4:6" x14ac:dyDescent="0.2">
      <c r="D568" s="15">
        <v>44754</v>
      </c>
      <c r="E568" s="26">
        <v>200</v>
      </c>
      <c r="F568" s="30" t="s">
        <v>28</v>
      </c>
    </row>
    <row r="569" spans="4:6" x14ac:dyDescent="0.2">
      <c r="D569" s="15">
        <v>44755</v>
      </c>
      <c r="E569" s="25">
        <v>200</v>
      </c>
      <c r="F569" s="29" t="s">
        <v>27</v>
      </c>
    </row>
    <row r="570" spans="4:6" x14ac:dyDescent="0.2">
      <c r="D570" s="15">
        <v>44756</v>
      </c>
      <c r="E570" s="26">
        <v>200</v>
      </c>
      <c r="F570" s="30" t="s">
        <v>28</v>
      </c>
    </row>
    <row r="571" spans="4:6" x14ac:dyDescent="0.2">
      <c r="D571" s="15">
        <v>44757</v>
      </c>
      <c r="E571" s="25">
        <v>200</v>
      </c>
      <c r="F571" s="29" t="s">
        <v>24</v>
      </c>
    </row>
    <row r="572" spans="4:6" x14ac:dyDescent="0.2">
      <c r="D572" s="15">
        <v>44758</v>
      </c>
      <c r="E572" s="26">
        <v>200</v>
      </c>
      <c r="F572" s="30" t="s">
        <v>26</v>
      </c>
    </row>
    <row r="573" spans="4:6" x14ac:dyDescent="0.2">
      <c r="D573" s="15">
        <v>44759</v>
      </c>
      <c r="E573" s="25">
        <v>200</v>
      </c>
      <c r="F573" s="29" t="s">
        <v>24</v>
      </c>
    </row>
    <row r="574" spans="4:6" x14ac:dyDescent="0.2">
      <c r="D574" s="15">
        <v>44760</v>
      </c>
      <c r="E574" s="26">
        <v>200</v>
      </c>
      <c r="F574" s="30" t="s">
        <v>28</v>
      </c>
    </row>
    <row r="575" spans="4:6" x14ac:dyDescent="0.2">
      <c r="D575" s="15">
        <v>44761</v>
      </c>
      <c r="E575" s="25">
        <v>200</v>
      </c>
      <c r="F575" s="29" t="s">
        <v>27</v>
      </c>
    </row>
    <row r="576" spans="4:6" x14ac:dyDescent="0.2">
      <c r="D576" s="15">
        <v>44762</v>
      </c>
      <c r="E576" s="26">
        <v>200</v>
      </c>
      <c r="F576" s="30" t="s">
        <v>28</v>
      </c>
    </row>
    <row r="577" spans="4:6" x14ac:dyDescent="0.2">
      <c r="D577" s="15">
        <v>44763</v>
      </c>
      <c r="E577" s="25">
        <v>200</v>
      </c>
      <c r="F577" s="29" t="s">
        <v>26</v>
      </c>
    </row>
    <row r="578" spans="4:6" x14ac:dyDescent="0.2">
      <c r="D578" s="15">
        <v>44764</v>
      </c>
      <c r="E578" s="26">
        <v>200</v>
      </c>
      <c r="F578" s="30" t="s">
        <v>26</v>
      </c>
    </row>
    <row r="579" spans="4:6" x14ac:dyDescent="0.2">
      <c r="D579" s="15">
        <v>44765</v>
      </c>
      <c r="E579" s="25">
        <v>200</v>
      </c>
      <c r="F579" s="29" t="s">
        <v>25</v>
      </c>
    </row>
    <row r="580" spans="4:6" x14ac:dyDescent="0.2">
      <c r="D580" s="15">
        <v>44766</v>
      </c>
      <c r="E580" s="26">
        <v>200</v>
      </c>
      <c r="F580" s="30" t="s">
        <v>25</v>
      </c>
    </row>
    <row r="581" spans="4:6" x14ac:dyDescent="0.2">
      <c r="D581" s="15">
        <v>44767</v>
      </c>
      <c r="E581" s="25">
        <v>200</v>
      </c>
      <c r="F581" s="29" t="s">
        <v>26</v>
      </c>
    </row>
    <row r="582" spans="4:6" x14ac:dyDescent="0.2">
      <c r="D582" s="15">
        <v>44768</v>
      </c>
      <c r="E582" s="26">
        <v>200</v>
      </c>
      <c r="F582" s="30" t="s">
        <v>25</v>
      </c>
    </row>
    <row r="583" spans="4:6" x14ac:dyDescent="0.2">
      <c r="D583" s="15">
        <v>44769</v>
      </c>
      <c r="E583" s="25">
        <v>200</v>
      </c>
      <c r="F583" s="29" t="s">
        <v>25</v>
      </c>
    </row>
    <row r="584" spans="4:6" x14ac:dyDescent="0.2">
      <c r="D584" s="15">
        <v>44770</v>
      </c>
      <c r="E584" s="26">
        <v>200</v>
      </c>
      <c r="F584" s="30" t="s">
        <v>24</v>
      </c>
    </row>
    <row r="585" spans="4:6" x14ac:dyDescent="0.2">
      <c r="D585" s="15">
        <v>44771</v>
      </c>
      <c r="E585" s="25">
        <v>200</v>
      </c>
      <c r="F585" s="29" t="s">
        <v>25</v>
      </c>
    </row>
    <row r="586" spans="4:6" x14ac:dyDescent="0.2">
      <c r="D586" s="15">
        <v>44772</v>
      </c>
      <c r="E586" s="26">
        <v>200</v>
      </c>
      <c r="F586" s="30" t="s">
        <v>26</v>
      </c>
    </row>
    <row r="587" spans="4:6" x14ac:dyDescent="0.2">
      <c r="D587" s="15">
        <v>44773</v>
      </c>
      <c r="E587" s="25">
        <v>200</v>
      </c>
      <c r="F587" s="29" t="s">
        <v>24</v>
      </c>
    </row>
    <row r="588" spans="4:6" x14ac:dyDescent="0.2">
      <c r="D588" s="15">
        <v>44774</v>
      </c>
      <c r="E588" s="26">
        <v>200</v>
      </c>
      <c r="F588" s="30" t="s">
        <v>28</v>
      </c>
    </row>
    <row r="589" spans="4:6" x14ac:dyDescent="0.2">
      <c r="D589" s="15">
        <v>44775</v>
      </c>
      <c r="E589" s="25">
        <v>200</v>
      </c>
      <c r="F589" s="29" t="s">
        <v>25</v>
      </c>
    </row>
    <row r="590" spans="4:6" x14ac:dyDescent="0.2">
      <c r="D590" s="15">
        <v>44776</v>
      </c>
      <c r="E590" s="26">
        <v>200</v>
      </c>
      <c r="F590" s="30" t="s">
        <v>25</v>
      </c>
    </row>
    <row r="591" spans="4:6" x14ac:dyDescent="0.2">
      <c r="D591" s="15">
        <v>44777</v>
      </c>
      <c r="E591" s="25">
        <v>200</v>
      </c>
      <c r="F591" s="29" t="s">
        <v>28</v>
      </c>
    </row>
    <row r="592" spans="4:6" x14ac:dyDescent="0.2">
      <c r="D592" s="15">
        <v>44778</v>
      </c>
      <c r="E592" s="26">
        <v>200</v>
      </c>
      <c r="F592" s="30" t="s">
        <v>25</v>
      </c>
    </row>
    <row r="593" spans="4:6" x14ac:dyDescent="0.2">
      <c r="D593" s="15">
        <v>44779</v>
      </c>
      <c r="E593" s="25">
        <v>200</v>
      </c>
      <c r="F593" s="29" t="s">
        <v>24</v>
      </c>
    </row>
    <row r="594" spans="4:6" x14ac:dyDescent="0.2">
      <c r="D594" s="15">
        <v>44780</v>
      </c>
      <c r="E594" s="26">
        <v>200</v>
      </c>
      <c r="F594" s="30" t="s">
        <v>26</v>
      </c>
    </row>
    <row r="595" spans="4:6" x14ac:dyDescent="0.2">
      <c r="D595" s="15">
        <v>44781</v>
      </c>
      <c r="E595" s="25">
        <v>200</v>
      </c>
      <c r="F595" s="29" t="s">
        <v>24</v>
      </c>
    </row>
    <row r="596" spans="4:6" x14ac:dyDescent="0.2">
      <c r="D596" s="15">
        <v>44782</v>
      </c>
      <c r="E596" s="26">
        <v>200</v>
      </c>
      <c r="F596" s="30" t="s">
        <v>24</v>
      </c>
    </row>
    <row r="597" spans="4:6" x14ac:dyDescent="0.2">
      <c r="D597" s="15">
        <v>44783</v>
      </c>
      <c r="E597" s="25">
        <v>200</v>
      </c>
      <c r="F597" s="29" t="s">
        <v>28</v>
      </c>
    </row>
    <row r="598" spans="4:6" x14ac:dyDescent="0.2">
      <c r="D598" s="15">
        <v>44784</v>
      </c>
      <c r="E598" s="26">
        <v>200</v>
      </c>
      <c r="F598" s="30" t="s">
        <v>28</v>
      </c>
    </row>
    <row r="599" spans="4:6" x14ac:dyDescent="0.2">
      <c r="D599" s="15">
        <v>44785</v>
      </c>
      <c r="E599" s="25">
        <v>200</v>
      </c>
      <c r="F599" s="29" t="s">
        <v>25</v>
      </c>
    </row>
    <row r="600" spans="4:6" x14ac:dyDescent="0.2">
      <c r="D600" s="15">
        <v>44786</v>
      </c>
      <c r="E600" s="26">
        <v>200</v>
      </c>
      <c r="F600" s="30" t="s">
        <v>26</v>
      </c>
    </row>
    <row r="601" spans="4:6" x14ac:dyDescent="0.2">
      <c r="D601" s="15">
        <v>44787</v>
      </c>
      <c r="E601" s="25">
        <v>200</v>
      </c>
      <c r="F601" s="29" t="s">
        <v>28</v>
      </c>
    </row>
    <row r="602" spans="4:6" x14ac:dyDescent="0.2">
      <c r="D602" s="15">
        <v>44788</v>
      </c>
      <c r="E602" s="26">
        <v>200</v>
      </c>
      <c r="F602" s="30" t="s">
        <v>25</v>
      </c>
    </row>
    <row r="603" spans="4:6" x14ac:dyDescent="0.2">
      <c r="D603" s="15">
        <v>44789</v>
      </c>
      <c r="E603" s="25">
        <v>200</v>
      </c>
      <c r="F603" s="29" t="s">
        <v>28</v>
      </c>
    </row>
    <row r="604" spans="4:6" x14ac:dyDescent="0.2">
      <c r="D604" s="15">
        <v>44790</v>
      </c>
      <c r="E604" s="26">
        <v>200</v>
      </c>
      <c r="F604" s="30" t="s">
        <v>24</v>
      </c>
    </row>
    <row r="605" spans="4:6" x14ac:dyDescent="0.2">
      <c r="D605" s="15">
        <v>44791</v>
      </c>
      <c r="E605" s="25">
        <v>200</v>
      </c>
      <c r="F605" s="29" t="s">
        <v>27</v>
      </c>
    </row>
    <row r="606" spans="4:6" x14ac:dyDescent="0.2">
      <c r="D606" s="15">
        <v>44792</v>
      </c>
      <c r="E606" s="26">
        <v>200</v>
      </c>
      <c r="F606" s="30" t="s">
        <v>25</v>
      </c>
    </row>
    <row r="607" spans="4:6" x14ac:dyDescent="0.2">
      <c r="D607" s="15">
        <v>44793</v>
      </c>
      <c r="E607" s="25">
        <v>200</v>
      </c>
      <c r="F607" s="29" t="s">
        <v>28</v>
      </c>
    </row>
    <row r="608" spans="4:6" x14ac:dyDescent="0.2">
      <c r="D608" s="15">
        <v>44794</v>
      </c>
      <c r="E608" s="26">
        <v>200</v>
      </c>
      <c r="F608" s="30" t="s">
        <v>28</v>
      </c>
    </row>
    <row r="609" spans="4:6" x14ac:dyDescent="0.2">
      <c r="D609" s="15">
        <v>44795</v>
      </c>
      <c r="E609" s="25">
        <v>200</v>
      </c>
      <c r="F609" s="29" t="s">
        <v>26</v>
      </c>
    </row>
    <row r="610" spans="4:6" x14ac:dyDescent="0.2">
      <c r="D610" s="15">
        <v>44796</v>
      </c>
      <c r="E610" s="26">
        <v>200</v>
      </c>
      <c r="F610" s="30" t="s">
        <v>28</v>
      </c>
    </row>
    <row r="611" spans="4:6" x14ac:dyDescent="0.2">
      <c r="D611" s="15">
        <v>44797</v>
      </c>
      <c r="E611" s="25">
        <v>200</v>
      </c>
      <c r="F611" s="29" t="s">
        <v>26</v>
      </c>
    </row>
    <row r="612" spans="4:6" x14ac:dyDescent="0.2">
      <c r="D612" s="15">
        <v>44798</v>
      </c>
      <c r="E612" s="26">
        <v>200</v>
      </c>
      <c r="F612" s="30" t="s">
        <v>28</v>
      </c>
    </row>
    <row r="613" spans="4:6" x14ac:dyDescent="0.2">
      <c r="D613" s="15">
        <v>44799</v>
      </c>
      <c r="E613" s="25">
        <v>200</v>
      </c>
      <c r="F613" s="29" t="s">
        <v>27</v>
      </c>
    </row>
    <row r="614" spans="4:6" x14ac:dyDescent="0.2">
      <c r="D614" s="15">
        <v>44800</v>
      </c>
      <c r="E614" s="26">
        <v>200</v>
      </c>
      <c r="F614" s="30" t="s">
        <v>25</v>
      </c>
    </row>
    <row r="615" spans="4:6" x14ac:dyDescent="0.2">
      <c r="D615" s="15">
        <v>44801</v>
      </c>
      <c r="E615" s="25">
        <v>200</v>
      </c>
      <c r="F615" s="29" t="s">
        <v>24</v>
      </c>
    </row>
    <row r="616" spans="4:6" x14ac:dyDescent="0.2">
      <c r="D616" s="15">
        <v>44802</v>
      </c>
      <c r="E616" s="26">
        <v>200</v>
      </c>
      <c r="F616" s="30" t="s">
        <v>27</v>
      </c>
    </row>
    <row r="617" spans="4:6" x14ac:dyDescent="0.2">
      <c r="D617" s="15">
        <v>44803</v>
      </c>
      <c r="E617" s="25">
        <v>200</v>
      </c>
      <c r="F617" s="29" t="s">
        <v>25</v>
      </c>
    </row>
    <row r="618" spans="4:6" x14ac:dyDescent="0.2">
      <c r="D618" s="15">
        <v>44804</v>
      </c>
      <c r="E618" s="26">
        <v>200</v>
      </c>
      <c r="F618" s="30" t="s">
        <v>24</v>
      </c>
    </row>
    <row r="619" spans="4:6" x14ac:dyDescent="0.2">
      <c r="D619" s="15">
        <v>44805</v>
      </c>
      <c r="E619" s="25">
        <v>200</v>
      </c>
      <c r="F619" s="29" t="s">
        <v>26</v>
      </c>
    </row>
    <row r="620" spans="4:6" x14ac:dyDescent="0.2">
      <c r="D620" s="15">
        <v>44806</v>
      </c>
      <c r="E620" s="26">
        <v>200</v>
      </c>
      <c r="F620" s="30" t="s">
        <v>25</v>
      </c>
    </row>
    <row r="621" spans="4:6" x14ac:dyDescent="0.2">
      <c r="D621" s="15">
        <v>44807</v>
      </c>
      <c r="E621" s="25">
        <v>200</v>
      </c>
      <c r="F621" s="29" t="s">
        <v>24</v>
      </c>
    </row>
    <row r="622" spans="4:6" x14ac:dyDescent="0.2">
      <c r="D622" s="15">
        <v>44808</v>
      </c>
      <c r="E622" s="26">
        <v>200</v>
      </c>
      <c r="F622" s="30" t="s">
        <v>24</v>
      </c>
    </row>
    <row r="623" spans="4:6" x14ac:dyDescent="0.2">
      <c r="D623" s="15">
        <v>44809</v>
      </c>
      <c r="E623" s="25">
        <v>200</v>
      </c>
      <c r="F623" s="29" t="s">
        <v>25</v>
      </c>
    </row>
    <row r="624" spans="4:6" x14ac:dyDescent="0.2">
      <c r="D624" s="15">
        <v>44810</v>
      </c>
      <c r="E624" s="26">
        <v>200</v>
      </c>
      <c r="F624" s="30" t="s">
        <v>24</v>
      </c>
    </row>
    <row r="625" spans="4:6" x14ac:dyDescent="0.2">
      <c r="D625" s="15">
        <v>44811</v>
      </c>
      <c r="E625" s="25">
        <v>200</v>
      </c>
      <c r="F625" s="29" t="s">
        <v>25</v>
      </c>
    </row>
    <row r="626" spans="4:6" x14ac:dyDescent="0.2">
      <c r="D626" s="15">
        <v>44812</v>
      </c>
      <c r="E626" s="26">
        <v>200</v>
      </c>
      <c r="F626" s="30" t="s">
        <v>26</v>
      </c>
    </row>
    <row r="627" spans="4:6" x14ac:dyDescent="0.2">
      <c r="D627" s="15">
        <v>44813</v>
      </c>
      <c r="E627" s="25">
        <v>200</v>
      </c>
      <c r="F627" s="29" t="s">
        <v>26</v>
      </c>
    </row>
    <row r="628" spans="4:6" x14ac:dyDescent="0.2">
      <c r="D628" s="15">
        <v>44814</v>
      </c>
      <c r="E628" s="26">
        <v>200</v>
      </c>
      <c r="F628" s="30" t="s">
        <v>25</v>
      </c>
    </row>
    <row r="629" spans="4:6" x14ac:dyDescent="0.2">
      <c r="D629" s="15">
        <v>44815</v>
      </c>
      <c r="E629" s="25">
        <v>200</v>
      </c>
      <c r="F629" s="29" t="s">
        <v>28</v>
      </c>
    </row>
    <row r="630" spans="4:6" x14ac:dyDescent="0.2">
      <c r="D630" s="15">
        <v>44816</v>
      </c>
      <c r="E630" s="26">
        <v>200</v>
      </c>
      <c r="F630" s="30" t="s">
        <v>25</v>
      </c>
    </row>
    <row r="631" spans="4:6" x14ac:dyDescent="0.2">
      <c r="D631" s="15">
        <v>44817</v>
      </c>
      <c r="E631" s="25">
        <v>200</v>
      </c>
      <c r="F631" s="29" t="s">
        <v>28</v>
      </c>
    </row>
    <row r="632" spans="4:6" x14ac:dyDescent="0.2">
      <c r="D632" s="15">
        <v>44818</v>
      </c>
      <c r="E632" s="26">
        <v>200</v>
      </c>
      <c r="F632" s="30" t="s">
        <v>28</v>
      </c>
    </row>
    <row r="633" spans="4:6" x14ac:dyDescent="0.2">
      <c r="D633" s="15">
        <v>44819</v>
      </c>
      <c r="E633" s="25">
        <v>200</v>
      </c>
      <c r="F633" s="29" t="s">
        <v>24</v>
      </c>
    </row>
    <row r="634" spans="4:6" x14ac:dyDescent="0.2">
      <c r="D634" s="15">
        <v>44820</v>
      </c>
      <c r="E634" s="26">
        <v>200</v>
      </c>
      <c r="F634" s="30" t="s">
        <v>24</v>
      </c>
    </row>
    <row r="635" spans="4:6" x14ac:dyDescent="0.2">
      <c r="D635" s="15">
        <v>44821</v>
      </c>
      <c r="E635" s="25">
        <v>200</v>
      </c>
      <c r="F635" s="29" t="s">
        <v>25</v>
      </c>
    </row>
    <row r="636" spans="4:6" x14ac:dyDescent="0.2">
      <c r="D636" s="15">
        <v>44822</v>
      </c>
      <c r="E636" s="26">
        <v>200</v>
      </c>
      <c r="F636" s="30" t="s">
        <v>26</v>
      </c>
    </row>
    <row r="637" spans="4:6" x14ac:dyDescent="0.2">
      <c r="D637" s="15">
        <v>44823</v>
      </c>
      <c r="E637" s="25">
        <v>200</v>
      </c>
      <c r="F637" s="29" t="s">
        <v>26</v>
      </c>
    </row>
    <row r="638" spans="4:6" x14ac:dyDescent="0.2">
      <c r="D638" s="15">
        <v>44824</v>
      </c>
      <c r="E638" s="26">
        <v>200</v>
      </c>
      <c r="F638" s="30" t="s">
        <v>26</v>
      </c>
    </row>
    <row r="639" spans="4:6" x14ac:dyDescent="0.2">
      <c r="D639" s="15">
        <v>44825</v>
      </c>
      <c r="E639" s="25">
        <v>200</v>
      </c>
      <c r="F639" s="29" t="s">
        <v>25</v>
      </c>
    </row>
    <row r="640" spans="4:6" x14ac:dyDescent="0.2">
      <c r="D640" s="15">
        <v>44826</v>
      </c>
      <c r="E640" s="26">
        <v>200</v>
      </c>
      <c r="F640" s="30" t="s">
        <v>25</v>
      </c>
    </row>
    <row r="641" spans="4:6" x14ac:dyDescent="0.2">
      <c r="D641" s="15">
        <v>44827</v>
      </c>
      <c r="E641" s="25">
        <v>200</v>
      </c>
      <c r="F641" s="29" t="s">
        <v>25</v>
      </c>
    </row>
    <row r="642" spans="4:6" x14ac:dyDescent="0.2">
      <c r="D642" s="15">
        <v>44828</v>
      </c>
      <c r="E642" s="26">
        <v>200</v>
      </c>
      <c r="F642" s="30" t="s">
        <v>26</v>
      </c>
    </row>
    <row r="643" spans="4:6" x14ac:dyDescent="0.2">
      <c r="D643" s="15">
        <v>44829</v>
      </c>
      <c r="E643" s="25">
        <v>200</v>
      </c>
      <c r="F643" s="29" t="s">
        <v>26</v>
      </c>
    </row>
    <row r="644" spans="4:6" x14ac:dyDescent="0.2">
      <c r="D644" s="15">
        <v>44830</v>
      </c>
      <c r="E644" s="26">
        <v>200</v>
      </c>
      <c r="F644" s="30" t="s">
        <v>26</v>
      </c>
    </row>
    <row r="645" spans="4:6" x14ac:dyDescent="0.2">
      <c r="D645" s="15">
        <v>44831</v>
      </c>
      <c r="E645" s="25">
        <v>200</v>
      </c>
      <c r="F645" s="29" t="s">
        <v>26</v>
      </c>
    </row>
    <row r="646" spans="4:6" x14ac:dyDescent="0.2">
      <c r="D646" s="15">
        <v>44832</v>
      </c>
      <c r="E646" s="26">
        <v>200</v>
      </c>
      <c r="F646" s="30" t="s">
        <v>26</v>
      </c>
    </row>
    <row r="647" spans="4:6" x14ac:dyDescent="0.2">
      <c r="D647" s="15">
        <v>44833</v>
      </c>
      <c r="E647" s="25">
        <v>200</v>
      </c>
      <c r="F647" s="29" t="s">
        <v>25</v>
      </c>
    </row>
    <row r="648" spans="4:6" x14ac:dyDescent="0.2">
      <c r="D648" s="15">
        <v>44834</v>
      </c>
      <c r="E648" s="26">
        <v>200</v>
      </c>
      <c r="F648" s="30" t="s">
        <v>25</v>
      </c>
    </row>
    <row r="649" spans="4:6" x14ac:dyDescent="0.2">
      <c r="D649" s="15">
        <v>44835</v>
      </c>
      <c r="E649" s="25">
        <v>200</v>
      </c>
      <c r="F649" s="29" t="s">
        <v>28</v>
      </c>
    </row>
    <row r="650" spans="4:6" x14ac:dyDescent="0.2">
      <c r="D650" s="15">
        <v>44836</v>
      </c>
      <c r="E650" s="26">
        <v>200</v>
      </c>
      <c r="F650" s="30" t="s">
        <v>26</v>
      </c>
    </row>
    <row r="651" spans="4:6" x14ac:dyDescent="0.2">
      <c r="D651" s="15">
        <v>44837</v>
      </c>
      <c r="E651" s="25">
        <v>200</v>
      </c>
      <c r="F651" s="29" t="s">
        <v>25</v>
      </c>
    </row>
    <row r="652" spans="4:6" x14ac:dyDescent="0.2">
      <c r="D652" s="15">
        <v>44838</v>
      </c>
      <c r="E652" s="26">
        <v>200</v>
      </c>
      <c r="F652" s="30" t="s">
        <v>25</v>
      </c>
    </row>
    <row r="653" spans="4:6" x14ac:dyDescent="0.2">
      <c r="D653" s="15">
        <v>44839</v>
      </c>
      <c r="E653" s="25">
        <v>200</v>
      </c>
      <c r="F653" s="29" t="s">
        <v>28</v>
      </c>
    </row>
    <row r="654" spans="4:6" x14ac:dyDescent="0.2">
      <c r="D654" s="15">
        <v>44840</v>
      </c>
      <c r="E654" s="26">
        <v>200</v>
      </c>
      <c r="F654" s="30" t="s">
        <v>24</v>
      </c>
    </row>
    <row r="655" spans="4:6" x14ac:dyDescent="0.2">
      <c r="D655" s="15">
        <v>44841</v>
      </c>
      <c r="E655" s="25">
        <v>200</v>
      </c>
      <c r="F655" s="29" t="s">
        <v>25</v>
      </c>
    </row>
    <row r="656" spans="4:6" x14ac:dyDescent="0.2">
      <c r="D656" s="15">
        <v>44842</v>
      </c>
      <c r="E656" s="26">
        <v>200</v>
      </c>
      <c r="F656" s="30" t="s">
        <v>26</v>
      </c>
    </row>
    <row r="657" spans="4:6" x14ac:dyDescent="0.2">
      <c r="D657" s="15">
        <v>44843</v>
      </c>
      <c r="E657" s="25">
        <v>200</v>
      </c>
      <c r="F657" s="29" t="s">
        <v>26</v>
      </c>
    </row>
    <row r="658" spans="4:6" x14ac:dyDescent="0.2">
      <c r="D658" s="15">
        <v>44844</v>
      </c>
      <c r="E658" s="26">
        <v>200</v>
      </c>
      <c r="F658" s="30" t="s">
        <v>26</v>
      </c>
    </row>
    <row r="659" spans="4:6" x14ac:dyDescent="0.2">
      <c r="D659" s="15">
        <v>44845</v>
      </c>
      <c r="E659" s="25">
        <v>200</v>
      </c>
      <c r="F659" s="29" t="s">
        <v>26</v>
      </c>
    </row>
    <row r="660" spans="4:6" x14ac:dyDescent="0.2">
      <c r="D660" s="15">
        <v>44846</v>
      </c>
      <c r="E660" s="26">
        <v>200</v>
      </c>
      <c r="F660" s="30" t="s">
        <v>25</v>
      </c>
    </row>
    <row r="661" spans="4:6" x14ac:dyDescent="0.2">
      <c r="D661" s="15">
        <v>44847</v>
      </c>
      <c r="E661" s="25">
        <v>200</v>
      </c>
      <c r="F661" s="29" t="s">
        <v>24</v>
      </c>
    </row>
    <row r="662" spans="4:6" x14ac:dyDescent="0.2">
      <c r="D662" s="15">
        <v>44848</v>
      </c>
      <c r="E662" s="26">
        <v>200</v>
      </c>
      <c r="F662" s="30" t="s">
        <v>26</v>
      </c>
    </row>
    <row r="663" spans="4:6" x14ac:dyDescent="0.2">
      <c r="D663" s="15">
        <v>44849</v>
      </c>
      <c r="E663" s="25">
        <v>200</v>
      </c>
      <c r="F663" s="29" t="s">
        <v>27</v>
      </c>
    </row>
    <row r="664" spans="4:6" x14ac:dyDescent="0.2">
      <c r="D664" s="15">
        <v>44850</v>
      </c>
      <c r="E664" s="26">
        <v>200</v>
      </c>
      <c r="F664" s="30" t="s">
        <v>25</v>
      </c>
    </row>
    <row r="665" spans="4:6" x14ac:dyDescent="0.2">
      <c r="D665" s="15">
        <v>44851</v>
      </c>
      <c r="E665" s="25">
        <v>200</v>
      </c>
      <c r="F665" s="29" t="s">
        <v>26</v>
      </c>
    </row>
    <row r="666" spans="4:6" x14ac:dyDescent="0.2">
      <c r="D666" s="15">
        <v>44852</v>
      </c>
      <c r="E666" s="26">
        <v>200</v>
      </c>
      <c r="F666" s="30" t="s">
        <v>27</v>
      </c>
    </row>
    <row r="667" spans="4:6" x14ac:dyDescent="0.2">
      <c r="D667" s="15">
        <v>44853</v>
      </c>
      <c r="E667" s="25">
        <v>200</v>
      </c>
      <c r="F667" s="29" t="s">
        <v>27</v>
      </c>
    </row>
    <row r="668" spans="4:6" x14ac:dyDescent="0.2">
      <c r="D668" s="15">
        <v>44854</v>
      </c>
      <c r="E668" s="26">
        <v>200</v>
      </c>
      <c r="F668" s="30" t="s">
        <v>25</v>
      </c>
    </row>
    <row r="669" spans="4:6" x14ac:dyDescent="0.2">
      <c r="D669" s="15">
        <v>44855</v>
      </c>
      <c r="E669" s="25">
        <v>200</v>
      </c>
      <c r="F669" s="29" t="s">
        <v>25</v>
      </c>
    </row>
    <row r="670" spans="4:6" x14ac:dyDescent="0.2">
      <c r="D670" s="15">
        <v>44856</v>
      </c>
      <c r="E670" s="26">
        <v>200</v>
      </c>
      <c r="F670" s="30" t="s">
        <v>26</v>
      </c>
    </row>
    <row r="671" spans="4:6" x14ac:dyDescent="0.2">
      <c r="D671" s="15">
        <v>44857</v>
      </c>
      <c r="E671" s="25">
        <v>200</v>
      </c>
      <c r="F671" s="29" t="s">
        <v>26</v>
      </c>
    </row>
    <row r="672" spans="4:6" x14ac:dyDescent="0.2">
      <c r="D672" s="15">
        <v>44858</v>
      </c>
      <c r="E672" s="26">
        <v>200</v>
      </c>
      <c r="F672" s="30" t="s">
        <v>28</v>
      </c>
    </row>
    <row r="673" spans="4:6" x14ac:dyDescent="0.2">
      <c r="D673" s="15">
        <v>44859</v>
      </c>
      <c r="E673" s="25">
        <v>200</v>
      </c>
      <c r="F673" s="29" t="s">
        <v>27</v>
      </c>
    </row>
    <row r="674" spans="4:6" x14ac:dyDescent="0.2">
      <c r="D674" s="15">
        <v>44860</v>
      </c>
      <c r="E674" s="26">
        <v>200</v>
      </c>
      <c r="F674" s="30" t="s">
        <v>26</v>
      </c>
    </row>
    <row r="675" spans="4:6" x14ac:dyDescent="0.2">
      <c r="D675" s="15">
        <v>44861</v>
      </c>
      <c r="E675" s="25">
        <v>200</v>
      </c>
      <c r="F675" s="29" t="s">
        <v>26</v>
      </c>
    </row>
    <row r="676" spans="4:6" x14ac:dyDescent="0.2">
      <c r="D676" s="15">
        <v>44862</v>
      </c>
      <c r="E676" s="26">
        <v>200</v>
      </c>
      <c r="F676" s="30" t="s">
        <v>24</v>
      </c>
    </row>
    <row r="677" spans="4:6" x14ac:dyDescent="0.2">
      <c r="D677" s="15">
        <v>44863</v>
      </c>
      <c r="E677" s="25">
        <v>200</v>
      </c>
      <c r="F677" s="29" t="s">
        <v>25</v>
      </c>
    </row>
    <row r="678" spans="4:6" x14ac:dyDescent="0.2">
      <c r="D678" s="15">
        <v>44864</v>
      </c>
      <c r="E678" s="26">
        <v>200</v>
      </c>
      <c r="F678" s="30" t="s">
        <v>28</v>
      </c>
    </row>
    <row r="679" spans="4:6" x14ac:dyDescent="0.2">
      <c r="D679" s="15">
        <v>44865</v>
      </c>
      <c r="E679" s="25">
        <v>200</v>
      </c>
      <c r="F679" s="29" t="s">
        <v>24</v>
      </c>
    </row>
    <row r="680" spans="4:6" x14ac:dyDescent="0.2">
      <c r="D680" s="15">
        <v>44866</v>
      </c>
      <c r="E680" s="26">
        <v>200</v>
      </c>
      <c r="F680" s="30" t="s">
        <v>28</v>
      </c>
    </row>
    <row r="681" spans="4:6" x14ac:dyDescent="0.2">
      <c r="D681" s="15">
        <v>44867</v>
      </c>
      <c r="E681" s="25">
        <v>200</v>
      </c>
      <c r="F681" s="29" t="s">
        <v>26</v>
      </c>
    </row>
    <row r="682" spans="4:6" x14ac:dyDescent="0.2">
      <c r="D682" s="15">
        <v>44868</v>
      </c>
      <c r="E682" s="26">
        <v>200</v>
      </c>
      <c r="F682" s="30" t="s">
        <v>28</v>
      </c>
    </row>
    <row r="683" spans="4:6" x14ac:dyDescent="0.2">
      <c r="D683" s="15">
        <v>44869</v>
      </c>
      <c r="E683" s="25">
        <v>200</v>
      </c>
      <c r="F683" s="29" t="s">
        <v>27</v>
      </c>
    </row>
    <row r="684" spans="4:6" x14ac:dyDescent="0.2">
      <c r="D684" s="15">
        <v>44870</v>
      </c>
      <c r="E684" s="26">
        <v>200</v>
      </c>
      <c r="F684" s="30" t="s">
        <v>24</v>
      </c>
    </row>
    <row r="685" spans="4:6" x14ac:dyDescent="0.2">
      <c r="D685" s="15">
        <v>44871</v>
      </c>
      <c r="E685" s="25">
        <v>200</v>
      </c>
      <c r="F685" s="29" t="s">
        <v>28</v>
      </c>
    </row>
    <row r="686" spans="4:6" x14ac:dyDescent="0.2">
      <c r="D686" s="15">
        <v>44872</v>
      </c>
      <c r="E686" s="26">
        <v>200</v>
      </c>
      <c r="F686" s="30" t="s">
        <v>26</v>
      </c>
    </row>
    <row r="687" spans="4:6" x14ac:dyDescent="0.2">
      <c r="D687" s="15">
        <v>44873</v>
      </c>
      <c r="E687" s="25">
        <v>200</v>
      </c>
      <c r="F687" s="29" t="s">
        <v>24</v>
      </c>
    </row>
    <row r="688" spans="4:6" x14ac:dyDescent="0.2">
      <c r="D688" s="15">
        <v>44874</v>
      </c>
      <c r="E688" s="26">
        <v>200</v>
      </c>
      <c r="F688" s="30" t="s">
        <v>25</v>
      </c>
    </row>
    <row r="689" spans="4:6" x14ac:dyDescent="0.2">
      <c r="D689" s="15">
        <v>44875</v>
      </c>
      <c r="E689" s="25">
        <v>200</v>
      </c>
      <c r="F689" s="29" t="s">
        <v>24</v>
      </c>
    </row>
    <row r="690" spans="4:6" x14ac:dyDescent="0.2">
      <c r="D690" s="15">
        <v>44876</v>
      </c>
      <c r="E690" s="26">
        <v>200</v>
      </c>
      <c r="F690" s="30" t="s">
        <v>27</v>
      </c>
    </row>
    <row r="691" spans="4:6" x14ac:dyDescent="0.2">
      <c r="D691" s="15">
        <v>44877</v>
      </c>
      <c r="E691" s="25">
        <v>200</v>
      </c>
      <c r="F691" s="29" t="s">
        <v>26</v>
      </c>
    </row>
    <row r="692" spans="4:6" x14ac:dyDescent="0.2">
      <c r="D692" s="15">
        <v>44878</v>
      </c>
      <c r="E692" s="26">
        <v>200</v>
      </c>
      <c r="F692" s="30" t="s">
        <v>27</v>
      </c>
    </row>
    <row r="693" spans="4:6" x14ac:dyDescent="0.2">
      <c r="D693" s="15">
        <v>44879</v>
      </c>
      <c r="E693" s="25">
        <v>200</v>
      </c>
      <c r="F693" s="29" t="s">
        <v>27</v>
      </c>
    </row>
    <row r="694" spans="4:6" x14ac:dyDescent="0.2">
      <c r="D694" s="15">
        <v>44880</v>
      </c>
      <c r="E694" s="26">
        <v>200</v>
      </c>
      <c r="F694" s="30" t="s">
        <v>27</v>
      </c>
    </row>
    <row r="695" spans="4:6" x14ac:dyDescent="0.2">
      <c r="D695" s="15">
        <v>44881</v>
      </c>
      <c r="E695" s="25">
        <v>200</v>
      </c>
      <c r="F695" s="29" t="s">
        <v>24</v>
      </c>
    </row>
    <row r="696" spans="4:6" x14ac:dyDescent="0.2">
      <c r="D696" s="15">
        <v>44882</v>
      </c>
      <c r="E696" s="26">
        <v>200</v>
      </c>
      <c r="F696" s="30" t="s">
        <v>28</v>
      </c>
    </row>
    <row r="697" spans="4:6" x14ac:dyDescent="0.2">
      <c r="D697" s="15">
        <v>44883</v>
      </c>
      <c r="E697" s="25">
        <v>200</v>
      </c>
      <c r="F697" s="29" t="s">
        <v>25</v>
      </c>
    </row>
    <row r="698" spans="4:6" x14ac:dyDescent="0.2">
      <c r="D698" s="15">
        <v>44884</v>
      </c>
      <c r="E698" s="26">
        <v>200</v>
      </c>
      <c r="F698" s="30" t="s">
        <v>26</v>
      </c>
    </row>
    <row r="699" spans="4:6" x14ac:dyDescent="0.2">
      <c r="D699" s="15">
        <v>44885</v>
      </c>
      <c r="E699" s="25">
        <v>200</v>
      </c>
      <c r="F699" s="29" t="s">
        <v>25</v>
      </c>
    </row>
    <row r="700" spans="4:6" x14ac:dyDescent="0.2">
      <c r="D700" s="15">
        <v>44886</v>
      </c>
      <c r="E700" s="26">
        <v>200</v>
      </c>
      <c r="F700" s="30" t="s">
        <v>28</v>
      </c>
    </row>
    <row r="701" spans="4:6" x14ac:dyDescent="0.2">
      <c r="D701" s="15">
        <v>44887</v>
      </c>
      <c r="E701" s="25">
        <v>200</v>
      </c>
      <c r="F701" s="29" t="s">
        <v>26</v>
      </c>
    </row>
    <row r="702" spans="4:6" x14ac:dyDescent="0.2">
      <c r="D702" s="15">
        <v>44888</v>
      </c>
      <c r="E702" s="26">
        <v>200</v>
      </c>
      <c r="F702" s="30" t="s">
        <v>25</v>
      </c>
    </row>
    <row r="703" spans="4:6" x14ac:dyDescent="0.2">
      <c r="D703" s="15">
        <v>44889</v>
      </c>
      <c r="E703" s="25">
        <v>200</v>
      </c>
      <c r="F703" s="29" t="s">
        <v>24</v>
      </c>
    </row>
    <row r="704" spans="4:6" x14ac:dyDescent="0.2">
      <c r="D704" s="15">
        <v>44890</v>
      </c>
      <c r="E704" s="26">
        <v>200</v>
      </c>
      <c r="F704" s="30" t="s">
        <v>27</v>
      </c>
    </row>
    <row r="705" spans="4:6" x14ac:dyDescent="0.2">
      <c r="D705" s="15">
        <v>44891</v>
      </c>
      <c r="E705" s="25">
        <v>200</v>
      </c>
      <c r="F705" s="29" t="s">
        <v>27</v>
      </c>
    </row>
    <row r="706" spans="4:6" x14ac:dyDescent="0.2">
      <c r="D706" s="15">
        <v>44892</v>
      </c>
      <c r="E706" s="26">
        <v>200</v>
      </c>
      <c r="F706" s="30" t="s">
        <v>28</v>
      </c>
    </row>
    <row r="707" spans="4:6" x14ac:dyDescent="0.2">
      <c r="D707" s="15">
        <v>44893</v>
      </c>
      <c r="E707" s="25">
        <v>200</v>
      </c>
      <c r="F707" s="29" t="s">
        <v>24</v>
      </c>
    </row>
    <row r="708" spans="4:6" x14ac:dyDescent="0.2">
      <c r="D708" s="15">
        <v>44894</v>
      </c>
      <c r="E708" s="26">
        <v>200</v>
      </c>
      <c r="F708" s="30" t="s">
        <v>26</v>
      </c>
    </row>
    <row r="709" spans="4:6" x14ac:dyDescent="0.2">
      <c r="D709" s="15">
        <v>44895</v>
      </c>
      <c r="E709" s="25">
        <v>200</v>
      </c>
      <c r="F709" s="29" t="s">
        <v>24</v>
      </c>
    </row>
    <row r="710" spans="4:6" x14ac:dyDescent="0.2">
      <c r="D710" s="15">
        <v>44896</v>
      </c>
      <c r="E710" s="26">
        <v>200</v>
      </c>
      <c r="F710" s="30" t="s">
        <v>27</v>
      </c>
    </row>
    <row r="711" spans="4:6" x14ac:dyDescent="0.2">
      <c r="D711" s="15">
        <v>44897</v>
      </c>
      <c r="E711" s="25">
        <v>200</v>
      </c>
      <c r="F711" s="29" t="s">
        <v>25</v>
      </c>
    </row>
    <row r="712" spans="4:6" x14ac:dyDescent="0.2">
      <c r="D712" s="15">
        <v>44898</v>
      </c>
      <c r="E712" s="26">
        <v>200</v>
      </c>
      <c r="F712" s="30" t="s">
        <v>27</v>
      </c>
    </row>
    <row r="713" spans="4:6" x14ac:dyDescent="0.2">
      <c r="D713" s="15">
        <v>44899</v>
      </c>
      <c r="E713" s="25">
        <v>200</v>
      </c>
      <c r="F713" s="29" t="s">
        <v>27</v>
      </c>
    </row>
    <row r="714" spans="4:6" x14ac:dyDescent="0.2">
      <c r="D714" s="15">
        <v>44900</v>
      </c>
      <c r="E714" s="26">
        <v>200</v>
      </c>
      <c r="F714" s="30" t="s">
        <v>28</v>
      </c>
    </row>
    <row r="715" spans="4:6" x14ac:dyDescent="0.2">
      <c r="D715" s="15">
        <v>44901</v>
      </c>
      <c r="E715" s="25">
        <v>200</v>
      </c>
      <c r="F715" s="29" t="s">
        <v>27</v>
      </c>
    </row>
    <row r="716" spans="4:6" x14ac:dyDescent="0.2">
      <c r="D716" s="15">
        <v>44902</v>
      </c>
      <c r="E716" s="26">
        <v>200</v>
      </c>
      <c r="F716" s="30" t="s">
        <v>27</v>
      </c>
    </row>
    <row r="717" spans="4:6" x14ac:dyDescent="0.2">
      <c r="D717" s="15">
        <v>44903</v>
      </c>
      <c r="E717" s="25">
        <v>200</v>
      </c>
      <c r="F717" s="29" t="s">
        <v>27</v>
      </c>
    </row>
    <row r="718" spans="4:6" x14ac:dyDescent="0.2">
      <c r="D718" s="15">
        <v>44904</v>
      </c>
      <c r="E718" s="26">
        <v>200</v>
      </c>
      <c r="F718" s="30" t="s">
        <v>28</v>
      </c>
    </row>
    <row r="719" spans="4:6" x14ac:dyDescent="0.2">
      <c r="D719" s="15">
        <v>44905</v>
      </c>
      <c r="E719" s="25">
        <v>200</v>
      </c>
      <c r="F719" s="29" t="s">
        <v>27</v>
      </c>
    </row>
    <row r="720" spans="4:6" x14ac:dyDescent="0.2">
      <c r="D720" s="15">
        <v>44906</v>
      </c>
      <c r="E720" s="26">
        <v>200</v>
      </c>
      <c r="F720" s="30" t="s">
        <v>25</v>
      </c>
    </row>
    <row r="721" spans="4:6" x14ac:dyDescent="0.2">
      <c r="D721" s="15">
        <v>44907</v>
      </c>
      <c r="E721" s="25">
        <v>200</v>
      </c>
      <c r="F721" s="29" t="s">
        <v>25</v>
      </c>
    </row>
    <row r="722" spans="4:6" x14ac:dyDescent="0.2">
      <c r="D722" s="15">
        <v>44908</v>
      </c>
      <c r="E722" s="26">
        <v>200</v>
      </c>
      <c r="F722" s="30" t="s">
        <v>25</v>
      </c>
    </row>
    <row r="723" spans="4:6" x14ac:dyDescent="0.2">
      <c r="D723" s="15">
        <v>44909</v>
      </c>
      <c r="E723" s="25">
        <v>200</v>
      </c>
      <c r="F723" s="29" t="s">
        <v>28</v>
      </c>
    </row>
    <row r="724" spans="4:6" x14ac:dyDescent="0.2">
      <c r="D724" s="15">
        <v>44910</v>
      </c>
      <c r="E724" s="26">
        <v>200</v>
      </c>
      <c r="F724" s="30" t="s">
        <v>26</v>
      </c>
    </row>
    <row r="725" spans="4:6" x14ac:dyDescent="0.2">
      <c r="D725" s="15">
        <v>44911</v>
      </c>
      <c r="E725" s="25">
        <v>200</v>
      </c>
      <c r="F725" s="29" t="s">
        <v>28</v>
      </c>
    </row>
    <row r="726" spans="4:6" x14ac:dyDescent="0.2">
      <c r="D726" s="15">
        <v>44912</v>
      </c>
      <c r="E726" s="26">
        <v>200</v>
      </c>
      <c r="F726" s="30" t="s">
        <v>25</v>
      </c>
    </row>
    <row r="727" spans="4:6" x14ac:dyDescent="0.2">
      <c r="D727" s="15">
        <v>44913</v>
      </c>
      <c r="E727" s="25">
        <v>200</v>
      </c>
      <c r="F727" s="29" t="s">
        <v>24</v>
      </c>
    </row>
    <row r="728" spans="4:6" x14ac:dyDescent="0.2">
      <c r="D728" s="15">
        <v>44914</v>
      </c>
      <c r="E728" s="26">
        <v>200</v>
      </c>
      <c r="F728" s="30" t="s">
        <v>27</v>
      </c>
    </row>
    <row r="729" spans="4:6" x14ac:dyDescent="0.2">
      <c r="D729" s="15">
        <v>44915</v>
      </c>
      <c r="E729" s="25">
        <v>200</v>
      </c>
      <c r="F729" s="29" t="s">
        <v>26</v>
      </c>
    </row>
    <row r="730" spans="4:6" x14ac:dyDescent="0.2">
      <c r="D730" s="15">
        <v>44916</v>
      </c>
      <c r="E730" s="26">
        <v>200</v>
      </c>
      <c r="F730" s="30" t="s">
        <v>27</v>
      </c>
    </row>
    <row r="731" spans="4:6" x14ac:dyDescent="0.2">
      <c r="D731" s="15">
        <v>44917</v>
      </c>
      <c r="E731" s="25">
        <v>200</v>
      </c>
      <c r="F731" s="29" t="s">
        <v>26</v>
      </c>
    </row>
    <row r="732" spans="4:6" x14ac:dyDescent="0.2">
      <c r="D732" s="15">
        <v>44918</v>
      </c>
      <c r="E732" s="26">
        <v>200</v>
      </c>
      <c r="F732" s="30" t="s">
        <v>27</v>
      </c>
    </row>
    <row r="733" spans="4:6" x14ac:dyDescent="0.2">
      <c r="D733" s="15">
        <v>44919</v>
      </c>
      <c r="E733" s="25">
        <v>200</v>
      </c>
      <c r="F733" s="29" t="s">
        <v>27</v>
      </c>
    </row>
    <row r="734" spans="4:6" x14ac:dyDescent="0.2">
      <c r="D734" s="15">
        <v>44920</v>
      </c>
      <c r="E734" s="26">
        <v>200</v>
      </c>
      <c r="F734" s="30" t="s">
        <v>28</v>
      </c>
    </row>
    <row r="735" spans="4:6" x14ac:dyDescent="0.2">
      <c r="D735" s="15">
        <v>44921</v>
      </c>
      <c r="E735" s="25">
        <v>200</v>
      </c>
      <c r="F735" s="29" t="s">
        <v>28</v>
      </c>
    </row>
    <row r="736" spans="4:6" x14ac:dyDescent="0.2">
      <c r="D736" s="15">
        <v>44922</v>
      </c>
      <c r="E736" s="26">
        <v>200</v>
      </c>
      <c r="F736" s="30" t="s">
        <v>25</v>
      </c>
    </row>
    <row r="737" spans="4:6" x14ac:dyDescent="0.2">
      <c r="D737" s="15">
        <v>44923</v>
      </c>
      <c r="E737" s="25">
        <v>200</v>
      </c>
      <c r="F737" s="29" t="s">
        <v>28</v>
      </c>
    </row>
    <row r="738" spans="4:6" x14ac:dyDescent="0.2">
      <c r="D738" s="15">
        <v>44924</v>
      </c>
      <c r="E738" s="26">
        <v>200</v>
      </c>
      <c r="F738" s="30" t="s">
        <v>27</v>
      </c>
    </row>
    <row r="739" spans="4:6" x14ac:dyDescent="0.2">
      <c r="D739" s="15">
        <v>44925</v>
      </c>
      <c r="E739" s="25">
        <v>200</v>
      </c>
      <c r="F739" s="29" t="s">
        <v>28</v>
      </c>
    </row>
    <row r="740" spans="4:6" x14ac:dyDescent="0.2">
      <c r="D740" s="15">
        <v>44926</v>
      </c>
      <c r="E740" s="26">
        <v>200</v>
      </c>
      <c r="F740" s="30" t="s">
        <v>24</v>
      </c>
    </row>
    <row r="741" spans="4:6" x14ac:dyDescent="0.2">
      <c r="D741" s="15">
        <v>44927</v>
      </c>
      <c r="E741" s="25">
        <v>200</v>
      </c>
      <c r="F741" s="29" t="s">
        <v>27</v>
      </c>
    </row>
    <row r="742" spans="4:6" x14ac:dyDescent="0.2">
      <c r="D742" s="15">
        <v>44928</v>
      </c>
      <c r="E742" s="26">
        <v>200</v>
      </c>
      <c r="F742" s="30" t="s">
        <v>27</v>
      </c>
    </row>
    <row r="743" spans="4:6" x14ac:dyDescent="0.2">
      <c r="D743" s="15">
        <v>44929</v>
      </c>
      <c r="E743" s="25">
        <v>200</v>
      </c>
      <c r="F743" s="29" t="s">
        <v>26</v>
      </c>
    </row>
    <row r="744" spans="4:6" x14ac:dyDescent="0.2">
      <c r="D744" s="15">
        <v>44930</v>
      </c>
      <c r="E744" s="26">
        <v>200</v>
      </c>
      <c r="F744" s="30" t="s">
        <v>25</v>
      </c>
    </row>
    <row r="745" spans="4:6" x14ac:dyDescent="0.2">
      <c r="D745" s="15">
        <v>44931</v>
      </c>
      <c r="E745" s="25">
        <v>200</v>
      </c>
      <c r="F745" s="29" t="s">
        <v>25</v>
      </c>
    </row>
    <row r="746" spans="4:6" x14ac:dyDescent="0.2">
      <c r="D746" s="15">
        <v>44932</v>
      </c>
      <c r="E746" s="26">
        <v>200</v>
      </c>
      <c r="F746" s="30" t="s">
        <v>27</v>
      </c>
    </row>
    <row r="747" spans="4:6" x14ac:dyDescent="0.2">
      <c r="D747" s="15">
        <v>44933</v>
      </c>
      <c r="E747" s="25">
        <v>200</v>
      </c>
      <c r="F747" s="29" t="s">
        <v>24</v>
      </c>
    </row>
    <row r="748" spans="4:6" x14ac:dyDescent="0.2">
      <c r="D748" s="15">
        <v>44934</v>
      </c>
      <c r="E748" s="26">
        <v>200</v>
      </c>
      <c r="F748" s="30" t="s">
        <v>25</v>
      </c>
    </row>
    <row r="749" spans="4:6" x14ac:dyDescent="0.2">
      <c r="D749" s="15">
        <v>44935</v>
      </c>
      <c r="E749" s="25">
        <v>200</v>
      </c>
      <c r="F749" s="29" t="s">
        <v>26</v>
      </c>
    </row>
    <row r="750" spans="4:6" x14ac:dyDescent="0.2">
      <c r="D750" s="15">
        <v>44936</v>
      </c>
      <c r="E750" s="26">
        <v>200</v>
      </c>
      <c r="F750" s="30" t="s">
        <v>28</v>
      </c>
    </row>
    <row r="751" spans="4:6" x14ac:dyDescent="0.2">
      <c r="D751" s="15">
        <v>44937</v>
      </c>
      <c r="E751" s="25">
        <v>200</v>
      </c>
      <c r="F751" s="29" t="s">
        <v>27</v>
      </c>
    </row>
    <row r="752" spans="4:6" x14ac:dyDescent="0.2">
      <c r="D752" s="15">
        <v>44938</v>
      </c>
      <c r="E752" s="26">
        <v>200</v>
      </c>
      <c r="F752" s="30" t="s">
        <v>28</v>
      </c>
    </row>
    <row r="753" spans="4:6" x14ac:dyDescent="0.2">
      <c r="D753" s="15">
        <v>44939</v>
      </c>
      <c r="E753" s="25">
        <v>200</v>
      </c>
      <c r="F753" s="29" t="s">
        <v>28</v>
      </c>
    </row>
    <row r="754" spans="4:6" x14ac:dyDescent="0.2">
      <c r="D754" s="15">
        <v>44940</v>
      </c>
      <c r="E754" s="26">
        <v>200</v>
      </c>
      <c r="F754" s="30" t="s">
        <v>27</v>
      </c>
    </row>
    <row r="755" spans="4:6" x14ac:dyDescent="0.2">
      <c r="D755" s="15">
        <v>44941</v>
      </c>
      <c r="E755" s="25">
        <v>200</v>
      </c>
      <c r="F755" s="29" t="s">
        <v>27</v>
      </c>
    </row>
    <row r="756" spans="4:6" x14ac:dyDescent="0.2">
      <c r="D756" s="15">
        <v>44942</v>
      </c>
      <c r="E756" s="26">
        <v>200</v>
      </c>
      <c r="F756" s="30" t="s">
        <v>24</v>
      </c>
    </row>
    <row r="757" spans="4:6" x14ac:dyDescent="0.2">
      <c r="D757" s="15">
        <v>44943</v>
      </c>
      <c r="E757" s="25">
        <v>200</v>
      </c>
      <c r="F757" s="29" t="s">
        <v>26</v>
      </c>
    </row>
    <row r="758" spans="4:6" x14ac:dyDescent="0.2">
      <c r="D758" s="15">
        <v>44944</v>
      </c>
      <c r="E758" s="26">
        <v>200</v>
      </c>
      <c r="F758" s="30" t="s">
        <v>24</v>
      </c>
    </row>
    <row r="759" spans="4:6" x14ac:dyDescent="0.2">
      <c r="D759" s="15">
        <v>44945</v>
      </c>
      <c r="E759" s="25">
        <v>200</v>
      </c>
      <c r="F759" s="29" t="s">
        <v>27</v>
      </c>
    </row>
    <row r="760" spans="4:6" x14ac:dyDescent="0.2">
      <c r="D760" s="15">
        <v>44946</v>
      </c>
      <c r="E760" s="26">
        <v>200</v>
      </c>
      <c r="F760" s="30" t="s">
        <v>28</v>
      </c>
    </row>
    <row r="761" spans="4:6" x14ac:dyDescent="0.2">
      <c r="D761" s="15">
        <v>44947</v>
      </c>
      <c r="E761" s="25">
        <v>200</v>
      </c>
      <c r="F761" s="29" t="s">
        <v>28</v>
      </c>
    </row>
    <row r="762" spans="4:6" x14ac:dyDescent="0.2">
      <c r="D762" s="15">
        <v>44948</v>
      </c>
      <c r="E762" s="26">
        <v>200</v>
      </c>
      <c r="F762" s="30" t="s">
        <v>24</v>
      </c>
    </row>
    <row r="763" spans="4:6" x14ac:dyDescent="0.2">
      <c r="D763" s="15">
        <v>44949</v>
      </c>
      <c r="E763" s="25">
        <v>200</v>
      </c>
      <c r="F763" s="29" t="s">
        <v>28</v>
      </c>
    </row>
    <row r="764" spans="4:6" x14ac:dyDescent="0.2">
      <c r="D764" s="15">
        <v>44950</v>
      </c>
      <c r="E764" s="26">
        <v>200</v>
      </c>
      <c r="F764" s="30" t="s">
        <v>26</v>
      </c>
    </row>
    <row r="765" spans="4:6" x14ac:dyDescent="0.2">
      <c r="D765" s="15">
        <v>44951</v>
      </c>
      <c r="E765" s="25">
        <v>200</v>
      </c>
      <c r="F765" s="29" t="s">
        <v>26</v>
      </c>
    </row>
    <row r="766" spans="4:6" x14ac:dyDescent="0.2">
      <c r="D766" s="15">
        <v>44952</v>
      </c>
      <c r="E766" s="26">
        <v>200</v>
      </c>
      <c r="F766" s="30" t="s">
        <v>27</v>
      </c>
    </row>
    <row r="767" spans="4:6" x14ac:dyDescent="0.2">
      <c r="D767" s="15">
        <v>44953</v>
      </c>
      <c r="E767" s="25">
        <v>200</v>
      </c>
      <c r="F767" s="29" t="s">
        <v>27</v>
      </c>
    </row>
    <row r="768" spans="4:6" x14ac:dyDescent="0.2">
      <c r="D768" s="15">
        <v>44954</v>
      </c>
      <c r="E768" s="26">
        <v>200</v>
      </c>
      <c r="F768" s="30" t="s">
        <v>24</v>
      </c>
    </row>
    <row r="769" spans="4:6" x14ac:dyDescent="0.2">
      <c r="D769" s="15">
        <v>44955</v>
      </c>
      <c r="E769" s="25">
        <v>200</v>
      </c>
      <c r="F769" s="29" t="s">
        <v>28</v>
      </c>
    </row>
    <row r="770" spans="4:6" x14ac:dyDescent="0.2">
      <c r="D770" s="15">
        <v>44956</v>
      </c>
      <c r="E770" s="26">
        <v>200</v>
      </c>
      <c r="F770" s="30" t="s">
        <v>25</v>
      </c>
    </row>
    <row r="771" spans="4:6" x14ac:dyDescent="0.2">
      <c r="D771" s="15">
        <v>44957</v>
      </c>
      <c r="E771" s="25">
        <v>200</v>
      </c>
      <c r="F771" s="29" t="s">
        <v>24</v>
      </c>
    </row>
    <row r="772" spans="4:6" x14ac:dyDescent="0.2">
      <c r="D772" s="15">
        <v>44958</v>
      </c>
      <c r="E772" s="26">
        <v>200</v>
      </c>
      <c r="F772" s="30" t="s">
        <v>27</v>
      </c>
    </row>
    <row r="773" spans="4:6" x14ac:dyDescent="0.2">
      <c r="D773" s="15">
        <v>44959</v>
      </c>
      <c r="E773" s="25">
        <v>200</v>
      </c>
      <c r="F773" s="29" t="s">
        <v>28</v>
      </c>
    </row>
    <row r="774" spans="4:6" x14ac:dyDescent="0.2">
      <c r="D774" s="15">
        <v>44960</v>
      </c>
      <c r="E774" s="26">
        <v>200</v>
      </c>
      <c r="F774" s="30" t="s">
        <v>26</v>
      </c>
    </row>
    <row r="775" spans="4:6" x14ac:dyDescent="0.2">
      <c r="D775" s="15">
        <v>44961</v>
      </c>
      <c r="E775" s="25">
        <v>200</v>
      </c>
      <c r="F775" s="29" t="s">
        <v>24</v>
      </c>
    </row>
    <row r="776" spans="4:6" x14ac:dyDescent="0.2">
      <c r="D776" s="15">
        <v>44962</v>
      </c>
      <c r="E776" s="26">
        <v>200</v>
      </c>
      <c r="F776" s="30" t="s">
        <v>25</v>
      </c>
    </row>
    <row r="777" spans="4:6" x14ac:dyDescent="0.2">
      <c r="D777" s="15">
        <v>44963</v>
      </c>
      <c r="E777" s="25">
        <v>200</v>
      </c>
      <c r="F777" s="29" t="s">
        <v>25</v>
      </c>
    </row>
    <row r="778" spans="4:6" x14ac:dyDescent="0.2">
      <c r="D778" s="15">
        <v>44964</v>
      </c>
      <c r="E778" s="26">
        <v>200</v>
      </c>
      <c r="F778" s="30" t="s">
        <v>27</v>
      </c>
    </row>
    <row r="779" spans="4:6" x14ac:dyDescent="0.2">
      <c r="D779" s="15">
        <v>44965</v>
      </c>
      <c r="E779" s="25">
        <v>200</v>
      </c>
      <c r="F779" s="29" t="s">
        <v>26</v>
      </c>
    </row>
    <row r="780" spans="4:6" x14ac:dyDescent="0.2">
      <c r="D780" s="15">
        <v>44966</v>
      </c>
      <c r="E780" s="26">
        <v>200</v>
      </c>
      <c r="F780" s="30" t="s">
        <v>26</v>
      </c>
    </row>
    <row r="781" spans="4:6" x14ac:dyDescent="0.2">
      <c r="D781" s="15">
        <v>44967</v>
      </c>
      <c r="E781" s="25">
        <v>200</v>
      </c>
      <c r="F781" s="29" t="s">
        <v>28</v>
      </c>
    </row>
    <row r="782" spans="4:6" x14ac:dyDescent="0.2">
      <c r="D782" s="15">
        <v>44968</v>
      </c>
      <c r="E782" s="26">
        <v>200</v>
      </c>
      <c r="F782" s="30" t="s">
        <v>25</v>
      </c>
    </row>
    <row r="783" spans="4:6" x14ac:dyDescent="0.2">
      <c r="D783" s="15">
        <v>44969</v>
      </c>
      <c r="E783" s="25">
        <v>200</v>
      </c>
      <c r="F783" s="29" t="s">
        <v>27</v>
      </c>
    </row>
    <row r="784" spans="4:6" x14ac:dyDescent="0.2">
      <c r="D784" s="15">
        <v>44970</v>
      </c>
      <c r="E784" s="26">
        <v>200</v>
      </c>
      <c r="F784" s="30" t="s">
        <v>24</v>
      </c>
    </row>
    <row r="785" spans="4:6" x14ac:dyDescent="0.2">
      <c r="D785" s="15">
        <v>44971</v>
      </c>
      <c r="E785" s="25">
        <v>200</v>
      </c>
      <c r="F785" s="29" t="s">
        <v>26</v>
      </c>
    </row>
    <row r="786" spans="4:6" x14ac:dyDescent="0.2">
      <c r="D786" s="15">
        <v>44972</v>
      </c>
      <c r="E786" s="26">
        <v>200</v>
      </c>
      <c r="F786" s="30" t="s">
        <v>24</v>
      </c>
    </row>
    <row r="787" spans="4:6" x14ac:dyDescent="0.2">
      <c r="D787" s="15">
        <v>44973</v>
      </c>
      <c r="E787" s="25">
        <v>200</v>
      </c>
      <c r="F787" s="29" t="s">
        <v>28</v>
      </c>
    </row>
    <row r="788" spans="4:6" x14ac:dyDescent="0.2">
      <c r="D788" s="15">
        <v>44974</v>
      </c>
      <c r="E788" s="26">
        <v>200</v>
      </c>
      <c r="F788" s="30" t="s">
        <v>26</v>
      </c>
    </row>
    <row r="789" spans="4:6" x14ac:dyDescent="0.2">
      <c r="D789" s="15">
        <v>44975</v>
      </c>
      <c r="E789" s="25">
        <v>200</v>
      </c>
      <c r="F789" s="29" t="s">
        <v>27</v>
      </c>
    </row>
    <row r="790" spans="4:6" x14ac:dyDescent="0.2">
      <c r="D790" s="15">
        <v>44976</v>
      </c>
      <c r="E790" s="26">
        <v>200</v>
      </c>
      <c r="F790" s="30" t="s">
        <v>25</v>
      </c>
    </row>
    <row r="791" spans="4:6" x14ac:dyDescent="0.2">
      <c r="D791" s="15">
        <v>44977</v>
      </c>
      <c r="E791" s="25">
        <v>200</v>
      </c>
      <c r="F791" s="29" t="s">
        <v>26</v>
      </c>
    </row>
    <row r="792" spans="4:6" x14ac:dyDescent="0.2">
      <c r="D792" s="15">
        <v>44978</v>
      </c>
      <c r="E792" s="26">
        <v>200</v>
      </c>
      <c r="F792" s="30" t="s">
        <v>26</v>
      </c>
    </row>
    <row r="793" spans="4:6" x14ac:dyDescent="0.2">
      <c r="D793" s="15">
        <v>44979</v>
      </c>
      <c r="E793" s="25">
        <v>200</v>
      </c>
      <c r="F793" s="29" t="s">
        <v>27</v>
      </c>
    </row>
    <row r="794" spans="4:6" x14ac:dyDescent="0.2">
      <c r="D794" s="15">
        <v>44980</v>
      </c>
      <c r="E794" s="26">
        <v>200</v>
      </c>
      <c r="F794" s="30" t="s">
        <v>25</v>
      </c>
    </row>
    <row r="795" spans="4:6" x14ac:dyDescent="0.2">
      <c r="D795" s="15">
        <v>44981</v>
      </c>
      <c r="E795" s="25">
        <v>200</v>
      </c>
      <c r="F795" s="29" t="s">
        <v>25</v>
      </c>
    </row>
    <row r="796" spans="4:6" x14ac:dyDescent="0.2">
      <c r="D796" s="15">
        <v>44982</v>
      </c>
      <c r="E796" s="26">
        <v>200</v>
      </c>
      <c r="F796" s="30" t="s">
        <v>25</v>
      </c>
    </row>
    <row r="797" spans="4:6" x14ac:dyDescent="0.2">
      <c r="D797" s="15">
        <v>44983</v>
      </c>
      <c r="E797" s="25">
        <v>200</v>
      </c>
      <c r="F797" s="29" t="s">
        <v>28</v>
      </c>
    </row>
    <row r="798" spans="4:6" x14ac:dyDescent="0.2">
      <c r="D798" s="15">
        <v>44984</v>
      </c>
      <c r="E798" s="26">
        <v>200</v>
      </c>
      <c r="F798" s="30" t="s">
        <v>26</v>
      </c>
    </row>
    <row r="799" spans="4:6" x14ac:dyDescent="0.2">
      <c r="D799" s="15">
        <v>44985</v>
      </c>
      <c r="E799" s="25">
        <v>200</v>
      </c>
      <c r="F799" s="29" t="s">
        <v>24</v>
      </c>
    </row>
    <row r="800" spans="4:6" x14ac:dyDescent="0.2">
      <c r="D800" s="15">
        <v>44986</v>
      </c>
      <c r="E800" s="26">
        <v>200</v>
      </c>
      <c r="F800" s="30" t="s">
        <v>24</v>
      </c>
    </row>
    <row r="801" spans="4:6" x14ac:dyDescent="0.2">
      <c r="D801" s="15">
        <v>44987</v>
      </c>
      <c r="E801" s="25">
        <v>200</v>
      </c>
      <c r="F801" s="29" t="s">
        <v>26</v>
      </c>
    </row>
    <row r="802" spans="4:6" x14ac:dyDescent="0.2">
      <c r="D802" s="15">
        <v>44988</v>
      </c>
      <c r="E802" s="26">
        <v>200</v>
      </c>
      <c r="F802" s="30" t="s">
        <v>28</v>
      </c>
    </row>
    <row r="803" spans="4:6" x14ac:dyDescent="0.2">
      <c r="D803" s="15">
        <v>44989</v>
      </c>
      <c r="E803" s="25">
        <v>200</v>
      </c>
      <c r="F803" s="29" t="s">
        <v>26</v>
      </c>
    </row>
    <row r="804" spans="4:6" x14ac:dyDescent="0.2">
      <c r="D804" s="15">
        <v>44990</v>
      </c>
      <c r="E804" s="26">
        <v>200</v>
      </c>
      <c r="F804" s="30" t="s">
        <v>24</v>
      </c>
    </row>
    <row r="805" spans="4:6" x14ac:dyDescent="0.2">
      <c r="D805" s="15">
        <v>44991</v>
      </c>
      <c r="E805" s="25">
        <v>200</v>
      </c>
      <c r="F805" s="29" t="s">
        <v>26</v>
      </c>
    </row>
    <row r="806" spans="4:6" x14ac:dyDescent="0.2">
      <c r="D806" s="15">
        <v>44992</v>
      </c>
      <c r="E806" s="26">
        <v>200</v>
      </c>
      <c r="F806" s="30" t="s">
        <v>24</v>
      </c>
    </row>
    <row r="807" spans="4:6" x14ac:dyDescent="0.2">
      <c r="D807" s="15">
        <v>44993</v>
      </c>
      <c r="E807" s="25">
        <v>200</v>
      </c>
      <c r="F807" s="29" t="s">
        <v>27</v>
      </c>
    </row>
    <row r="808" spans="4:6" x14ac:dyDescent="0.2">
      <c r="D808" s="15">
        <v>44994</v>
      </c>
      <c r="E808" s="26">
        <v>200</v>
      </c>
      <c r="F808" s="30" t="s">
        <v>25</v>
      </c>
    </row>
    <row r="809" spans="4:6" x14ac:dyDescent="0.2">
      <c r="D809" s="15">
        <v>44995</v>
      </c>
      <c r="E809" s="25">
        <v>200</v>
      </c>
      <c r="F809" s="29" t="s">
        <v>26</v>
      </c>
    </row>
    <row r="810" spans="4:6" x14ac:dyDescent="0.2">
      <c r="D810" s="15">
        <v>44996</v>
      </c>
      <c r="E810" s="26">
        <v>200</v>
      </c>
      <c r="F810" s="30" t="s">
        <v>28</v>
      </c>
    </row>
    <row r="811" spans="4:6" x14ac:dyDescent="0.2">
      <c r="D811" s="15">
        <v>44997</v>
      </c>
      <c r="E811" s="25">
        <v>200</v>
      </c>
      <c r="F811" s="29" t="s">
        <v>28</v>
      </c>
    </row>
    <row r="812" spans="4:6" x14ac:dyDescent="0.2">
      <c r="D812" s="15">
        <v>44998</v>
      </c>
      <c r="E812" s="26">
        <v>200</v>
      </c>
      <c r="F812" s="30" t="s">
        <v>25</v>
      </c>
    </row>
    <row r="813" spans="4:6" x14ac:dyDescent="0.2">
      <c r="D813" s="15">
        <v>44999</v>
      </c>
      <c r="E813" s="25">
        <v>200</v>
      </c>
      <c r="F813" s="29" t="s">
        <v>26</v>
      </c>
    </row>
    <row r="814" spans="4:6" x14ac:dyDescent="0.2">
      <c r="D814" s="15">
        <v>45000</v>
      </c>
      <c r="E814" s="26">
        <v>200</v>
      </c>
      <c r="F814" s="30" t="s">
        <v>27</v>
      </c>
    </row>
    <row r="815" spans="4:6" x14ac:dyDescent="0.2">
      <c r="D815" s="15">
        <v>45001</v>
      </c>
      <c r="E815" s="25">
        <v>200</v>
      </c>
      <c r="F815" s="29" t="s">
        <v>24</v>
      </c>
    </row>
    <row r="816" spans="4:6" x14ac:dyDescent="0.2">
      <c r="D816" s="15">
        <v>45002</v>
      </c>
      <c r="E816" s="26">
        <v>200</v>
      </c>
      <c r="F816" s="30" t="s">
        <v>25</v>
      </c>
    </row>
    <row r="817" spans="4:6" x14ac:dyDescent="0.2">
      <c r="D817" s="15">
        <v>45003</v>
      </c>
      <c r="E817" s="25">
        <v>200</v>
      </c>
      <c r="F817" s="29" t="s">
        <v>28</v>
      </c>
    </row>
    <row r="818" spans="4:6" x14ac:dyDescent="0.2">
      <c r="D818" s="15">
        <v>45004</v>
      </c>
      <c r="E818" s="26">
        <v>200</v>
      </c>
      <c r="F818" s="30" t="s">
        <v>24</v>
      </c>
    </row>
    <row r="819" spans="4:6" x14ac:dyDescent="0.2">
      <c r="D819" s="15">
        <v>45005</v>
      </c>
      <c r="E819" s="25">
        <v>200</v>
      </c>
      <c r="F819" s="29" t="s">
        <v>28</v>
      </c>
    </row>
    <row r="820" spans="4:6" x14ac:dyDescent="0.2">
      <c r="D820" s="15">
        <v>45006</v>
      </c>
      <c r="E820" s="26">
        <v>200</v>
      </c>
      <c r="F820" s="30" t="s">
        <v>24</v>
      </c>
    </row>
    <row r="821" spans="4:6" x14ac:dyDescent="0.2">
      <c r="D821" s="15">
        <v>45007</v>
      </c>
      <c r="E821" s="25">
        <v>200</v>
      </c>
      <c r="F821" s="29" t="s">
        <v>28</v>
      </c>
    </row>
    <row r="822" spans="4:6" x14ac:dyDescent="0.2">
      <c r="D822" s="15">
        <v>45008</v>
      </c>
      <c r="E822" s="26">
        <v>200</v>
      </c>
      <c r="F822" s="30" t="s">
        <v>27</v>
      </c>
    </row>
    <row r="823" spans="4:6" x14ac:dyDescent="0.2">
      <c r="D823" s="15">
        <v>45009</v>
      </c>
      <c r="E823" s="25">
        <v>200</v>
      </c>
      <c r="F823" s="29" t="s">
        <v>24</v>
      </c>
    </row>
    <row r="824" spans="4:6" x14ac:dyDescent="0.2">
      <c r="D824" s="15">
        <v>45010</v>
      </c>
      <c r="E824" s="26">
        <v>200</v>
      </c>
      <c r="F824" s="30" t="s">
        <v>28</v>
      </c>
    </row>
    <row r="825" spans="4:6" x14ac:dyDescent="0.2">
      <c r="D825" s="15">
        <v>45011</v>
      </c>
      <c r="E825" s="25">
        <v>200</v>
      </c>
      <c r="F825" s="29" t="s">
        <v>24</v>
      </c>
    </row>
    <row r="826" spans="4:6" x14ac:dyDescent="0.2">
      <c r="D826" s="15">
        <v>45012</v>
      </c>
      <c r="E826" s="26">
        <v>200</v>
      </c>
      <c r="F826" s="30" t="s">
        <v>27</v>
      </c>
    </row>
    <row r="827" spans="4:6" x14ac:dyDescent="0.2">
      <c r="D827" s="15">
        <v>45013</v>
      </c>
      <c r="E827" s="25">
        <v>200</v>
      </c>
      <c r="F827" s="29" t="s">
        <v>27</v>
      </c>
    </row>
    <row r="828" spans="4:6" x14ac:dyDescent="0.2">
      <c r="D828" s="15">
        <v>45014</v>
      </c>
      <c r="E828" s="26">
        <v>200</v>
      </c>
      <c r="F828" s="30" t="s">
        <v>26</v>
      </c>
    </row>
    <row r="829" spans="4:6" x14ac:dyDescent="0.2">
      <c r="D829" s="15">
        <v>45015</v>
      </c>
      <c r="E829" s="25">
        <v>200</v>
      </c>
      <c r="F829" s="29" t="s">
        <v>26</v>
      </c>
    </row>
    <row r="830" spans="4:6" x14ac:dyDescent="0.2">
      <c r="D830" s="15">
        <v>45016</v>
      </c>
      <c r="E830" s="26">
        <v>200</v>
      </c>
      <c r="F830" s="30" t="s">
        <v>25</v>
      </c>
    </row>
    <row r="831" spans="4:6" x14ac:dyDescent="0.2">
      <c r="D831" s="15">
        <v>45017</v>
      </c>
      <c r="E831" s="25">
        <v>200</v>
      </c>
      <c r="F831" s="29" t="s">
        <v>24</v>
      </c>
    </row>
    <row r="832" spans="4:6" x14ac:dyDescent="0.2">
      <c r="D832" s="15">
        <v>45018</v>
      </c>
      <c r="E832" s="26">
        <v>200</v>
      </c>
      <c r="F832" s="30" t="s">
        <v>25</v>
      </c>
    </row>
    <row r="833" spans="4:6" x14ac:dyDescent="0.2">
      <c r="D833" s="15">
        <v>45019</v>
      </c>
      <c r="E833" s="25">
        <v>200</v>
      </c>
      <c r="F833" s="29" t="s">
        <v>26</v>
      </c>
    </row>
    <row r="834" spans="4:6" x14ac:dyDescent="0.2">
      <c r="D834" s="15">
        <v>45020</v>
      </c>
      <c r="E834" s="26">
        <v>200</v>
      </c>
      <c r="F834" s="30" t="s">
        <v>27</v>
      </c>
    </row>
    <row r="835" spans="4:6" x14ac:dyDescent="0.2">
      <c r="D835" s="15">
        <v>45021</v>
      </c>
      <c r="E835" s="25">
        <v>200</v>
      </c>
      <c r="F835" s="29" t="s">
        <v>25</v>
      </c>
    </row>
    <row r="836" spans="4:6" x14ac:dyDescent="0.2">
      <c r="D836" s="15">
        <v>45022</v>
      </c>
      <c r="E836" s="26">
        <v>200</v>
      </c>
      <c r="F836" s="30" t="s">
        <v>24</v>
      </c>
    </row>
    <row r="837" spans="4:6" x14ac:dyDescent="0.2">
      <c r="D837" s="15">
        <v>45023</v>
      </c>
      <c r="E837" s="25">
        <v>200</v>
      </c>
      <c r="F837" s="29" t="s">
        <v>25</v>
      </c>
    </row>
    <row r="838" spans="4:6" x14ac:dyDescent="0.2">
      <c r="D838" s="15">
        <v>45024</v>
      </c>
      <c r="E838" s="26">
        <v>200</v>
      </c>
      <c r="F838" s="30" t="s">
        <v>27</v>
      </c>
    </row>
    <row r="839" spans="4:6" x14ac:dyDescent="0.2">
      <c r="D839" s="15">
        <v>45025</v>
      </c>
      <c r="E839" s="25">
        <v>200</v>
      </c>
      <c r="F839" s="29" t="s">
        <v>25</v>
      </c>
    </row>
    <row r="840" spans="4:6" x14ac:dyDescent="0.2">
      <c r="D840" s="15">
        <v>45026</v>
      </c>
      <c r="E840" s="26">
        <v>200</v>
      </c>
      <c r="F840" s="30" t="s">
        <v>24</v>
      </c>
    </row>
    <row r="841" spans="4:6" x14ac:dyDescent="0.2">
      <c r="D841" s="15">
        <v>45027</v>
      </c>
      <c r="E841" s="25">
        <v>300</v>
      </c>
      <c r="F841" s="29" t="s">
        <v>24</v>
      </c>
    </row>
    <row r="842" spans="4:6" x14ac:dyDescent="0.2">
      <c r="D842" s="15">
        <v>45028</v>
      </c>
      <c r="E842" s="26">
        <v>280</v>
      </c>
      <c r="F842" s="30" t="s">
        <v>28</v>
      </c>
    </row>
    <row r="843" spans="4:6" x14ac:dyDescent="0.2">
      <c r="D843" s="15">
        <v>45029</v>
      </c>
      <c r="E843" s="25">
        <v>300</v>
      </c>
      <c r="F843" s="29" t="s">
        <v>28</v>
      </c>
    </row>
    <row r="844" spans="4:6" x14ac:dyDescent="0.2">
      <c r="D844" s="15">
        <v>45030</v>
      </c>
      <c r="E844" s="26">
        <v>400</v>
      </c>
      <c r="F844" s="30" t="s">
        <v>27</v>
      </c>
    </row>
    <row r="845" spans="4:6" x14ac:dyDescent="0.2">
      <c r="D845" s="15">
        <v>45031</v>
      </c>
      <c r="E845" s="25">
        <v>500</v>
      </c>
      <c r="F845" s="29" t="s">
        <v>27</v>
      </c>
    </row>
    <row r="846" spans="4:6" x14ac:dyDescent="0.2">
      <c r="D846" s="15">
        <v>45032</v>
      </c>
      <c r="E846" s="26">
        <v>180</v>
      </c>
      <c r="F846" s="30" t="s">
        <v>24</v>
      </c>
    </row>
    <row r="847" spans="4:6" x14ac:dyDescent="0.2">
      <c r="D847" s="15">
        <v>45033</v>
      </c>
      <c r="E847" s="25">
        <v>200</v>
      </c>
      <c r="F847" s="29" t="s">
        <v>26</v>
      </c>
    </row>
    <row r="848" spans="4:6" x14ac:dyDescent="0.2">
      <c r="D848" s="15">
        <v>45034</v>
      </c>
      <c r="E848" s="26">
        <v>220</v>
      </c>
      <c r="F848" s="30" t="s">
        <v>25</v>
      </c>
    </row>
    <row r="849" spans="4:6" x14ac:dyDescent="0.2">
      <c r="D849" s="15">
        <v>45035</v>
      </c>
      <c r="E849" s="25">
        <v>250</v>
      </c>
      <c r="F849" s="29" t="s">
        <v>26</v>
      </c>
    </row>
    <row r="850" spans="4:6" x14ac:dyDescent="0.2">
      <c r="D850" s="15">
        <v>45036</v>
      </c>
      <c r="E850" s="26">
        <v>225</v>
      </c>
      <c r="F850" s="30" t="s">
        <v>26</v>
      </c>
    </row>
    <row r="851" spans="4:6" x14ac:dyDescent="0.2">
      <c r="D851" s="15">
        <v>45037</v>
      </c>
      <c r="E851" s="25">
        <v>212</v>
      </c>
      <c r="F851" s="29" t="s">
        <v>28</v>
      </c>
    </row>
    <row r="852" spans="4:6" x14ac:dyDescent="0.2">
      <c r="D852" s="15">
        <v>45038</v>
      </c>
      <c r="E852" s="26">
        <v>198</v>
      </c>
      <c r="F852" s="30" t="s">
        <v>27</v>
      </c>
    </row>
    <row r="853" spans="4:6" x14ac:dyDescent="0.2">
      <c r="D853" s="15">
        <v>45039</v>
      </c>
      <c r="E853" s="25">
        <v>185</v>
      </c>
      <c r="F853" s="29" t="s">
        <v>26</v>
      </c>
    </row>
    <row r="854" spans="4:6" x14ac:dyDescent="0.2">
      <c r="D854" s="15">
        <v>45040</v>
      </c>
      <c r="E854" s="27">
        <v>172</v>
      </c>
      <c r="F854" s="23" t="s">
        <v>25</v>
      </c>
    </row>
  </sheetData>
  <sheetProtection formatColumns="0" formatRows="0"/>
  <mergeCells count="2">
    <mergeCell ref="J1:K1"/>
    <mergeCell ref="A3:E3"/>
  </mergeCells>
  <hyperlinks>
    <hyperlink ref="A3:E3" location="HL_Navigator" tooltip="Go to Navigator (Table of Contents)" display="Navigator" xr:uid="{AD57C5C1-FF59-4036-BD42-9BCAB82FB9A0}"/>
    <hyperlink ref="A3" location="HL_Navigator" display="Navigator" xr:uid="{4E0E2D7E-68F1-4A41-93DE-21B2BDC12E86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5" ma:contentTypeDescription="Create a new document." ma:contentTypeScope="" ma:versionID="7b4f5faf1ebb35376dbc1ddc3c87617c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b745671cbd1ecfe0936fee19b8c93030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B6BDFDF-4A64-4EFA-93BB-76D4173602C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14DD30C-B1C6-475D-B7DF-328262AB9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Navigator</vt:lpstr>
      <vt:lpstr>Gauge Chart</vt:lpstr>
      <vt:lpstr>HL_1</vt:lpstr>
      <vt:lpstr>HL_3</vt:lpstr>
      <vt:lpstr>HL_Navigator</vt:lpstr>
      <vt:lpstr>Model_Name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2023-03-24T03:47:30Z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