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rive_D\Liam\Documents\HP Envy\Drive_E\Liam\Documents\ICAEW\Blog 020 - Why 171 Factorial is Important\"/>
    </mc:Choice>
  </mc:AlternateContent>
  <bookViews>
    <workbookView xWindow="0" yWindow="0" windowWidth="20490" windowHeight="7755"/>
  </bookViews>
  <sheets>
    <sheet name="Cover" sheetId="1" r:id="rId1"/>
    <sheet name="Navigator" sheetId="3" r:id="rId2"/>
    <sheet name="Style Guide" sheetId="4" r:id="rId3"/>
    <sheet name="The Problem" sheetId="10" r:id="rId4"/>
    <sheet name="Calculating Factorials Exactly" sheetId="11" r:id="rId5"/>
    <sheet name="Model Parameters" sheetId="2" r:id="rId6"/>
    <sheet name="Error Checks" sheetId="5" r:id="rId7"/>
  </sheets>
  <definedNames>
    <definedName name="_xlnm._FilterDatabase" localSheetId="3" hidden="1">'The Problem'!$B$6:$C$6</definedName>
    <definedName name="Batch_Length">'Calculating Factorials Exactly'!$J$28</definedName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>'The Problem'!$A$3</definedName>
    <definedName name="HL_5">'Calculating Factorials Exactly'!$A$3</definedName>
    <definedName name="HL_6">'Model Parameters'!$A$3</definedName>
    <definedName name="HL_7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71027"/>
</workbook>
</file>

<file path=xl/calcChain.xml><?xml version="1.0" encoding="utf-8"?>
<calcChain xmlns="http://schemas.openxmlformats.org/spreadsheetml/2006/main">
  <c r="G11" i="2" l="1"/>
  <c r="F33" i="11" l="1"/>
  <c r="P33" i="11" s="1"/>
  <c r="J31" i="11"/>
  <c r="F10" i="10"/>
  <c r="B6" i="11"/>
  <c r="B20" i="11" s="1"/>
  <c r="A1" i="11"/>
  <c r="D24" i="11" s="1"/>
  <c r="B6" i="10"/>
  <c r="A1" i="10"/>
  <c r="C19" i="1"/>
  <c r="I33" i="11" l="1"/>
  <c r="G10" i="10"/>
  <c r="H10" i="10" s="1"/>
  <c r="AF33" i="11"/>
  <c r="Y33" i="11"/>
  <c r="AY33" i="11" s="1"/>
  <c r="AG33" i="11"/>
  <c r="BG33" i="11" s="1"/>
  <c r="X33" i="11"/>
  <c r="AX33" i="11" s="1"/>
  <c r="Q33" i="11"/>
  <c r="AQ33" i="11" s="1"/>
  <c r="F34" i="11"/>
  <c r="AE33" i="11"/>
  <c r="BE33" i="11" s="1"/>
  <c r="O33" i="11"/>
  <c r="AO33" i="11" s="1"/>
  <c r="AJ33" i="11"/>
  <c r="V33" i="11"/>
  <c r="J33" i="11"/>
  <c r="U33" i="11"/>
  <c r="AU33" i="11" s="1"/>
  <c r="AV33" i="11"/>
  <c r="K33" i="11"/>
  <c r="AK33" i="11" s="1"/>
  <c r="AB33" i="11"/>
  <c r="BB33" i="11" s="1"/>
  <c r="T33" i="11"/>
  <c r="AT33" i="11" s="1"/>
  <c r="L33" i="11"/>
  <c r="W33" i="11"/>
  <c r="AW33" i="11" s="1"/>
  <c r="BF33" i="11"/>
  <c r="AP33" i="11"/>
  <c r="AD33" i="11"/>
  <c r="BD33" i="11" s="1"/>
  <c r="AC33" i="11"/>
  <c r="BC33" i="11" s="1"/>
  <c r="AI33" i="11"/>
  <c r="BI33" i="11" s="1"/>
  <c r="AA33" i="11"/>
  <c r="BA33" i="11" s="1"/>
  <c r="S33" i="11"/>
  <c r="AS33" i="11" s="1"/>
  <c r="AL33" i="11"/>
  <c r="N33" i="11"/>
  <c r="AN33" i="11" s="1"/>
  <c r="M33" i="11"/>
  <c r="AM33" i="11" s="1"/>
  <c r="AH33" i="11"/>
  <c r="BH33" i="11" s="1"/>
  <c r="Z33" i="11"/>
  <c r="AZ33" i="11" s="1"/>
  <c r="R33" i="11"/>
  <c r="AR33" i="11" s="1"/>
  <c r="K31" i="11"/>
  <c r="CJ31" i="11"/>
  <c r="AJ31" i="11"/>
  <c r="F35" i="11"/>
  <c r="F11" i="10"/>
  <c r="A1" i="5"/>
  <c r="F12" i="10" l="1"/>
  <c r="G11" i="10"/>
  <c r="H11" i="10" s="1"/>
  <c r="BJ31" i="11"/>
  <c r="DJ31" i="11"/>
  <c r="L31" i="11"/>
  <c r="CK31" i="11"/>
  <c r="AK31" i="11"/>
  <c r="F36" i="11"/>
  <c r="F13" i="10"/>
  <c r="I37" i="4"/>
  <c r="F14" i="10" l="1"/>
  <c r="G14" i="10" s="1"/>
  <c r="G13" i="10"/>
  <c r="G12" i="10"/>
  <c r="H12" i="10" s="1"/>
  <c r="BK31" i="11"/>
  <c r="DK31" i="11"/>
  <c r="M31" i="11"/>
  <c r="CL31" i="11"/>
  <c r="AL31" i="11"/>
  <c r="F37" i="11"/>
  <c r="H13" i="10"/>
  <c r="F15" i="10"/>
  <c r="G15" i="10" s="1"/>
  <c r="H14" i="10"/>
  <c r="A1" i="2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B6" i="2"/>
  <c r="B15" i="2" s="1"/>
  <c r="I4" i="11" l="1"/>
  <c r="I4" i="10"/>
  <c r="BL31" i="11"/>
  <c r="DL31" i="11"/>
  <c r="CM31" i="11"/>
  <c r="AM31" i="11"/>
  <c r="N31" i="11"/>
  <c r="F38" i="11"/>
  <c r="H15" i="10"/>
  <c r="F16" i="10"/>
  <c r="G16" i="10" s="1"/>
  <c r="A2" i="10"/>
  <c r="A2" i="11"/>
  <c r="F4" i="5"/>
  <c r="I4" i="2"/>
  <c r="G4" i="3"/>
  <c r="I4" i="4"/>
  <c r="A2" i="2"/>
  <c r="A2" i="5"/>
  <c r="B56" i="4"/>
  <c r="A2" i="4"/>
  <c r="A2" i="3"/>
  <c r="C6" i="1"/>
  <c r="BM31" i="11" l="1"/>
  <c r="DM31" i="11"/>
  <c r="CN31" i="11"/>
  <c r="AN31" i="11"/>
  <c r="O31" i="11"/>
  <c r="F39" i="11"/>
  <c r="H16" i="10"/>
  <c r="F17" i="10"/>
  <c r="G17" i="10" s="1"/>
  <c r="BN31" i="11" l="1"/>
  <c r="DN31" i="11"/>
  <c r="CO31" i="11"/>
  <c r="AO31" i="11"/>
  <c r="P31" i="11"/>
  <c r="F40" i="11"/>
  <c r="F18" i="10"/>
  <c r="G18" i="10" s="1"/>
  <c r="H17" i="10"/>
  <c r="BO31" i="11" l="1"/>
  <c r="DO31" i="11"/>
  <c r="CP31" i="11"/>
  <c r="AP31" i="11"/>
  <c r="Q31" i="11"/>
  <c r="F41" i="11"/>
  <c r="F19" i="10"/>
  <c r="G19" i="10" s="1"/>
  <c r="H18" i="10"/>
  <c r="BP31" i="11" l="1"/>
  <c r="DP31" i="11"/>
  <c r="CQ31" i="11"/>
  <c r="AQ31" i="11"/>
  <c r="R31" i="11"/>
  <c r="F42" i="11"/>
  <c r="H19" i="10"/>
  <c r="F20" i="10"/>
  <c r="G20" i="10" s="1"/>
  <c r="BQ31" i="11" l="1"/>
  <c r="DQ31" i="11"/>
  <c r="CR31" i="11"/>
  <c r="AR31" i="11"/>
  <c r="S31" i="11"/>
  <c r="F43" i="11"/>
  <c r="H20" i="10"/>
  <c r="F21" i="10"/>
  <c r="G21" i="10" s="1"/>
  <c r="BR31" i="11" l="1"/>
  <c r="DR31" i="11"/>
  <c r="CS31" i="11"/>
  <c r="AS31" i="11"/>
  <c r="T31" i="11"/>
  <c r="F44" i="11"/>
  <c r="H21" i="10"/>
  <c r="F22" i="10"/>
  <c r="G22" i="10" s="1"/>
  <c r="BS31" i="11" l="1"/>
  <c r="DS31" i="11"/>
  <c r="CT31" i="11"/>
  <c r="AT31" i="11"/>
  <c r="U31" i="11"/>
  <c r="F45" i="11"/>
  <c r="F23" i="10"/>
  <c r="G23" i="10" s="1"/>
  <c r="H22" i="10"/>
  <c r="BT31" i="11" l="1"/>
  <c r="DT31" i="11"/>
  <c r="CU31" i="11"/>
  <c r="AU31" i="11"/>
  <c r="V31" i="11"/>
  <c r="F46" i="11"/>
  <c r="H23" i="10"/>
  <c r="F24" i="10"/>
  <c r="G24" i="10" s="1"/>
  <c r="BU31" i="11" l="1"/>
  <c r="DU31" i="11"/>
  <c r="CV31" i="11"/>
  <c r="AV31" i="11"/>
  <c r="W31" i="11"/>
  <c r="F47" i="11"/>
  <c r="H24" i="10"/>
  <c r="F25" i="10"/>
  <c r="G25" i="10" s="1"/>
  <c r="BV31" i="11" l="1"/>
  <c r="DV31" i="11"/>
  <c r="CW31" i="11"/>
  <c r="AW31" i="11"/>
  <c r="X31" i="11"/>
  <c r="F48" i="11"/>
  <c r="F26" i="10"/>
  <c r="G26" i="10" s="1"/>
  <c r="H25" i="10"/>
  <c r="BW31" i="11" l="1"/>
  <c r="DW31" i="11"/>
  <c r="CX31" i="11"/>
  <c r="AX31" i="11"/>
  <c r="Y31" i="11"/>
  <c r="F49" i="11"/>
  <c r="F27" i="10"/>
  <c r="G27" i="10" s="1"/>
  <c r="H26" i="10"/>
  <c r="BX31" i="11" l="1"/>
  <c r="DX31" i="11"/>
  <c r="CY31" i="11"/>
  <c r="AY31" i="11"/>
  <c r="Z31" i="11"/>
  <c r="F50" i="11"/>
  <c r="H27" i="10"/>
  <c r="F28" i="10"/>
  <c r="G28" i="10" s="1"/>
  <c r="BY31" i="11" l="1"/>
  <c r="DY31" i="11"/>
  <c r="CZ31" i="11"/>
  <c r="AZ31" i="11"/>
  <c r="AA31" i="11"/>
  <c r="F51" i="11"/>
  <c r="H28" i="10"/>
  <c r="F29" i="10"/>
  <c r="G29" i="10" s="1"/>
  <c r="BZ31" i="11" l="1"/>
  <c r="DZ31" i="11"/>
  <c r="DA31" i="11"/>
  <c r="BA31" i="11"/>
  <c r="AB31" i="11"/>
  <c r="F52" i="11"/>
  <c r="F30" i="10"/>
  <c r="G30" i="10" s="1"/>
  <c r="H29" i="10"/>
  <c r="CA31" i="11" l="1"/>
  <c r="EA31" i="11"/>
  <c r="DB31" i="11"/>
  <c r="BB31" i="11"/>
  <c r="AC31" i="11"/>
  <c r="F53" i="11"/>
  <c r="F31" i="10"/>
  <c r="G31" i="10" s="1"/>
  <c r="H30" i="10"/>
  <c r="CB31" i="11" l="1"/>
  <c r="EB31" i="11"/>
  <c r="DC31" i="11"/>
  <c r="BC31" i="11"/>
  <c r="AD31" i="11"/>
  <c r="F54" i="11"/>
  <c r="H31" i="10"/>
  <c r="F32" i="10"/>
  <c r="G32" i="10" s="1"/>
  <c r="CC31" i="11" l="1"/>
  <c r="EC31" i="11"/>
  <c r="DD31" i="11"/>
  <c r="BD31" i="11"/>
  <c r="AE31" i="11"/>
  <c r="F55" i="11"/>
  <c r="H32" i="10"/>
  <c r="F33" i="10"/>
  <c r="G33" i="10" s="1"/>
  <c r="CD31" i="11" l="1"/>
  <c r="ED31" i="11"/>
  <c r="DE31" i="11"/>
  <c r="BE31" i="11"/>
  <c r="AF31" i="11"/>
  <c r="F56" i="11"/>
  <c r="F34" i="10"/>
  <c r="G34" i="10" s="1"/>
  <c r="H33" i="10"/>
  <c r="CE31" i="11" l="1"/>
  <c r="EE31" i="11"/>
  <c r="DF31" i="11"/>
  <c r="BF31" i="11"/>
  <c r="AG31" i="11"/>
  <c r="F57" i="11"/>
  <c r="F35" i="10"/>
  <c r="G35" i="10" s="1"/>
  <c r="H34" i="10"/>
  <c r="CF31" i="11" l="1"/>
  <c r="EF31" i="11"/>
  <c r="DG31" i="11"/>
  <c r="BG31" i="11"/>
  <c r="AH31" i="11"/>
  <c r="F58" i="11"/>
  <c r="H35" i="10"/>
  <c r="F36" i="10"/>
  <c r="G36" i="10" s="1"/>
  <c r="CG31" i="11" l="1"/>
  <c r="EG31" i="11"/>
  <c r="DH31" i="11"/>
  <c r="BH31" i="11"/>
  <c r="AI31" i="11"/>
  <c r="F59" i="11"/>
  <c r="H36" i="10"/>
  <c r="F37" i="10"/>
  <c r="G37" i="10" s="1"/>
  <c r="CH31" i="11" l="1"/>
  <c r="EH31" i="11"/>
  <c r="DI31" i="11"/>
  <c r="BI31" i="11"/>
  <c r="F60" i="11"/>
  <c r="F38" i="10"/>
  <c r="G38" i="10" s="1"/>
  <c r="H37" i="10"/>
  <c r="CI31" i="11" l="1"/>
  <c r="EI31" i="11"/>
  <c r="F61" i="11"/>
  <c r="F39" i="10"/>
  <c r="G39" i="10" s="1"/>
  <c r="H38" i="10"/>
  <c r="F62" i="11" l="1"/>
  <c r="H39" i="10"/>
  <c r="F40" i="10"/>
  <c r="G40" i="10" s="1"/>
  <c r="F63" i="11" l="1"/>
  <c r="H40" i="10"/>
  <c r="F41" i="10"/>
  <c r="G41" i="10" s="1"/>
  <c r="F64" i="11" l="1"/>
  <c r="F42" i="10"/>
  <c r="G42" i="10" s="1"/>
  <c r="H41" i="10"/>
  <c r="F65" i="11" l="1"/>
  <c r="F43" i="10"/>
  <c r="G43" i="10" s="1"/>
  <c r="H42" i="10"/>
  <c r="F66" i="11" l="1"/>
  <c r="H43" i="10"/>
  <c r="F44" i="10"/>
  <c r="G44" i="10" s="1"/>
  <c r="F67" i="11" l="1"/>
  <c r="H44" i="10"/>
  <c r="F45" i="10"/>
  <c r="G45" i="10" s="1"/>
  <c r="F68" i="11" l="1"/>
  <c r="F46" i="10"/>
  <c r="G46" i="10" s="1"/>
  <c r="H45" i="10"/>
  <c r="F69" i="11" l="1"/>
  <c r="F47" i="10"/>
  <c r="G47" i="10" s="1"/>
  <c r="H46" i="10"/>
  <c r="F70" i="11" l="1"/>
  <c r="H47" i="10"/>
  <c r="F48" i="10"/>
  <c r="G48" i="10" s="1"/>
  <c r="F71" i="11" l="1"/>
  <c r="H48" i="10"/>
  <c r="F49" i="10"/>
  <c r="G49" i="10" s="1"/>
  <c r="F72" i="11" l="1"/>
  <c r="H49" i="10"/>
  <c r="F50" i="10"/>
  <c r="G50" i="10" s="1"/>
  <c r="F73" i="11" l="1"/>
  <c r="F51" i="10"/>
  <c r="G51" i="10" s="1"/>
  <c r="H50" i="10"/>
  <c r="F74" i="11" l="1"/>
  <c r="H51" i="10"/>
  <c r="F52" i="10"/>
  <c r="G52" i="10" s="1"/>
  <c r="F75" i="11" l="1"/>
  <c r="H52" i="10"/>
  <c r="F53" i="10"/>
  <c r="G53" i="10" s="1"/>
  <c r="F76" i="11" l="1"/>
  <c r="F54" i="10"/>
  <c r="G54" i="10" s="1"/>
  <c r="H53" i="10"/>
  <c r="F77" i="11" l="1"/>
  <c r="F55" i="10"/>
  <c r="G55" i="10" s="1"/>
  <c r="H54" i="10"/>
  <c r="F78" i="11" l="1"/>
  <c r="H55" i="10"/>
  <c r="F56" i="10"/>
  <c r="G56" i="10" s="1"/>
  <c r="F79" i="11" l="1"/>
  <c r="H56" i="10"/>
  <c r="F57" i="10"/>
  <c r="G57" i="10" s="1"/>
  <c r="F80" i="11" l="1"/>
  <c r="F58" i="10"/>
  <c r="G58" i="10" s="1"/>
  <c r="H57" i="10"/>
  <c r="F81" i="11" l="1"/>
  <c r="F59" i="10"/>
  <c r="G59" i="10" s="1"/>
  <c r="H58" i="10"/>
  <c r="F82" i="11" l="1"/>
  <c r="H59" i="10"/>
  <c r="F60" i="10"/>
  <c r="G60" i="10" s="1"/>
  <c r="F83" i="11" l="1"/>
  <c r="H60" i="10"/>
  <c r="F61" i="10"/>
  <c r="G61" i="10" s="1"/>
  <c r="F84" i="11" l="1"/>
  <c r="F62" i="10"/>
  <c r="G62" i="10" s="1"/>
  <c r="H61" i="10"/>
  <c r="F85" i="11" l="1"/>
  <c r="F63" i="10"/>
  <c r="G63" i="10" s="1"/>
  <c r="H62" i="10"/>
  <c r="F86" i="11" l="1"/>
  <c r="H63" i="10"/>
  <c r="F64" i="10"/>
  <c r="G64" i="10" s="1"/>
  <c r="F87" i="11" l="1"/>
  <c r="H64" i="10"/>
  <c r="F65" i="10"/>
  <c r="G65" i="10" s="1"/>
  <c r="F88" i="11" l="1"/>
  <c r="F66" i="10"/>
  <c r="G66" i="10" s="1"/>
  <c r="H65" i="10"/>
  <c r="F89" i="11" l="1"/>
  <c r="F67" i="10"/>
  <c r="G67" i="10" s="1"/>
  <c r="H66" i="10"/>
  <c r="F90" i="11" l="1"/>
  <c r="H67" i="10"/>
  <c r="F68" i="10"/>
  <c r="G68" i="10" s="1"/>
  <c r="F91" i="11" l="1"/>
  <c r="H68" i="10"/>
  <c r="F69" i="10"/>
  <c r="G69" i="10" s="1"/>
  <c r="F92" i="11" l="1"/>
  <c r="F70" i="10"/>
  <c r="G70" i="10" s="1"/>
  <c r="H69" i="10"/>
  <c r="F93" i="11" l="1"/>
  <c r="F71" i="10"/>
  <c r="G71" i="10" s="1"/>
  <c r="H70" i="10"/>
  <c r="F94" i="11" l="1"/>
  <c r="H71" i="10"/>
  <c r="F72" i="10"/>
  <c r="G72" i="10" s="1"/>
  <c r="F95" i="11" l="1"/>
  <c r="H72" i="10"/>
  <c r="F73" i="10"/>
  <c r="G73" i="10" s="1"/>
  <c r="F96" i="11" l="1"/>
  <c r="H73" i="10"/>
  <c r="F74" i="10"/>
  <c r="G74" i="10" s="1"/>
  <c r="F97" i="11" l="1"/>
  <c r="F75" i="10"/>
  <c r="G75" i="10" s="1"/>
  <c r="H74" i="10"/>
  <c r="F98" i="11" l="1"/>
  <c r="H75" i="10"/>
  <c r="F76" i="10"/>
  <c r="G76" i="10" s="1"/>
  <c r="F99" i="11" l="1"/>
  <c r="H76" i="10"/>
  <c r="F77" i="10"/>
  <c r="G77" i="10" s="1"/>
  <c r="F100" i="11" l="1"/>
  <c r="F78" i="10"/>
  <c r="G78" i="10" s="1"/>
  <c r="H77" i="10"/>
  <c r="F101" i="11" l="1"/>
  <c r="F79" i="10"/>
  <c r="G79" i="10" s="1"/>
  <c r="H78" i="10"/>
  <c r="F102" i="11" l="1"/>
  <c r="H79" i="10"/>
  <c r="F80" i="10"/>
  <c r="G80" i="10" s="1"/>
  <c r="F103" i="11" l="1"/>
  <c r="H80" i="10"/>
  <c r="F81" i="10"/>
  <c r="G81" i="10" s="1"/>
  <c r="F104" i="11" l="1"/>
  <c r="F82" i="10"/>
  <c r="G82" i="10" s="1"/>
  <c r="H81" i="10"/>
  <c r="F105" i="11" l="1"/>
  <c r="F83" i="10"/>
  <c r="G83" i="10" s="1"/>
  <c r="H82" i="10"/>
  <c r="F106" i="11" l="1"/>
  <c r="H83" i="10"/>
  <c r="F84" i="10"/>
  <c r="G84" i="10" s="1"/>
  <c r="F107" i="11" l="1"/>
  <c r="H84" i="10"/>
  <c r="F85" i="10"/>
  <c r="G85" i="10" s="1"/>
  <c r="F108" i="11" l="1"/>
  <c r="F86" i="10"/>
  <c r="G86" i="10" s="1"/>
  <c r="H85" i="10"/>
  <c r="F109" i="11" l="1"/>
  <c r="F87" i="10"/>
  <c r="G87" i="10" s="1"/>
  <c r="H86" i="10"/>
  <c r="F110" i="11" l="1"/>
  <c r="H87" i="10"/>
  <c r="F88" i="10"/>
  <c r="G88" i="10" s="1"/>
  <c r="F111" i="11" l="1"/>
  <c r="H88" i="10"/>
  <c r="F89" i="10"/>
  <c r="G89" i="10" s="1"/>
  <c r="F112" i="11" l="1"/>
  <c r="H89" i="10"/>
  <c r="F90" i="10"/>
  <c r="G90" i="10" s="1"/>
  <c r="F113" i="11" l="1"/>
  <c r="F91" i="10"/>
  <c r="G91" i="10" s="1"/>
  <c r="H90" i="10"/>
  <c r="F114" i="11" l="1"/>
  <c r="H91" i="10"/>
  <c r="F92" i="10"/>
  <c r="G92" i="10" s="1"/>
  <c r="F115" i="11" l="1"/>
  <c r="H92" i="10"/>
  <c r="F93" i="10"/>
  <c r="G93" i="10" s="1"/>
  <c r="F116" i="11" l="1"/>
  <c r="F94" i="10"/>
  <c r="G94" i="10" s="1"/>
  <c r="H93" i="10"/>
  <c r="F117" i="11" l="1"/>
  <c r="F95" i="10"/>
  <c r="G95" i="10" s="1"/>
  <c r="H94" i="10"/>
  <c r="F118" i="11" l="1"/>
  <c r="H95" i="10"/>
  <c r="F96" i="10"/>
  <c r="G96" i="10" s="1"/>
  <c r="F119" i="11" l="1"/>
  <c r="H96" i="10"/>
  <c r="F97" i="10"/>
  <c r="G97" i="10" s="1"/>
  <c r="F120" i="11" l="1"/>
  <c r="F98" i="10"/>
  <c r="G98" i="10" s="1"/>
  <c r="H97" i="10"/>
  <c r="F121" i="11" l="1"/>
  <c r="F99" i="10"/>
  <c r="G99" i="10" s="1"/>
  <c r="H98" i="10"/>
  <c r="F122" i="11" l="1"/>
  <c r="H99" i="10"/>
  <c r="F100" i="10"/>
  <c r="G100" i="10" s="1"/>
  <c r="F123" i="11" l="1"/>
  <c r="H100" i="10"/>
  <c r="F101" i="10"/>
  <c r="G101" i="10" s="1"/>
  <c r="F124" i="11" l="1"/>
  <c r="F102" i="10"/>
  <c r="G102" i="10" s="1"/>
  <c r="H101" i="10"/>
  <c r="F125" i="11" l="1"/>
  <c r="F103" i="10"/>
  <c r="G103" i="10" s="1"/>
  <c r="H102" i="10"/>
  <c r="F126" i="11" l="1"/>
  <c r="H103" i="10"/>
  <c r="F104" i="10"/>
  <c r="G104" i="10" s="1"/>
  <c r="F127" i="11" l="1"/>
  <c r="H104" i="10"/>
  <c r="F105" i="10"/>
  <c r="G105" i="10" s="1"/>
  <c r="F128" i="11" l="1"/>
  <c r="H105" i="10"/>
  <c r="F106" i="10"/>
  <c r="G106" i="10" s="1"/>
  <c r="F129" i="11" l="1"/>
  <c r="F107" i="10"/>
  <c r="G107" i="10" s="1"/>
  <c r="H106" i="10"/>
  <c r="F130" i="11" l="1"/>
  <c r="H107" i="10"/>
  <c r="F108" i="10"/>
  <c r="G108" i="10" s="1"/>
  <c r="F131" i="11" l="1"/>
  <c r="H108" i="10"/>
  <c r="F109" i="10"/>
  <c r="G109" i="10" s="1"/>
  <c r="F132" i="11" l="1"/>
  <c r="F110" i="10"/>
  <c r="G110" i="10" s="1"/>
  <c r="H109" i="10"/>
  <c r="F133" i="11" l="1"/>
  <c r="F111" i="10"/>
  <c r="G111" i="10" s="1"/>
  <c r="H110" i="10"/>
  <c r="F134" i="11" l="1"/>
  <c r="H111" i="10"/>
  <c r="F112" i="10"/>
  <c r="G112" i="10" s="1"/>
  <c r="F135" i="11" l="1"/>
  <c r="H112" i="10"/>
  <c r="F113" i="10"/>
  <c r="G113" i="10" s="1"/>
  <c r="F136" i="11" l="1"/>
  <c r="F114" i="10"/>
  <c r="G114" i="10" s="1"/>
  <c r="H113" i="10"/>
  <c r="F137" i="11" l="1"/>
  <c r="F115" i="10"/>
  <c r="G115" i="10" s="1"/>
  <c r="H114" i="10"/>
  <c r="F138" i="11" l="1"/>
  <c r="H115" i="10"/>
  <c r="F116" i="10"/>
  <c r="G116" i="10" s="1"/>
  <c r="F139" i="11" l="1"/>
  <c r="H116" i="10"/>
  <c r="F117" i="10"/>
  <c r="G117" i="10" s="1"/>
  <c r="F140" i="11" l="1"/>
  <c r="H117" i="10"/>
  <c r="F118" i="10"/>
  <c r="G118" i="10" s="1"/>
  <c r="F141" i="11" l="1"/>
  <c r="F119" i="10"/>
  <c r="G119" i="10" s="1"/>
  <c r="H118" i="10"/>
  <c r="F142" i="11" l="1"/>
  <c r="H119" i="10"/>
  <c r="F120" i="10"/>
  <c r="G120" i="10" s="1"/>
  <c r="F143" i="11" l="1"/>
  <c r="H120" i="10"/>
  <c r="F121" i="10"/>
  <c r="G121" i="10" s="1"/>
  <c r="F144" i="11" l="1"/>
  <c r="F122" i="10"/>
  <c r="G122" i="10" s="1"/>
  <c r="H121" i="10"/>
  <c r="F145" i="11" l="1"/>
  <c r="F123" i="10"/>
  <c r="G123" i="10" s="1"/>
  <c r="H122" i="10"/>
  <c r="F146" i="11" l="1"/>
  <c r="H123" i="10"/>
  <c r="F124" i="10"/>
  <c r="G124" i="10" s="1"/>
  <c r="F147" i="11" l="1"/>
  <c r="H124" i="10"/>
  <c r="F125" i="10"/>
  <c r="G125" i="10" s="1"/>
  <c r="F148" i="11" l="1"/>
  <c r="F126" i="10"/>
  <c r="G126" i="10" s="1"/>
  <c r="H125" i="10"/>
  <c r="F149" i="11" l="1"/>
  <c r="F127" i="10"/>
  <c r="G127" i="10" s="1"/>
  <c r="H126" i="10"/>
  <c r="F150" i="11" l="1"/>
  <c r="H127" i="10"/>
  <c r="F128" i="10"/>
  <c r="G128" i="10" s="1"/>
  <c r="F151" i="11" l="1"/>
  <c r="F129" i="10"/>
  <c r="G129" i="10" s="1"/>
  <c r="H128" i="10"/>
  <c r="F152" i="11" l="1"/>
  <c r="H129" i="10"/>
  <c r="F130" i="10"/>
  <c r="G130" i="10" s="1"/>
  <c r="F153" i="11" l="1"/>
  <c r="F131" i="10"/>
  <c r="G131" i="10" s="1"/>
  <c r="H130" i="10"/>
  <c r="F154" i="11" l="1"/>
  <c r="H131" i="10"/>
  <c r="F132" i="10"/>
  <c r="G132" i="10" s="1"/>
  <c r="F155" i="11" l="1"/>
  <c r="F133" i="10"/>
  <c r="G133" i="10" s="1"/>
  <c r="H132" i="10"/>
  <c r="F156" i="11" l="1"/>
  <c r="H133" i="10"/>
  <c r="F134" i="10"/>
  <c r="G134" i="10" s="1"/>
  <c r="F157" i="11" l="1"/>
  <c r="F135" i="10"/>
  <c r="G135" i="10" s="1"/>
  <c r="H134" i="10"/>
  <c r="F158" i="11" l="1"/>
  <c r="H135" i="10"/>
  <c r="F136" i="10"/>
  <c r="G136" i="10" s="1"/>
  <c r="F159" i="11" l="1"/>
  <c r="F137" i="10"/>
  <c r="G137" i="10" s="1"/>
  <c r="H136" i="10"/>
  <c r="F160" i="11" l="1"/>
  <c r="F138" i="10"/>
  <c r="G138" i="10" s="1"/>
  <c r="H137" i="10"/>
  <c r="F161" i="11" l="1"/>
  <c r="F139" i="10"/>
  <c r="G139" i="10" s="1"/>
  <c r="H138" i="10"/>
  <c r="F162" i="11" l="1"/>
  <c r="H139" i="10"/>
  <c r="F140" i="10"/>
  <c r="G140" i="10" s="1"/>
  <c r="F163" i="11" l="1"/>
  <c r="F141" i="10"/>
  <c r="G141" i="10" s="1"/>
  <c r="H140" i="10"/>
  <c r="F164" i="11" l="1"/>
  <c r="H141" i="10"/>
  <c r="F142" i="10"/>
  <c r="G142" i="10" s="1"/>
  <c r="F165" i="11" l="1"/>
  <c r="F143" i="10"/>
  <c r="G143" i="10" s="1"/>
  <c r="H142" i="10"/>
  <c r="F166" i="11" l="1"/>
  <c r="H143" i="10"/>
  <c r="F144" i="10"/>
  <c r="G144" i="10" s="1"/>
  <c r="F167" i="11" l="1"/>
  <c r="F145" i="10"/>
  <c r="G145" i="10" s="1"/>
  <c r="H144" i="10"/>
  <c r="F168" i="11" l="1"/>
  <c r="F146" i="10"/>
  <c r="G146" i="10" s="1"/>
  <c r="H145" i="10"/>
  <c r="F169" i="11" l="1"/>
  <c r="F147" i="10"/>
  <c r="G147" i="10" s="1"/>
  <c r="H146" i="10"/>
  <c r="F170" i="11" l="1"/>
  <c r="H147" i="10"/>
  <c r="F148" i="10"/>
  <c r="G148" i="10" s="1"/>
  <c r="F171" i="11" l="1"/>
  <c r="F149" i="10"/>
  <c r="G149" i="10" s="1"/>
  <c r="H148" i="10"/>
  <c r="F172" i="11" l="1"/>
  <c r="H149" i="10"/>
  <c r="F150" i="10"/>
  <c r="G150" i="10" s="1"/>
  <c r="F173" i="11" l="1"/>
  <c r="F151" i="10"/>
  <c r="G151" i="10" s="1"/>
  <c r="H150" i="10"/>
  <c r="F174" i="11" l="1"/>
  <c r="H151" i="10"/>
  <c r="F152" i="10"/>
  <c r="G152" i="10" s="1"/>
  <c r="F175" i="11" l="1"/>
  <c r="F153" i="10"/>
  <c r="G153" i="10" s="1"/>
  <c r="H152" i="10"/>
  <c r="F176" i="11" l="1"/>
  <c r="H153" i="10"/>
  <c r="F154" i="10"/>
  <c r="G154" i="10" s="1"/>
  <c r="F177" i="11" l="1"/>
  <c r="F155" i="10"/>
  <c r="G155" i="10" s="1"/>
  <c r="H154" i="10"/>
  <c r="F178" i="11" l="1"/>
  <c r="H155" i="10"/>
  <c r="F156" i="10"/>
  <c r="G156" i="10" s="1"/>
  <c r="F179" i="11" l="1"/>
  <c r="F157" i="10"/>
  <c r="G157" i="10" s="1"/>
  <c r="H156" i="10"/>
  <c r="F180" i="11" l="1"/>
  <c r="H157" i="10"/>
  <c r="F158" i="10"/>
  <c r="G158" i="10" s="1"/>
  <c r="F181" i="11" l="1"/>
  <c r="F159" i="10"/>
  <c r="G159" i="10" s="1"/>
  <c r="H158" i="10"/>
  <c r="F182" i="11" l="1"/>
  <c r="H159" i="10"/>
  <c r="F160" i="10"/>
  <c r="G160" i="10" s="1"/>
  <c r="F183" i="11" l="1"/>
  <c r="F161" i="10"/>
  <c r="G161" i="10" s="1"/>
  <c r="H160" i="10"/>
  <c r="F184" i="11" l="1"/>
  <c r="H161" i="10"/>
  <c r="F162" i="10"/>
  <c r="G162" i="10" s="1"/>
  <c r="F185" i="11" l="1"/>
  <c r="F163" i="10"/>
  <c r="G163" i="10" s="1"/>
  <c r="H162" i="10"/>
  <c r="F186" i="11" l="1"/>
  <c r="H163" i="10"/>
  <c r="F164" i="10"/>
  <c r="G164" i="10" s="1"/>
  <c r="F187" i="11" l="1"/>
  <c r="F165" i="10"/>
  <c r="G165" i="10" s="1"/>
  <c r="H164" i="10"/>
  <c r="F188" i="11" l="1"/>
  <c r="F166" i="10"/>
  <c r="G166" i="10" s="1"/>
  <c r="H165" i="10"/>
  <c r="F189" i="11" l="1"/>
  <c r="F167" i="10"/>
  <c r="G167" i="10" s="1"/>
  <c r="H166" i="10"/>
  <c r="F190" i="11" l="1"/>
  <c r="H167" i="10"/>
  <c r="F168" i="10"/>
  <c r="G168" i="10" s="1"/>
  <c r="F191" i="11" l="1"/>
  <c r="F169" i="10"/>
  <c r="G169" i="10" s="1"/>
  <c r="H168" i="10"/>
  <c r="F192" i="11" l="1"/>
  <c r="F170" i="10"/>
  <c r="G170" i="10" s="1"/>
  <c r="H169" i="10"/>
  <c r="F193" i="11" l="1"/>
  <c r="F171" i="10"/>
  <c r="G171" i="10" s="1"/>
  <c r="H170" i="10"/>
  <c r="F194" i="11" l="1"/>
  <c r="H171" i="10"/>
  <c r="F172" i="10"/>
  <c r="G172" i="10" s="1"/>
  <c r="F195" i="11" l="1"/>
  <c r="F173" i="10"/>
  <c r="G173" i="10" s="1"/>
  <c r="H172" i="10"/>
  <c r="F196" i="11" l="1"/>
  <c r="H173" i="10"/>
  <c r="F174" i="10"/>
  <c r="G174" i="10" s="1"/>
  <c r="F197" i="11" l="1"/>
  <c r="F175" i="10"/>
  <c r="G175" i="10" s="1"/>
  <c r="H174" i="10"/>
  <c r="F198" i="11" l="1"/>
  <c r="H175" i="10"/>
  <c r="F176" i="10"/>
  <c r="G176" i="10" s="1"/>
  <c r="F199" i="11" l="1"/>
  <c r="F177" i="10"/>
  <c r="G177" i="10" s="1"/>
  <c r="H176" i="10"/>
  <c r="F200" i="11" l="1"/>
  <c r="H177" i="10"/>
  <c r="F178" i="10"/>
  <c r="G178" i="10" s="1"/>
  <c r="F201" i="11" l="1"/>
  <c r="F179" i="10"/>
  <c r="G179" i="10" s="1"/>
  <c r="H178" i="10"/>
  <c r="F202" i="11" l="1"/>
  <c r="H179" i="10"/>
  <c r="F180" i="10"/>
  <c r="G180" i="10" l="1"/>
  <c r="H180" i="10" s="1"/>
  <c r="F203" i="11"/>
  <c r="J27" i="11" l="1"/>
  <c r="J28" i="11" s="1"/>
  <c r="BQ33" i="11" l="1"/>
  <c r="CQ33" i="11" s="1"/>
  <c r="CG33" i="11"/>
  <c r="DG33" i="11" s="1"/>
  <c r="BY33" i="11"/>
  <c r="CY33" i="11" s="1"/>
  <c r="BU33" i="11"/>
  <c r="CU33" i="11" s="1"/>
  <c r="BM33" i="11"/>
  <c r="CM33" i="11" s="1"/>
  <c r="BR33" i="11"/>
  <c r="CR33" i="11" s="1"/>
  <c r="CH33" i="11"/>
  <c r="BK33" i="11"/>
  <c r="CK33" i="11" s="1"/>
  <c r="CD33" i="11"/>
  <c r="DD33" i="11" s="1"/>
  <c r="BT33" i="11"/>
  <c r="CT33" i="11" s="1"/>
  <c r="CB33" i="11"/>
  <c r="DB33" i="11" s="1"/>
  <c r="CI33" i="11"/>
  <c r="CE33" i="11"/>
  <c r="DE33" i="11" s="1"/>
  <c r="BP33" i="11"/>
  <c r="CP33" i="11" s="1"/>
  <c r="CF33" i="11"/>
  <c r="DF33" i="11" s="1"/>
  <c r="CC33" i="11"/>
  <c r="DC33" i="11" s="1"/>
  <c r="BS33" i="11"/>
  <c r="CS33" i="11" s="1"/>
  <c r="BW33" i="11"/>
  <c r="CW33" i="11" s="1"/>
  <c r="BO33" i="11"/>
  <c r="CO33" i="11" s="1"/>
  <c r="BL33" i="11"/>
  <c r="CL33" i="11" s="1"/>
  <c r="BJ33" i="11"/>
  <c r="CA33" i="11"/>
  <c r="DA33" i="11" s="1"/>
  <c r="BX33" i="11"/>
  <c r="CX33" i="11" s="1"/>
  <c r="BN33" i="11"/>
  <c r="CN33" i="11" s="1"/>
  <c r="BZ33" i="11"/>
  <c r="CZ33" i="11" s="1"/>
  <c r="BV33" i="11"/>
  <c r="CV33" i="11" s="1"/>
  <c r="DH33" i="11" l="1"/>
  <c r="CJ33" i="11"/>
  <c r="EI33" i="11"/>
  <c r="DI33" i="11"/>
  <c r="EH33" i="11" l="1"/>
  <c r="EG33" i="11" s="1"/>
  <c r="EF33" i="11" s="1"/>
  <c r="EE33" i="11" s="1"/>
  <c r="ED33" i="11" s="1"/>
  <c r="EC33" i="11" s="1"/>
  <c r="EB33" i="11" s="1"/>
  <c r="EA33" i="11" s="1"/>
  <c r="DZ33" i="11" s="1"/>
  <c r="DY33" i="11" s="1"/>
  <c r="DX33" i="11" s="1"/>
  <c r="DW33" i="11" s="1"/>
  <c r="DV33" i="11" s="1"/>
  <c r="DU33" i="11" s="1"/>
  <c r="DT33" i="11" s="1"/>
  <c r="DS33" i="11" s="1"/>
  <c r="DR33" i="11" s="1"/>
  <c r="DQ33" i="11" s="1"/>
  <c r="DP33" i="11" s="1"/>
  <c r="DO33" i="11" s="1"/>
  <c r="DN33" i="11" s="1"/>
  <c r="DM33" i="11" s="1"/>
  <c r="DL33" i="11" s="1"/>
  <c r="DK33" i="11" s="1"/>
  <c r="DJ33" i="11" s="1"/>
  <c r="EJ33" i="11" l="1"/>
  <c r="G33" i="11" s="1"/>
  <c r="H33" i="11" s="1"/>
  <c r="I34" i="11" s="1"/>
  <c r="AA34" i="11" l="1"/>
  <c r="BA34" i="11" s="1"/>
  <c r="T34" i="11"/>
  <c r="AT34" i="11" s="1"/>
  <c r="S34" i="11"/>
  <c r="AS34" i="11" s="1"/>
  <c r="X34" i="11"/>
  <c r="AX34" i="11" s="1"/>
  <c r="R34" i="11"/>
  <c r="AR34" i="11" s="1"/>
  <c r="J34" i="11"/>
  <c r="AJ34" i="11" s="1"/>
  <c r="BJ34" i="11" s="1"/>
  <c r="N34" i="11"/>
  <c r="AN34" i="11" s="1"/>
  <c r="BN34" i="11" s="1"/>
  <c r="CN34" i="11" s="1"/>
  <c r="AI34" i="11"/>
  <c r="BI34" i="11" s="1"/>
  <c r="CI34" i="11" s="1"/>
  <c r="AH34" i="11"/>
  <c r="BH34" i="11" s="1"/>
  <c r="CH34" i="11" s="1"/>
  <c r="DH34" i="11" s="1"/>
  <c r="Q34" i="11"/>
  <c r="AQ34" i="11" s="1"/>
  <c r="BQ34" i="11" s="1"/>
  <c r="CQ34" i="11" s="1"/>
  <c r="O34" i="11"/>
  <c r="AO34" i="11" s="1"/>
  <c r="BO34" i="11" s="1"/>
  <c r="CO34" i="11" s="1"/>
  <c r="Y34" i="11"/>
  <c r="AY34" i="11" s="1"/>
  <c r="AG34" i="11"/>
  <c r="BG34" i="11" s="1"/>
  <c r="Z34" i="11"/>
  <c r="AZ34" i="11" s="1"/>
  <c r="BZ34" i="11" s="1"/>
  <c r="CZ34" i="11" s="1"/>
  <c r="AE34" i="11"/>
  <c r="BE34" i="11" s="1"/>
  <c r="U34" i="11"/>
  <c r="AU34" i="11" s="1"/>
  <c r="BU34" i="11" s="1"/>
  <c r="CU34" i="11" s="1"/>
  <c r="AC34" i="11"/>
  <c r="BC34" i="11" s="1"/>
  <c r="P34" i="11"/>
  <c r="AP34" i="11" s="1"/>
  <c r="L34" i="11"/>
  <c r="AL34" i="11" s="1"/>
  <c r="W34" i="11"/>
  <c r="AW34" i="11" s="1"/>
  <c r="BW34" i="11" s="1"/>
  <c r="CW34" i="11" s="1"/>
  <c r="V34" i="11"/>
  <c r="AV34" i="11" s="1"/>
  <c r="BV34" i="11" s="1"/>
  <c r="CV34" i="11" s="1"/>
  <c r="K34" i="11"/>
  <c r="AK34" i="11" s="1"/>
  <c r="AB34" i="11"/>
  <c r="BB34" i="11" s="1"/>
  <c r="CB34" i="11" s="1"/>
  <c r="DB34" i="11" s="1"/>
  <c r="AD34" i="11"/>
  <c r="BD34" i="11" s="1"/>
  <c r="M34" i="11"/>
  <c r="AM34" i="11" s="1"/>
  <c r="AF34" i="11"/>
  <c r="BF34" i="11" s="1"/>
  <c r="CF34" i="11" s="1"/>
  <c r="DF34" i="11" s="1"/>
  <c r="CD34" i="11" l="1"/>
  <c r="DD34" i="11" s="1"/>
  <c r="CG34" i="11"/>
  <c r="DG34" i="11" s="1"/>
  <c r="DI34" i="11"/>
  <c r="EI34" i="11"/>
  <c r="CJ34" i="11"/>
  <c r="BX34" i="11"/>
  <c r="CX34" i="11" s="1"/>
  <c r="BL34" i="11"/>
  <c r="CL34" i="11" s="1"/>
  <c r="BT34" i="11"/>
  <c r="CT34" i="11" s="1"/>
  <c r="CE34" i="11"/>
  <c r="DE34" i="11" s="1"/>
  <c r="BK34" i="11"/>
  <c r="CK34" i="11"/>
  <c r="BR34" i="11"/>
  <c r="CR34" i="11"/>
  <c r="BY34" i="11"/>
  <c r="CY34" i="11" s="1"/>
  <c r="BS34" i="11"/>
  <c r="CS34" i="11" s="1"/>
  <c r="BP34" i="11"/>
  <c r="CP34" i="11"/>
  <c r="BM34" i="11"/>
  <c r="CM34" i="11" s="1"/>
  <c r="CC34" i="11"/>
  <c r="DC34" i="11" s="1"/>
  <c r="CA34" i="11"/>
  <c r="DA34" i="11" s="1"/>
  <c r="EH34" i="11" l="1"/>
  <c r="EG34" i="11" s="1"/>
  <c r="EF34" i="11" s="1"/>
  <c r="EE34" i="11" s="1"/>
  <c r="ED34" i="11" s="1"/>
  <c r="EC34" i="11" s="1"/>
  <c r="EB34" i="11" s="1"/>
  <c r="EA34" i="11" s="1"/>
  <c r="DZ34" i="11" s="1"/>
  <c r="DY34" i="11" s="1"/>
  <c r="DX34" i="11" s="1"/>
  <c r="DW34" i="11" s="1"/>
  <c r="DV34" i="11" s="1"/>
  <c r="DU34" i="11" s="1"/>
  <c r="DT34" i="11" s="1"/>
  <c r="DS34" i="11" s="1"/>
  <c r="DR34" i="11" s="1"/>
  <c r="DQ34" i="11" s="1"/>
  <c r="DP34" i="11" s="1"/>
  <c r="DO34" i="11" s="1"/>
  <c r="DN34" i="11" s="1"/>
  <c r="DM34" i="11" s="1"/>
  <c r="DL34" i="11" s="1"/>
  <c r="DK34" i="11" s="1"/>
  <c r="DJ34" i="11" s="1"/>
  <c r="EJ34" i="11" l="1"/>
  <c r="G34" i="11" s="1"/>
  <c r="H34" i="11" s="1"/>
  <c r="I35" i="11" s="1"/>
  <c r="V35" i="11" l="1"/>
  <c r="AV35" i="11" s="1"/>
  <c r="P35" i="11"/>
  <c r="AP35" i="11" s="1"/>
  <c r="AB35" i="11"/>
  <c r="BB35" i="11" s="1"/>
  <c r="Y35" i="11"/>
  <c r="AY35" i="11" s="1"/>
  <c r="K35" i="11"/>
  <c r="AK35" i="11" s="1"/>
  <c r="AA35" i="11"/>
  <c r="BA35" i="11" s="1"/>
  <c r="AG35" i="11"/>
  <c r="BG35" i="11" s="1"/>
  <c r="L35" i="11"/>
  <c r="AL35" i="11" s="1"/>
  <c r="J35" i="11"/>
  <c r="AJ35" i="11" s="1"/>
  <c r="BJ35" i="11" s="1"/>
  <c r="CJ35" i="11" s="1"/>
  <c r="O35" i="11"/>
  <c r="AO35" i="11" s="1"/>
  <c r="M35" i="11"/>
  <c r="AM35" i="11" s="1"/>
  <c r="Q35" i="11"/>
  <c r="AQ35" i="11" s="1"/>
  <c r="AF35" i="11"/>
  <c r="BF35" i="11" s="1"/>
  <c r="AH35" i="11"/>
  <c r="BH35" i="11" s="1"/>
  <c r="T35" i="11"/>
  <c r="AT35" i="11" s="1"/>
  <c r="Z35" i="11"/>
  <c r="AZ35" i="11" s="1"/>
  <c r="N35" i="11"/>
  <c r="AN35" i="11" s="1"/>
  <c r="AI35" i="11"/>
  <c r="BI35" i="11" s="1"/>
  <c r="S35" i="11"/>
  <c r="AS35" i="11" s="1"/>
  <c r="W35" i="11"/>
  <c r="AW35" i="11" s="1"/>
  <c r="X35" i="11"/>
  <c r="AX35" i="11" s="1"/>
  <c r="R35" i="11"/>
  <c r="AR35" i="11" s="1"/>
  <c r="AD35" i="11"/>
  <c r="BD35" i="11" s="1"/>
  <c r="AC35" i="11"/>
  <c r="BC35" i="11" s="1"/>
  <c r="U35" i="11"/>
  <c r="AU35" i="11" s="1"/>
  <c r="AE35" i="11"/>
  <c r="BE35" i="11" s="1"/>
  <c r="CC35" i="11" l="1"/>
  <c r="DC35" i="11" s="1"/>
  <c r="BZ35" i="11"/>
  <c r="CZ35" i="11" s="1"/>
  <c r="BL35" i="11"/>
  <c r="CL35" i="11" s="1"/>
  <c r="CD35" i="11"/>
  <c r="DD35" i="11" s="1"/>
  <c r="BT35" i="11"/>
  <c r="CT35" i="11" s="1"/>
  <c r="CG35" i="11"/>
  <c r="DG35" i="11" s="1"/>
  <c r="BR35" i="11"/>
  <c r="CR35" i="11" s="1"/>
  <c r="CH35" i="11"/>
  <c r="DH35" i="11" s="1"/>
  <c r="BX35" i="11"/>
  <c r="CX35" i="11" s="1"/>
  <c r="BK35" i="11"/>
  <c r="CK35" i="11" s="1"/>
  <c r="BY35" i="11"/>
  <c r="CY35" i="11"/>
  <c r="BS35" i="11"/>
  <c r="CS35" i="11"/>
  <c r="CI35" i="11"/>
  <c r="DI35" i="11" s="1"/>
  <c r="CA35" i="11"/>
  <c r="DA35" i="11" s="1"/>
  <c r="CF35" i="11"/>
  <c r="DF35" i="11" s="1"/>
  <c r="BW35" i="11"/>
  <c r="CW35" i="11"/>
  <c r="BQ35" i="11"/>
  <c r="CQ35" i="11" s="1"/>
  <c r="BM35" i="11"/>
  <c r="CM35" i="11"/>
  <c r="CB35" i="11"/>
  <c r="DB35" i="11" s="1"/>
  <c r="CE35" i="11"/>
  <c r="DE35" i="11" s="1"/>
  <c r="BO35" i="11"/>
  <c r="CO35" i="11" s="1"/>
  <c r="BP35" i="11"/>
  <c r="CP35" i="11" s="1"/>
  <c r="BU35" i="11"/>
  <c r="CU35" i="11" s="1"/>
  <c r="BN35" i="11"/>
  <c r="CN35" i="11" s="1"/>
  <c r="BV35" i="11"/>
  <c r="CV35" i="11" s="1"/>
  <c r="EI35" i="11" l="1"/>
  <c r="EH35" i="11" s="1"/>
  <c r="EG35" i="11" s="1"/>
  <c r="EF35" i="11" s="1"/>
  <c r="EE35" i="11" s="1"/>
  <c r="ED35" i="11" s="1"/>
  <c r="EC35" i="11" s="1"/>
  <c r="EB35" i="11" s="1"/>
  <c r="EA35" i="11" s="1"/>
  <c r="DZ35" i="11" s="1"/>
  <c r="DY35" i="11" s="1"/>
  <c r="DX35" i="11" s="1"/>
  <c r="DW35" i="11" s="1"/>
  <c r="DV35" i="11" s="1"/>
  <c r="DU35" i="11" s="1"/>
  <c r="DT35" i="11" s="1"/>
  <c r="DS35" i="11" s="1"/>
  <c r="DR35" i="11" s="1"/>
  <c r="DQ35" i="11" s="1"/>
  <c r="DP35" i="11" s="1"/>
  <c r="DO35" i="11" s="1"/>
  <c r="DN35" i="11" s="1"/>
  <c r="DM35" i="11" s="1"/>
  <c r="DL35" i="11" s="1"/>
  <c r="DK35" i="11" s="1"/>
  <c r="DJ35" i="11" s="1"/>
  <c r="EJ35" i="11" l="1"/>
  <c r="G35" i="11" s="1"/>
  <c r="H35" i="11" s="1"/>
  <c r="I36" i="11" s="1"/>
  <c r="AB36" i="11" l="1"/>
  <c r="BB36" i="11" s="1"/>
  <c r="AA36" i="11"/>
  <c r="BA36" i="11" s="1"/>
  <c r="Q36" i="11"/>
  <c r="AQ36" i="11" s="1"/>
  <c r="AD36" i="11"/>
  <c r="BD36" i="11" s="1"/>
  <c r="T36" i="11"/>
  <c r="AT36" i="11" s="1"/>
  <c r="Y36" i="11"/>
  <c r="AY36" i="11" s="1"/>
  <c r="L36" i="11"/>
  <c r="AL36" i="11" s="1"/>
  <c r="J36" i="11"/>
  <c r="AJ36" i="11" s="1"/>
  <c r="BJ36" i="11" s="1"/>
  <c r="CJ36" i="11" s="1"/>
  <c r="V36" i="11"/>
  <c r="AV36" i="11" s="1"/>
  <c r="N36" i="11"/>
  <c r="AN36" i="11" s="1"/>
  <c r="P36" i="11"/>
  <c r="AP36" i="11" s="1"/>
  <c r="K36" i="11"/>
  <c r="AK36" i="11" s="1"/>
  <c r="AI36" i="11"/>
  <c r="BI36" i="11" s="1"/>
  <c r="AF36" i="11"/>
  <c r="BF36" i="11" s="1"/>
  <c r="M36" i="11"/>
  <c r="AM36" i="11" s="1"/>
  <c r="U36" i="11"/>
  <c r="AU36" i="11" s="1"/>
  <c r="AH36" i="11"/>
  <c r="BH36" i="11" s="1"/>
  <c r="AE36" i="11"/>
  <c r="BE36" i="11" s="1"/>
  <c r="S36" i="11"/>
  <c r="AS36" i="11" s="1"/>
  <c r="X36" i="11"/>
  <c r="AX36" i="11" s="1"/>
  <c r="O36" i="11"/>
  <c r="AO36" i="11" s="1"/>
  <c r="W36" i="11"/>
  <c r="AW36" i="11" s="1"/>
  <c r="AC36" i="11"/>
  <c r="BC36" i="11" s="1"/>
  <c r="AG36" i="11"/>
  <c r="BG36" i="11" s="1"/>
  <c r="R36" i="11"/>
  <c r="AR36" i="11" s="1"/>
  <c r="Z36" i="11"/>
  <c r="AZ36" i="11" s="1"/>
  <c r="BU36" i="11" l="1"/>
  <c r="CU36" i="11"/>
  <c r="CG36" i="11"/>
  <c r="DG36" i="11" s="1"/>
  <c r="BM36" i="11"/>
  <c r="CM36" i="11"/>
  <c r="CF36" i="11"/>
  <c r="DF36" i="11"/>
  <c r="BO36" i="11"/>
  <c r="CO36" i="11"/>
  <c r="BT36" i="11"/>
  <c r="CT36" i="11" s="1"/>
  <c r="CD36" i="11"/>
  <c r="DD36" i="11"/>
  <c r="CC36" i="11"/>
  <c r="DC36" i="11"/>
  <c r="BL36" i="11"/>
  <c r="CL36" i="11"/>
  <c r="BW36" i="11"/>
  <c r="CW36" i="11" s="1"/>
  <c r="BY36" i="11"/>
  <c r="CY36" i="11" s="1"/>
  <c r="CI36" i="11"/>
  <c r="DI36" i="11"/>
  <c r="BX36" i="11"/>
  <c r="CX36" i="11" s="1"/>
  <c r="BK36" i="11"/>
  <c r="CK36" i="11"/>
  <c r="BS36" i="11"/>
  <c r="CS36" i="11" s="1"/>
  <c r="BP36" i="11"/>
  <c r="CP36" i="11"/>
  <c r="BQ36" i="11"/>
  <c r="CQ36" i="11" s="1"/>
  <c r="BZ36" i="11"/>
  <c r="CZ36" i="11" s="1"/>
  <c r="CE36" i="11"/>
  <c r="DE36" i="11"/>
  <c r="BN36" i="11"/>
  <c r="CN36" i="11" s="1"/>
  <c r="CA36" i="11"/>
  <c r="DA36" i="11" s="1"/>
  <c r="BR36" i="11"/>
  <c r="CR36" i="11" s="1"/>
  <c r="CH36" i="11"/>
  <c r="DH36" i="11"/>
  <c r="BV36" i="11"/>
  <c r="CV36" i="11"/>
  <c r="CB36" i="11"/>
  <c r="DB36" i="11" s="1"/>
  <c r="EI36" i="11" l="1"/>
  <c r="EH36" i="11" s="1"/>
  <c r="EG36" i="11" s="1"/>
  <c r="EF36" i="11" s="1"/>
  <c r="EE36" i="11" s="1"/>
  <c r="ED36" i="11" s="1"/>
  <c r="EC36" i="11" s="1"/>
  <c r="EB36" i="11" s="1"/>
  <c r="EA36" i="11" s="1"/>
  <c r="DZ36" i="11" s="1"/>
  <c r="DY36" i="11" s="1"/>
  <c r="DX36" i="11" s="1"/>
  <c r="DW36" i="11" s="1"/>
  <c r="DV36" i="11" s="1"/>
  <c r="DU36" i="11" s="1"/>
  <c r="DT36" i="11" s="1"/>
  <c r="DS36" i="11" s="1"/>
  <c r="DR36" i="11" s="1"/>
  <c r="DQ36" i="11" s="1"/>
  <c r="DP36" i="11" s="1"/>
  <c r="DO36" i="11" s="1"/>
  <c r="DN36" i="11" s="1"/>
  <c r="DM36" i="11" s="1"/>
  <c r="DL36" i="11" s="1"/>
  <c r="DK36" i="11" s="1"/>
  <c r="DJ36" i="11" s="1"/>
  <c r="EJ36" i="11" l="1"/>
  <c r="G36" i="11" s="1"/>
  <c r="H36" i="11" s="1"/>
  <c r="I37" i="11" s="1"/>
  <c r="S37" i="11" l="1"/>
  <c r="AS37" i="11" s="1"/>
  <c r="J37" i="11"/>
  <c r="AJ37" i="11" s="1"/>
  <c r="BJ37" i="11" s="1"/>
  <c r="CJ37" i="11" s="1"/>
  <c r="X37" i="11"/>
  <c r="AX37" i="11" s="1"/>
  <c r="AE37" i="11"/>
  <c r="BE37" i="11" s="1"/>
  <c r="AA37" i="11"/>
  <c r="BA37" i="11" s="1"/>
  <c r="M37" i="11"/>
  <c r="AM37" i="11" s="1"/>
  <c r="N37" i="11"/>
  <c r="AN37" i="11" s="1"/>
  <c r="AG37" i="11"/>
  <c r="BG37" i="11" s="1"/>
  <c r="Z37" i="11"/>
  <c r="AZ37" i="11" s="1"/>
  <c r="AI37" i="11"/>
  <c r="BI37" i="11" s="1"/>
  <c r="CI37" i="11" s="1"/>
  <c r="DI37" i="11" s="1"/>
  <c r="Y37" i="11"/>
  <c r="AY37" i="11" s="1"/>
  <c r="P37" i="11"/>
  <c r="AP37" i="11" s="1"/>
  <c r="AD37" i="11"/>
  <c r="BD37" i="11" s="1"/>
  <c r="O37" i="11"/>
  <c r="AO37" i="11" s="1"/>
  <c r="Q37" i="11"/>
  <c r="AQ37" i="11" s="1"/>
  <c r="AF37" i="11"/>
  <c r="BF37" i="11" s="1"/>
  <c r="K37" i="11"/>
  <c r="AK37" i="11" s="1"/>
  <c r="R37" i="11"/>
  <c r="AR37" i="11" s="1"/>
  <c r="AH37" i="11"/>
  <c r="BH37" i="11" s="1"/>
  <c r="W37" i="11"/>
  <c r="AW37" i="11" s="1"/>
  <c r="T37" i="11"/>
  <c r="AT37" i="11" s="1"/>
  <c r="V37" i="11"/>
  <c r="AV37" i="11" s="1"/>
  <c r="U37" i="11"/>
  <c r="AU37" i="11" s="1"/>
  <c r="AB37" i="11"/>
  <c r="BB37" i="11" s="1"/>
  <c r="AC37" i="11"/>
  <c r="BC37" i="11" s="1"/>
  <c r="CC37" i="11" s="1"/>
  <c r="DC37" i="11" s="1"/>
  <c r="L37" i="11"/>
  <c r="AL37" i="11" s="1"/>
  <c r="CB37" i="11" l="1"/>
  <c r="DB37" i="11" s="1"/>
  <c r="BN37" i="11"/>
  <c r="CN37" i="11" s="1"/>
  <c r="BM37" i="11"/>
  <c r="CM37" i="11"/>
  <c r="BT37" i="11"/>
  <c r="CT37" i="11"/>
  <c r="CF37" i="11"/>
  <c r="DF37" i="11" s="1"/>
  <c r="BQ37" i="11"/>
  <c r="CQ37" i="11" s="1"/>
  <c r="BV37" i="11"/>
  <c r="CV37" i="11" s="1"/>
  <c r="CD37" i="11"/>
  <c r="DD37" i="11"/>
  <c r="CG37" i="11"/>
  <c r="DG37" i="11" s="1"/>
  <c r="BU37" i="11"/>
  <c r="CU37" i="11" s="1"/>
  <c r="BO37" i="11"/>
  <c r="CO37" i="11"/>
  <c r="CA37" i="11"/>
  <c r="DA37" i="11"/>
  <c r="BW37" i="11"/>
  <c r="CW37" i="11" s="1"/>
  <c r="BP37" i="11"/>
  <c r="CP37" i="11" s="1"/>
  <c r="CE37" i="11"/>
  <c r="DE37" i="11" s="1"/>
  <c r="CH37" i="11"/>
  <c r="DH37" i="11" s="1"/>
  <c r="EI37" i="11" s="1"/>
  <c r="BY37" i="11"/>
  <c r="CY37" i="11" s="1"/>
  <c r="BX37" i="11"/>
  <c r="CX37" i="11" s="1"/>
  <c r="BL37" i="11"/>
  <c r="CL37" i="11" s="1"/>
  <c r="BR37" i="11"/>
  <c r="CR37" i="11"/>
  <c r="BK37" i="11"/>
  <c r="CK37" i="11" s="1"/>
  <c r="BZ37" i="11"/>
  <c r="CZ37" i="11" s="1"/>
  <c r="BS37" i="11"/>
  <c r="CS37" i="11" s="1"/>
  <c r="EH37" i="11" l="1"/>
  <c r="EG37" i="11" s="1"/>
  <c r="EF37" i="11" s="1"/>
  <c r="EE37" i="11" s="1"/>
  <c r="ED37" i="11" s="1"/>
  <c r="EC37" i="11" s="1"/>
  <c r="EB37" i="11" s="1"/>
  <c r="EA37" i="11" s="1"/>
  <c r="DZ37" i="11" s="1"/>
  <c r="DY37" i="11" s="1"/>
  <c r="DX37" i="11" s="1"/>
  <c r="DW37" i="11" s="1"/>
  <c r="DV37" i="11" s="1"/>
  <c r="DU37" i="11" s="1"/>
  <c r="DT37" i="11" s="1"/>
  <c r="DS37" i="11" s="1"/>
  <c r="DR37" i="11" s="1"/>
  <c r="DQ37" i="11" s="1"/>
  <c r="DP37" i="11" s="1"/>
  <c r="DO37" i="11" s="1"/>
  <c r="DN37" i="11" s="1"/>
  <c r="DM37" i="11" s="1"/>
  <c r="DL37" i="11" s="1"/>
  <c r="DK37" i="11" s="1"/>
  <c r="DJ37" i="11" s="1"/>
  <c r="EJ37" i="11" l="1"/>
  <c r="G37" i="11" s="1"/>
  <c r="H37" i="11" s="1"/>
  <c r="I38" i="11" s="1"/>
  <c r="T38" i="11" l="1"/>
  <c r="AT38" i="11" s="1"/>
  <c r="BT38" i="11" s="1"/>
  <c r="CT38" i="11" s="1"/>
  <c r="S38" i="11"/>
  <c r="AS38" i="11" s="1"/>
  <c r="W38" i="11"/>
  <c r="AW38" i="11" s="1"/>
  <c r="J38" i="11"/>
  <c r="AJ38" i="11" s="1"/>
  <c r="BJ38" i="11" s="1"/>
  <c r="CJ38" i="11" s="1"/>
  <c r="AE38" i="11"/>
  <c r="BE38" i="11" s="1"/>
  <c r="Q38" i="11"/>
  <c r="AQ38" i="11" s="1"/>
  <c r="AF38" i="11"/>
  <c r="BF38" i="11" s="1"/>
  <c r="AI38" i="11"/>
  <c r="BI38" i="11" s="1"/>
  <c r="M38" i="11"/>
  <c r="AM38" i="11" s="1"/>
  <c r="L38" i="11"/>
  <c r="AL38" i="11" s="1"/>
  <c r="AG38" i="11"/>
  <c r="BG38" i="11" s="1"/>
  <c r="N38" i="11"/>
  <c r="AN38" i="11" s="1"/>
  <c r="U38" i="11"/>
  <c r="AU38" i="11" s="1"/>
  <c r="AC38" i="11"/>
  <c r="BC38" i="11" s="1"/>
  <c r="R38" i="11"/>
  <c r="AR38" i="11" s="1"/>
  <c r="AH38" i="11"/>
  <c r="BH38" i="11" s="1"/>
  <c r="CH38" i="11" s="1"/>
  <c r="Z38" i="11"/>
  <c r="AZ38" i="11" s="1"/>
  <c r="P38" i="11"/>
  <c r="AP38" i="11" s="1"/>
  <c r="AD38" i="11"/>
  <c r="BD38" i="11" s="1"/>
  <c r="AB38" i="11"/>
  <c r="BB38" i="11" s="1"/>
  <c r="Y38" i="11"/>
  <c r="AY38" i="11" s="1"/>
  <c r="V38" i="11"/>
  <c r="AV38" i="11" s="1"/>
  <c r="X38" i="11"/>
  <c r="AX38" i="11" s="1"/>
  <c r="K38" i="11"/>
  <c r="AK38" i="11" s="1"/>
  <c r="O38" i="11"/>
  <c r="AO38" i="11" s="1"/>
  <c r="AA38" i="11"/>
  <c r="BA38" i="11" s="1"/>
  <c r="DH38" i="11" l="1"/>
  <c r="BV38" i="11"/>
  <c r="CV38" i="11" s="1"/>
  <c r="CD38" i="11"/>
  <c r="DD38" i="11" s="1"/>
  <c r="BW38" i="11"/>
  <c r="CW38" i="11" s="1"/>
  <c r="BL38" i="11"/>
  <c r="CL38" i="11" s="1"/>
  <c r="BS38" i="11"/>
  <c r="CS38" i="11"/>
  <c r="BK38" i="11"/>
  <c r="CK38" i="11"/>
  <c r="CI38" i="11"/>
  <c r="EI38" i="11" s="1"/>
  <c r="BX38" i="11"/>
  <c r="CX38" i="11" s="1"/>
  <c r="BR38" i="11"/>
  <c r="CR38" i="11" s="1"/>
  <c r="CF38" i="11"/>
  <c r="DF38" i="11"/>
  <c r="CC38" i="11"/>
  <c r="DC38" i="11"/>
  <c r="BQ38" i="11"/>
  <c r="CQ38" i="11" s="1"/>
  <c r="BY38" i="11"/>
  <c r="CY38" i="11" s="1"/>
  <c r="BU38" i="11"/>
  <c r="CU38" i="11" s="1"/>
  <c r="CE38" i="11"/>
  <c r="DE38" i="11" s="1"/>
  <c r="CB38" i="11"/>
  <c r="DB38" i="11" s="1"/>
  <c r="BN38" i="11"/>
  <c r="CN38" i="11" s="1"/>
  <c r="CG38" i="11"/>
  <c r="DG38" i="11" s="1"/>
  <c r="CA38" i="11"/>
  <c r="DA38" i="11" s="1"/>
  <c r="BP38" i="11"/>
  <c r="CP38" i="11" s="1"/>
  <c r="BO38" i="11"/>
  <c r="CO38" i="11" s="1"/>
  <c r="BZ38" i="11"/>
  <c r="CZ38" i="11" s="1"/>
  <c r="BM38" i="11"/>
  <c r="CM38" i="11" s="1"/>
  <c r="DI38" i="11" l="1"/>
  <c r="EH38" i="11"/>
  <c r="EG38" i="11" s="1"/>
  <c r="EF38" i="11" s="1"/>
  <c r="EE38" i="11" s="1"/>
  <c r="ED38" i="11" s="1"/>
  <c r="EC38" i="11" s="1"/>
  <c r="EB38" i="11" s="1"/>
  <c r="EA38" i="11" s="1"/>
  <c r="DZ38" i="11" s="1"/>
  <c r="DY38" i="11" s="1"/>
  <c r="DX38" i="11" s="1"/>
  <c r="DW38" i="11" s="1"/>
  <c r="DV38" i="11" s="1"/>
  <c r="DU38" i="11" s="1"/>
  <c r="DT38" i="11" s="1"/>
  <c r="DS38" i="11" s="1"/>
  <c r="DR38" i="11" s="1"/>
  <c r="DQ38" i="11" s="1"/>
  <c r="DP38" i="11" s="1"/>
  <c r="DO38" i="11" s="1"/>
  <c r="DN38" i="11" s="1"/>
  <c r="DM38" i="11" s="1"/>
  <c r="DL38" i="11" s="1"/>
  <c r="DK38" i="11" s="1"/>
  <c r="DJ38" i="11" s="1"/>
  <c r="EJ38" i="11" l="1"/>
  <c r="G38" i="11" s="1"/>
  <c r="H38" i="11" s="1"/>
  <c r="I39" i="11" s="1"/>
  <c r="T39" i="11" s="1"/>
  <c r="AT39" i="11" s="1"/>
  <c r="AE39" i="11" l="1"/>
  <c r="BE39" i="11" s="1"/>
  <c r="S39" i="11"/>
  <c r="AS39" i="11" s="1"/>
  <c r="U39" i="11"/>
  <c r="AU39" i="11" s="1"/>
  <c r="BU39" i="11" s="1"/>
  <c r="Y39" i="11"/>
  <c r="AY39" i="11" s="1"/>
  <c r="BY39" i="11" s="1"/>
  <c r="CY39" i="11" s="1"/>
  <c r="AC39" i="11"/>
  <c r="BC39" i="11" s="1"/>
  <c r="CC39" i="11" s="1"/>
  <c r="DC39" i="11" s="1"/>
  <c r="AB39" i="11"/>
  <c r="BB39" i="11" s="1"/>
  <c r="CB39" i="11" s="1"/>
  <c r="DB39" i="11" s="1"/>
  <c r="AA39" i="11"/>
  <c r="BA39" i="11" s="1"/>
  <c r="CA39" i="11" s="1"/>
  <c r="DA39" i="11" s="1"/>
  <c r="R39" i="11"/>
  <c r="AR39" i="11" s="1"/>
  <c r="Q39" i="11"/>
  <c r="AQ39" i="11" s="1"/>
  <c r="N39" i="11"/>
  <c r="AN39" i="11" s="1"/>
  <c r="L39" i="11"/>
  <c r="AL39" i="11" s="1"/>
  <c r="BL39" i="11" s="1"/>
  <c r="CL39" i="11" s="1"/>
  <c r="Z39" i="11"/>
  <c r="AZ39" i="11" s="1"/>
  <c r="BZ39" i="11" s="1"/>
  <c r="CZ39" i="11" s="1"/>
  <c r="X39" i="11"/>
  <c r="AX39" i="11" s="1"/>
  <c r="BX39" i="11" s="1"/>
  <c r="K39" i="11"/>
  <c r="AK39" i="11" s="1"/>
  <c r="W39" i="11"/>
  <c r="AW39" i="11" s="1"/>
  <c r="BW39" i="11" s="1"/>
  <c r="M39" i="11"/>
  <c r="AM39" i="11" s="1"/>
  <c r="BM39" i="11" s="1"/>
  <c r="AF39" i="11"/>
  <c r="BF39" i="11" s="1"/>
  <c r="P39" i="11"/>
  <c r="AP39" i="11" s="1"/>
  <c r="AI39" i="11"/>
  <c r="BI39" i="11" s="1"/>
  <c r="CI39" i="11" s="1"/>
  <c r="DI39" i="11" s="1"/>
  <c r="O39" i="11"/>
  <c r="AO39" i="11" s="1"/>
  <c r="BO39" i="11" s="1"/>
  <c r="CO39" i="11" s="1"/>
  <c r="AG39" i="11"/>
  <c r="BG39" i="11" s="1"/>
  <c r="CG39" i="11" s="1"/>
  <c r="AH39" i="11"/>
  <c r="BH39" i="11" s="1"/>
  <c r="CH39" i="11" s="1"/>
  <c r="J39" i="11"/>
  <c r="AJ39" i="11" s="1"/>
  <c r="BJ39" i="11" s="1"/>
  <c r="V39" i="11"/>
  <c r="AV39" i="11" s="1"/>
  <c r="BV39" i="11" s="1"/>
  <c r="CV39" i="11" s="1"/>
  <c r="AD39" i="11"/>
  <c r="BD39" i="11" s="1"/>
  <c r="BS39" i="11"/>
  <c r="CS39" i="11"/>
  <c r="BQ39" i="11"/>
  <c r="CQ39" i="11"/>
  <c r="BN39" i="11"/>
  <c r="CN39" i="11"/>
  <c r="BP39" i="11"/>
  <c r="CP39" i="11" s="1"/>
  <c r="CE39" i="11"/>
  <c r="DE39" i="11"/>
  <c r="CF39" i="11"/>
  <c r="DF39" i="11" s="1"/>
  <c r="CD39" i="11"/>
  <c r="DD39" i="11" s="1"/>
  <c r="BT39" i="11"/>
  <c r="CT39" i="11"/>
  <c r="CU39" i="11" l="1"/>
  <c r="BR39" i="11"/>
  <c r="CR39" i="11" s="1"/>
  <c r="BK39" i="11"/>
  <c r="CK39" i="11" s="1"/>
  <c r="CJ39" i="11"/>
  <c r="CM39" i="11"/>
  <c r="DH39" i="11"/>
  <c r="EI39" i="11" s="1"/>
  <c r="EH39" i="11" s="1"/>
  <c r="EG39" i="11" s="1"/>
  <c r="EF39" i="11" s="1"/>
  <c r="EE39" i="11" s="1"/>
  <c r="ED39" i="11" s="1"/>
  <c r="EC39" i="11" s="1"/>
  <c r="EB39" i="11" s="1"/>
  <c r="EA39" i="11" s="1"/>
  <c r="DZ39" i="11" s="1"/>
  <c r="DY39" i="11" s="1"/>
  <c r="DX39" i="11" s="1"/>
  <c r="DW39" i="11" s="1"/>
  <c r="DV39" i="11" s="1"/>
  <c r="DU39" i="11" s="1"/>
  <c r="DT39" i="11" s="1"/>
  <c r="CX39" i="11"/>
  <c r="CW39" i="11"/>
  <c r="DG39" i="11"/>
  <c r="DS39" i="11" l="1"/>
  <c r="DR39" i="11" s="1"/>
  <c r="DQ39" i="11" s="1"/>
  <c r="DP39" i="11" s="1"/>
  <c r="DO39" i="11" s="1"/>
  <c r="DN39" i="11" s="1"/>
  <c r="DM39" i="11" s="1"/>
  <c r="DL39" i="11" s="1"/>
  <c r="DK39" i="11" s="1"/>
  <c r="DJ39" i="11" s="1"/>
  <c r="EJ39" i="11" l="1"/>
  <c r="G39" i="11" s="1"/>
  <c r="H39" i="11" s="1"/>
  <c r="I40" i="11" s="1"/>
  <c r="J40" i="11" s="1"/>
  <c r="AJ40" i="11" s="1"/>
  <c r="BJ40" i="11" s="1"/>
  <c r="CJ40" i="11" s="1"/>
  <c r="AI40" i="11" l="1"/>
  <c r="BI40" i="11" s="1"/>
  <c r="AF40" i="11"/>
  <c r="BF40" i="11" s="1"/>
  <c r="AA40" i="11"/>
  <c r="BA40" i="11" s="1"/>
  <c r="U40" i="11"/>
  <c r="AU40" i="11" s="1"/>
  <c r="W40" i="11"/>
  <c r="AW40" i="11" s="1"/>
  <c r="AB40" i="11"/>
  <c r="BB40" i="11" s="1"/>
  <c r="K40" i="11"/>
  <c r="AK40" i="11" s="1"/>
  <c r="O40" i="11"/>
  <c r="AO40" i="11" s="1"/>
  <c r="BO40" i="11" s="1"/>
  <c r="N40" i="11"/>
  <c r="AN40" i="11" s="1"/>
  <c r="Q40" i="11"/>
  <c r="AQ40" i="11" s="1"/>
  <c r="AC40" i="11"/>
  <c r="BC40" i="11" s="1"/>
  <c r="AE40" i="11"/>
  <c r="BE40" i="11" s="1"/>
  <c r="L40" i="11"/>
  <c r="AL40" i="11" s="1"/>
  <c r="T40" i="11"/>
  <c r="AT40" i="11" s="1"/>
  <c r="R40" i="11"/>
  <c r="AR40" i="11" s="1"/>
  <c r="P40" i="11"/>
  <c r="AP40" i="11" s="1"/>
  <c r="BP40" i="11" s="1"/>
  <c r="Z40" i="11"/>
  <c r="AZ40" i="11" s="1"/>
  <c r="AD40" i="11"/>
  <c r="BD40" i="11" s="1"/>
  <c r="M40" i="11"/>
  <c r="AM40" i="11" s="1"/>
  <c r="X40" i="11"/>
  <c r="AX40" i="11" s="1"/>
  <c r="S40" i="11"/>
  <c r="AS40" i="11" s="1"/>
  <c r="BS40" i="11" s="1"/>
  <c r="CS40" i="11" s="1"/>
  <c r="AG40" i="11"/>
  <c r="BG40" i="11" s="1"/>
  <c r="Y40" i="11"/>
  <c r="AY40" i="11" s="1"/>
  <c r="BY40" i="11" s="1"/>
  <c r="CY40" i="11" s="1"/>
  <c r="V40" i="11"/>
  <c r="AV40" i="11" s="1"/>
  <c r="BV40" i="11" s="1"/>
  <c r="AH40" i="11"/>
  <c r="BH40" i="11" s="1"/>
  <c r="CI40" i="11"/>
  <c r="DI40" i="11" s="1"/>
  <c r="CH40" i="11"/>
  <c r="DH40" i="11" s="1"/>
  <c r="EI40" i="11" s="1"/>
  <c r="CC40" i="11"/>
  <c r="DC40" i="11" s="1"/>
  <c r="BW40" i="11"/>
  <c r="CW40" i="11" s="1"/>
  <c r="CF40" i="11"/>
  <c r="DF40" i="11" s="1"/>
  <c r="CA40" i="11"/>
  <c r="DA40" i="11" s="1"/>
  <c r="BU40" i="11"/>
  <c r="CU40" i="11" s="1"/>
  <c r="CG40" i="11"/>
  <c r="DG40" i="11" s="1"/>
  <c r="CB40" i="11"/>
  <c r="DB40" i="11" s="1"/>
  <c r="BK40" i="11"/>
  <c r="CK40" i="11" s="1"/>
  <c r="CE40" i="11"/>
  <c r="DE40" i="11" s="1"/>
  <c r="BN40" i="11"/>
  <c r="CN40" i="11" s="1"/>
  <c r="BQ40" i="11"/>
  <c r="CQ40" i="11" s="1"/>
  <c r="BL40" i="11"/>
  <c r="CL40" i="11" s="1"/>
  <c r="BT40" i="11"/>
  <c r="CT40" i="11" s="1"/>
  <c r="BR40" i="11"/>
  <c r="CR40" i="11" s="1"/>
  <c r="BZ40" i="11"/>
  <c r="CZ40" i="11"/>
  <c r="CD40" i="11"/>
  <c r="DD40" i="11" s="1"/>
  <c r="BM40" i="11"/>
  <c r="CM40" i="11" s="1"/>
  <c r="BX40" i="11"/>
  <c r="CX40" i="11" s="1"/>
  <c r="CP40" i="11" l="1"/>
  <c r="CV40" i="11"/>
  <c r="CO40" i="11"/>
  <c r="EH40" i="11"/>
  <c r="EG40" i="11" l="1"/>
  <c r="EF40" i="11" s="1"/>
  <c r="EE40" i="11" s="1"/>
  <c r="ED40" i="11" s="1"/>
  <c r="EC40" i="11" s="1"/>
  <c r="EB40" i="11" s="1"/>
  <c r="EA40" i="11" s="1"/>
  <c r="DZ40" i="11" s="1"/>
  <c r="DY40" i="11" s="1"/>
  <c r="DX40" i="11" s="1"/>
  <c r="DW40" i="11" s="1"/>
  <c r="DV40" i="11" s="1"/>
  <c r="DU40" i="11" s="1"/>
  <c r="DT40" i="11" s="1"/>
  <c r="DS40" i="11" s="1"/>
  <c r="DR40" i="11" s="1"/>
  <c r="DQ40" i="11" s="1"/>
  <c r="DP40" i="11" s="1"/>
  <c r="DO40" i="11" s="1"/>
  <c r="DN40" i="11" s="1"/>
  <c r="DM40" i="11" s="1"/>
  <c r="DL40" i="11" s="1"/>
  <c r="DK40" i="11" s="1"/>
  <c r="DJ40" i="11" s="1"/>
  <c r="EJ40" i="11" l="1"/>
  <c r="G40" i="11" s="1"/>
  <c r="H40" i="11" s="1"/>
  <c r="I41" i="11" s="1"/>
  <c r="N41" i="11" l="1"/>
  <c r="AN41" i="11" s="1"/>
  <c r="R41" i="11"/>
  <c r="AR41" i="11" s="1"/>
  <c r="AF41" i="11"/>
  <c r="BF41" i="11" s="1"/>
  <c r="T41" i="11"/>
  <c r="AT41" i="11" s="1"/>
  <c r="O41" i="11"/>
  <c r="AO41" i="11" s="1"/>
  <c r="X41" i="11"/>
  <c r="AX41" i="11" s="1"/>
  <c r="S41" i="11"/>
  <c r="AS41" i="11" s="1"/>
  <c r="AD41" i="11"/>
  <c r="BD41" i="11" s="1"/>
  <c r="W41" i="11"/>
  <c r="AW41" i="11" s="1"/>
  <c r="Z41" i="11"/>
  <c r="AZ41" i="11" s="1"/>
  <c r="U41" i="11"/>
  <c r="AU41" i="11" s="1"/>
  <c r="AI41" i="11"/>
  <c r="BI41" i="11" s="1"/>
  <c r="AB41" i="11"/>
  <c r="BB41" i="11" s="1"/>
  <c r="M41" i="11"/>
  <c r="AM41" i="11" s="1"/>
  <c r="AH41" i="11"/>
  <c r="BH41" i="11" s="1"/>
  <c r="Y41" i="11"/>
  <c r="AY41" i="11" s="1"/>
  <c r="AA41" i="11"/>
  <c r="BA41" i="11" s="1"/>
  <c r="L41" i="11"/>
  <c r="AL41" i="11" s="1"/>
  <c r="AE41" i="11"/>
  <c r="BE41" i="11" s="1"/>
  <c r="AC41" i="11"/>
  <c r="BC41" i="11" s="1"/>
  <c r="K41" i="11"/>
  <c r="AK41" i="11" s="1"/>
  <c r="V41" i="11"/>
  <c r="AV41" i="11" s="1"/>
  <c r="AG41" i="11"/>
  <c r="BG41" i="11" s="1"/>
  <c r="P41" i="11"/>
  <c r="AP41" i="11" s="1"/>
  <c r="Q41" i="11"/>
  <c r="AQ41" i="11" s="1"/>
  <c r="J41" i="11"/>
  <c r="AJ41" i="11" s="1"/>
  <c r="BJ41" i="11" s="1"/>
  <c r="CJ41" i="11" s="1"/>
  <c r="BS41" i="11" l="1"/>
  <c r="CS41" i="11" s="1"/>
  <c r="BY41" i="11"/>
  <c r="CY41" i="11" s="1"/>
  <c r="CG41" i="11"/>
  <c r="DG41" i="11" s="1"/>
  <c r="BV41" i="11"/>
  <c r="CV41" i="11"/>
  <c r="BL41" i="11"/>
  <c r="CL41" i="11" s="1"/>
  <c r="BZ41" i="11"/>
  <c r="CZ41" i="11" s="1"/>
  <c r="BR41" i="11"/>
  <c r="CR41" i="11" s="1"/>
  <c r="BP41" i="11"/>
  <c r="CP41" i="11"/>
  <c r="CD41" i="11"/>
  <c r="DD41" i="11" s="1"/>
  <c r="CH41" i="11"/>
  <c r="DH41" i="11" s="1"/>
  <c r="BM41" i="11"/>
  <c r="CM41" i="11"/>
  <c r="BX41" i="11"/>
  <c r="CX41" i="11"/>
  <c r="BK41" i="11"/>
  <c r="CK41" i="11" s="1"/>
  <c r="CB41" i="11"/>
  <c r="DB41" i="11" s="1"/>
  <c r="BO41" i="11"/>
  <c r="CO41" i="11" s="1"/>
  <c r="CC41" i="11"/>
  <c r="DC41" i="11" s="1"/>
  <c r="CI41" i="11"/>
  <c r="DI41" i="11" s="1"/>
  <c r="BT41" i="11"/>
  <c r="CT41" i="11" s="1"/>
  <c r="CE41" i="11"/>
  <c r="DE41" i="11" s="1"/>
  <c r="BU41" i="11"/>
  <c r="CU41" i="11" s="1"/>
  <c r="CF41" i="11"/>
  <c r="DF41" i="11" s="1"/>
  <c r="BQ41" i="11"/>
  <c r="CQ41" i="11"/>
  <c r="CA41" i="11"/>
  <c r="DA41" i="11" s="1"/>
  <c r="BW41" i="11"/>
  <c r="CW41" i="11"/>
  <c r="BN41" i="11"/>
  <c r="CN41" i="11" s="1"/>
  <c r="EI41" i="11" l="1"/>
  <c r="EH41" i="11" s="1"/>
  <c r="EG41" i="11" s="1"/>
  <c r="EF41" i="11" s="1"/>
  <c r="EE41" i="11" s="1"/>
  <c r="ED41" i="11" s="1"/>
  <c r="EC41" i="11" s="1"/>
  <c r="EB41" i="11" s="1"/>
  <c r="EA41" i="11" s="1"/>
  <c r="DZ41" i="11" s="1"/>
  <c r="DY41" i="11" s="1"/>
  <c r="DX41" i="11" s="1"/>
  <c r="DW41" i="11" s="1"/>
  <c r="DV41" i="11" s="1"/>
  <c r="DU41" i="11" s="1"/>
  <c r="DT41" i="11" s="1"/>
  <c r="DS41" i="11" s="1"/>
  <c r="DR41" i="11" s="1"/>
  <c r="DQ41" i="11" s="1"/>
  <c r="DP41" i="11" s="1"/>
  <c r="DO41" i="11" s="1"/>
  <c r="DN41" i="11" s="1"/>
  <c r="DM41" i="11" s="1"/>
  <c r="DL41" i="11" s="1"/>
  <c r="DK41" i="11" s="1"/>
  <c r="DJ41" i="11" s="1"/>
  <c r="EJ41" i="11" l="1"/>
  <c r="G41" i="11" s="1"/>
  <c r="H41" i="11" s="1"/>
  <c r="I42" i="11" s="1"/>
  <c r="L42" i="11" l="1"/>
  <c r="AL42" i="11" s="1"/>
  <c r="AC42" i="11"/>
  <c r="BC42" i="11" s="1"/>
  <c r="Q42" i="11"/>
  <c r="AQ42" i="11" s="1"/>
  <c r="P42" i="11"/>
  <c r="AP42" i="11" s="1"/>
  <c r="Y42" i="11"/>
  <c r="AY42" i="11" s="1"/>
  <c r="AE42" i="11"/>
  <c r="BE42" i="11" s="1"/>
  <c r="AA42" i="11"/>
  <c r="BA42" i="11" s="1"/>
  <c r="S42" i="11"/>
  <c r="AS42" i="11" s="1"/>
  <c r="AH42" i="11"/>
  <c r="BH42" i="11" s="1"/>
  <c r="O42" i="11"/>
  <c r="AO42" i="11" s="1"/>
  <c r="AD42" i="11"/>
  <c r="BD42" i="11" s="1"/>
  <c r="AG42" i="11"/>
  <c r="BG42" i="11" s="1"/>
  <c r="Z42" i="11"/>
  <c r="AZ42" i="11" s="1"/>
  <c r="BZ42" i="11" s="1"/>
  <c r="CZ42" i="11" s="1"/>
  <c r="X42" i="11"/>
  <c r="AX42" i="11" s="1"/>
  <c r="M42" i="11"/>
  <c r="AM42" i="11" s="1"/>
  <c r="K42" i="11"/>
  <c r="AK42" i="11" s="1"/>
  <c r="BK42" i="11" s="1"/>
  <c r="CK42" i="11" s="1"/>
  <c r="T42" i="11"/>
  <c r="AT42" i="11" s="1"/>
  <c r="R42" i="11"/>
  <c r="AR42" i="11" s="1"/>
  <c r="J42" i="11"/>
  <c r="AJ42" i="11" s="1"/>
  <c r="BJ42" i="11" s="1"/>
  <c r="CJ42" i="11" s="1"/>
  <c r="W42" i="11"/>
  <c r="AW42" i="11" s="1"/>
  <c r="U42" i="11"/>
  <c r="AU42" i="11" s="1"/>
  <c r="AF42" i="11"/>
  <c r="BF42" i="11" s="1"/>
  <c r="V42" i="11"/>
  <c r="AV42" i="11" s="1"/>
  <c r="BV42" i="11" s="1"/>
  <c r="CV42" i="11" s="1"/>
  <c r="N42" i="11"/>
  <c r="AN42" i="11" s="1"/>
  <c r="AB42" i="11"/>
  <c r="BB42" i="11" s="1"/>
  <c r="AI42" i="11"/>
  <c r="BI42" i="11" s="1"/>
  <c r="CI42" i="11" s="1"/>
  <c r="DI42" i="11" s="1"/>
  <c r="BN42" i="11" l="1"/>
  <c r="CN42" i="11" s="1"/>
  <c r="CA42" i="11"/>
  <c r="DA42" i="11" s="1"/>
  <c r="BY42" i="11"/>
  <c r="CY42" i="11" s="1"/>
  <c r="BW42" i="11"/>
  <c r="CW42" i="11" s="1"/>
  <c r="BP42" i="11"/>
  <c r="CP42" i="11" s="1"/>
  <c r="BS42" i="11"/>
  <c r="CS42" i="11"/>
  <c r="BM42" i="11"/>
  <c r="CM42" i="11"/>
  <c r="CF42" i="11"/>
  <c r="DF42" i="11"/>
  <c r="BX42" i="11"/>
  <c r="CX42" i="11" s="1"/>
  <c r="CE42" i="11"/>
  <c r="DE42" i="11" s="1"/>
  <c r="BU42" i="11"/>
  <c r="CU42" i="11"/>
  <c r="CG42" i="11"/>
  <c r="DG42" i="11" s="1"/>
  <c r="CD42" i="11"/>
  <c r="DD42" i="11" s="1"/>
  <c r="BQ42" i="11"/>
  <c r="CQ42" i="11" s="1"/>
  <c r="BR42" i="11"/>
  <c r="CR42" i="11" s="1"/>
  <c r="BO42" i="11"/>
  <c r="CO42" i="11" s="1"/>
  <c r="CC42" i="11"/>
  <c r="DC42" i="11" s="1"/>
  <c r="CB42" i="11"/>
  <c r="DB42" i="11"/>
  <c r="BT42" i="11"/>
  <c r="CT42" i="11" s="1"/>
  <c r="CH42" i="11"/>
  <c r="DH42" i="11" s="1"/>
  <c r="EI42" i="11" s="1"/>
  <c r="BL42" i="11"/>
  <c r="CL42" i="11" s="1"/>
  <c r="EH42" i="11" l="1"/>
  <c r="EG42" i="11" s="1"/>
  <c r="EF42" i="11" s="1"/>
  <c r="EE42" i="11" s="1"/>
  <c r="ED42" i="11" s="1"/>
  <c r="EC42" i="11" s="1"/>
  <c r="EB42" i="11" s="1"/>
  <c r="EA42" i="11" s="1"/>
  <c r="DZ42" i="11" s="1"/>
  <c r="DY42" i="11" s="1"/>
  <c r="DX42" i="11" s="1"/>
  <c r="DW42" i="11" s="1"/>
  <c r="DV42" i="11" s="1"/>
  <c r="DU42" i="11" s="1"/>
  <c r="DT42" i="11" s="1"/>
  <c r="DS42" i="11" s="1"/>
  <c r="DR42" i="11" s="1"/>
  <c r="DQ42" i="11" s="1"/>
  <c r="DP42" i="11" s="1"/>
  <c r="DO42" i="11" s="1"/>
  <c r="DN42" i="11" s="1"/>
  <c r="DM42" i="11" s="1"/>
  <c r="DL42" i="11" s="1"/>
  <c r="DK42" i="11" s="1"/>
  <c r="DJ42" i="11" s="1"/>
  <c r="EJ42" i="11" l="1"/>
  <c r="G42" i="11" s="1"/>
  <c r="H42" i="11" s="1"/>
  <c r="I43" i="11" s="1"/>
  <c r="V43" i="11" s="1"/>
  <c r="AV43" i="11" s="1"/>
  <c r="BV43" i="11" s="1"/>
  <c r="O43" i="11" l="1"/>
  <c r="AO43" i="11" s="1"/>
  <c r="BO43" i="11" s="1"/>
  <c r="L43" i="11"/>
  <c r="AL43" i="11" s="1"/>
  <c r="BL43" i="11" s="1"/>
  <c r="AG43" i="11"/>
  <c r="BG43" i="11" s="1"/>
  <c r="CG43" i="11" s="1"/>
  <c r="AF43" i="11"/>
  <c r="BF43" i="11" s="1"/>
  <c r="CF43" i="11" s="1"/>
  <c r="AE43" i="11"/>
  <c r="BE43" i="11" s="1"/>
  <c r="CE43" i="11" s="1"/>
  <c r="AI43" i="11"/>
  <c r="BI43" i="11" s="1"/>
  <c r="CI43" i="11" s="1"/>
  <c r="DI43" i="11" s="1"/>
  <c r="X43" i="11"/>
  <c r="AX43" i="11" s="1"/>
  <c r="BX43" i="11" s="1"/>
  <c r="AD43" i="11"/>
  <c r="BD43" i="11" s="1"/>
  <c r="CD43" i="11" s="1"/>
  <c r="AA43" i="11"/>
  <c r="BA43" i="11" s="1"/>
  <c r="CA43" i="11" s="1"/>
  <c r="Z43" i="11"/>
  <c r="AZ43" i="11" s="1"/>
  <c r="BZ43" i="11" s="1"/>
  <c r="J43" i="11"/>
  <c r="AJ43" i="11" s="1"/>
  <c r="BJ43" i="11" s="1"/>
  <c r="CJ43" i="11" s="1"/>
  <c r="AC43" i="11"/>
  <c r="BC43" i="11" s="1"/>
  <c r="CC43" i="11" s="1"/>
  <c r="T43" i="11"/>
  <c r="AT43" i="11" s="1"/>
  <c r="BT43" i="11" s="1"/>
  <c r="AB43" i="11"/>
  <c r="BB43" i="11" s="1"/>
  <c r="CB43" i="11" s="1"/>
  <c r="M43" i="11"/>
  <c r="AM43" i="11" s="1"/>
  <c r="BM43" i="11" s="1"/>
  <c r="Q43" i="11"/>
  <c r="AQ43" i="11" s="1"/>
  <c r="K43" i="11"/>
  <c r="AK43" i="11" s="1"/>
  <c r="BK43" i="11" s="1"/>
  <c r="N43" i="11"/>
  <c r="AN43" i="11" s="1"/>
  <c r="BN43" i="11" s="1"/>
  <c r="AH43" i="11"/>
  <c r="BH43" i="11" s="1"/>
  <c r="CH43" i="11" s="1"/>
  <c r="P43" i="11"/>
  <c r="AP43" i="11" s="1"/>
  <c r="BP43" i="11" s="1"/>
  <c r="Y43" i="11"/>
  <c r="AY43" i="11" s="1"/>
  <c r="BY43" i="11" s="1"/>
  <c r="U43" i="11"/>
  <c r="AU43" i="11" s="1"/>
  <c r="BU43" i="11" s="1"/>
  <c r="W43" i="11"/>
  <c r="AW43" i="11" s="1"/>
  <c r="BW43" i="11" s="1"/>
  <c r="S43" i="11"/>
  <c r="AS43" i="11" s="1"/>
  <c r="BS43" i="11" s="1"/>
  <c r="R43" i="11"/>
  <c r="AR43" i="11" s="1"/>
  <c r="BR43" i="11" s="1"/>
  <c r="DE43" i="11"/>
  <c r="DG43" i="11"/>
  <c r="CT43" i="11"/>
  <c r="CO43" i="11"/>
  <c r="CY43" i="11"/>
  <c r="DF43" i="11"/>
  <c r="CL43" i="11"/>
  <c r="CZ43" i="11"/>
  <c r="DA43" i="11"/>
  <c r="CK43" i="11"/>
  <c r="CN43" i="11"/>
  <c r="CR43" i="11"/>
  <c r="CV43" i="11"/>
  <c r="DH43" i="11" l="1"/>
  <c r="DD43" i="11"/>
  <c r="CW43" i="11"/>
  <c r="CX43" i="11"/>
  <c r="CM43" i="11"/>
  <c r="DB43" i="11"/>
  <c r="BQ43" i="11"/>
  <c r="CQ43" i="11" s="1"/>
  <c r="CS43" i="11"/>
  <c r="CU43" i="11"/>
  <c r="EI43" i="11"/>
  <c r="DC43" i="11"/>
  <c r="CP43" i="11"/>
  <c r="EH43" i="11" l="1"/>
  <c r="EG43" i="11" s="1"/>
  <c r="EF43" i="11" s="1"/>
  <c r="EE43" i="11" s="1"/>
  <c r="ED43" i="11" s="1"/>
  <c r="EC43" i="11" s="1"/>
  <c r="EB43" i="11" s="1"/>
  <c r="EA43" i="11" s="1"/>
  <c r="DZ43" i="11" s="1"/>
  <c r="DY43" i="11" s="1"/>
  <c r="DX43" i="11" s="1"/>
  <c r="DW43" i="11" s="1"/>
  <c r="DV43" i="11" s="1"/>
  <c r="DU43" i="11" s="1"/>
  <c r="DT43" i="11" s="1"/>
  <c r="DS43" i="11" s="1"/>
  <c r="DR43" i="11" s="1"/>
  <c r="DQ43" i="11" s="1"/>
  <c r="DP43" i="11" s="1"/>
  <c r="DO43" i="11" s="1"/>
  <c r="DN43" i="11" s="1"/>
  <c r="DM43" i="11" s="1"/>
  <c r="DL43" i="11" s="1"/>
  <c r="DK43" i="11" s="1"/>
  <c r="DJ43" i="11" s="1"/>
  <c r="EJ43" i="11" l="1"/>
  <c r="G43" i="11" s="1"/>
  <c r="H43" i="11" s="1"/>
  <c r="I44" i="11" s="1"/>
  <c r="J44" i="11" l="1"/>
  <c r="AJ44" i="11" s="1"/>
  <c r="BJ44" i="11" s="1"/>
  <c r="CJ44" i="11" s="1"/>
  <c r="T44" i="11"/>
  <c r="AT44" i="11" s="1"/>
  <c r="BT44" i="11" s="1"/>
  <c r="X44" i="11"/>
  <c r="AX44" i="11" s="1"/>
  <c r="BX44" i="11" s="1"/>
  <c r="K44" i="11"/>
  <c r="AK44" i="11" s="1"/>
  <c r="BK44" i="11" s="1"/>
  <c r="AG44" i="11"/>
  <c r="BG44" i="11" s="1"/>
  <c r="CG44" i="11" s="1"/>
  <c r="DG44" i="11" s="1"/>
  <c r="V44" i="11"/>
  <c r="AV44" i="11" s="1"/>
  <c r="BV44" i="11" s="1"/>
  <c r="AB44" i="11"/>
  <c r="BB44" i="11" s="1"/>
  <c r="AH44" i="11"/>
  <c r="BH44" i="11" s="1"/>
  <c r="CH44" i="11" s="1"/>
  <c r="O44" i="11"/>
  <c r="AO44" i="11" s="1"/>
  <c r="Q44" i="11"/>
  <c r="AQ44" i="11" s="1"/>
  <c r="AI44" i="11"/>
  <c r="BI44" i="11" s="1"/>
  <c r="CI44" i="11" s="1"/>
  <c r="DI44" i="11" s="1"/>
  <c r="AE44" i="11"/>
  <c r="BE44" i="11" s="1"/>
  <c r="CE44" i="11" s="1"/>
  <c r="AF44" i="11"/>
  <c r="BF44" i="11" s="1"/>
  <c r="S44" i="11"/>
  <c r="AS44" i="11" s="1"/>
  <c r="BS44" i="11" s="1"/>
  <c r="Z44" i="11"/>
  <c r="AZ44" i="11" s="1"/>
  <c r="R44" i="11"/>
  <c r="AR44" i="11" s="1"/>
  <c r="BR44" i="11" s="1"/>
  <c r="L44" i="11"/>
  <c r="AL44" i="11" s="1"/>
  <c r="BL44" i="11" s="1"/>
  <c r="M44" i="11"/>
  <c r="AM44" i="11" s="1"/>
  <c r="BM44" i="11" s="1"/>
  <c r="U44" i="11"/>
  <c r="AU44" i="11" s="1"/>
  <c r="BU44" i="11" s="1"/>
  <c r="CU44" i="11" s="1"/>
  <c r="W44" i="11"/>
  <c r="AW44" i="11" s="1"/>
  <c r="BW44" i="11" s="1"/>
  <c r="AD44" i="11"/>
  <c r="BD44" i="11" s="1"/>
  <c r="CD44" i="11" s="1"/>
  <c r="AA44" i="11"/>
  <c r="BA44" i="11" s="1"/>
  <c r="CA44" i="11" s="1"/>
  <c r="DA44" i="11" s="1"/>
  <c r="Y44" i="11"/>
  <c r="AY44" i="11" s="1"/>
  <c r="BY44" i="11" s="1"/>
  <c r="N44" i="11"/>
  <c r="AN44" i="11" s="1"/>
  <c r="BN44" i="11" s="1"/>
  <c r="P44" i="11"/>
  <c r="AP44" i="11" s="1"/>
  <c r="BP44" i="11" s="1"/>
  <c r="AC44" i="11"/>
  <c r="BC44" i="11" s="1"/>
  <c r="CC44" i="11" s="1"/>
  <c r="DC44" i="11" s="1"/>
  <c r="CT44" i="11"/>
  <c r="CL44" i="11"/>
  <c r="CP44" i="11" l="1"/>
  <c r="CM44" i="11"/>
  <c r="DD44" i="11"/>
  <c r="CX44" i="11"/>
  <c r="CR44" i="11"/>
  <c r="BZ44" i="11"/>
  <c r="CZ44" i="11" s="1"/>
  <c r="DH44" i="11"/>
  <c r="EI44" i="11" s="1"/>
  <c r="CS44" i="11"/>
  <c r="CF44" i="11"/>
  <c r="DF44" i="11" s="1"/>
  <c r="CN44" i="11"/>
  <c r="CK44" i="11"/>
  <c r="BQ44" i="11"/>
  <c r="CQ44" i="11" s="1"/>
  <c r="CB44" i="11"/>
  <c r="DB44" i="11"/>
  <c r="CY44" i="11"/>
  <c r="CV44" i="11"/>
  <c r="DE44" i="11"/>
  <c r="BO44" i="11"/>
  <c r="CO44" i="11" s="1"/>
  <c r="CW44" i="11"/>
  <c r="EH44" i="11" l="1"/>
  <c r="EG44" i="11" s="1"/>
  <c r="EF44" i="11" s="1"/>
  <c r="EE44" i="11" s="1"/>
  <c r="ED44" i="11" s="1"/>
  <c r="EC44" i="11" s="1"/>
  <c r="EB44" i="11" s="1"/>
  <c r="EA44" i="11" s="1"/>
  <c r="DZ44" i="11" s="1"/>
  <c r="DY44" i="11" s="1"/>
  <c r="DX44" i="11" s="1"/>
  <c r="DW44" i="11" s="1"/>
  <c r="DV44" i="11" s="1"/>
  <c r="DU44" i="11" s="1"/>
  <c r="DT44" i="11" s="1"/>
  <c r="DS44" i="11" s="1"/>
  <c r="DR44" i="11" s="1"/>
  <c r="DQ44" i="11" s="1"/>
  <c r="DP44" i="11" s="1"/>
  <c r="DO44" i="11" s="1"/>
  <c r="DN44" i="11" s="1"/>
  <c r="DM44" i="11" s="1"/>
  <c r="DL44" i="11" s="1"/>
  <c r="DK44" i="11" s="1"/>
  <c r="DJ44" i="11" s="1"/>
  <c r="EJ44" i="11" l="1"/>
  <c r="G44" i="11" s="1"/>
  <c r="H44" i="11" s="1"/>
  <c r="I45" i="11" s="1"/>
  <c r="T45" i="11" l="1"/>
  <c r="AT45" i="11" s="1"/>
  <c r="BT45" i="11" s="1"/>
  <c r="AI45" i="11"/>
  <c r="BI45" i="11" s="1"/>
  <c r="CI45" i="11" s="1"/>
  <c r="DI45" i="11" s="1"/>
  <c r="P45" i="11"/>
  <c r="AP45" i="11" s="1"/>
  <c r="BP45" i="11" s="1"/>
  <c r="Y45" i="11"/>
  <c r="AY45" i="11" s="1"/>
  <c r="BY45" i="11" s="1"/>
  <c r="O45" i="11"/>
  <c r="AO45" i="11" s="1"/>
  <c r="BO45" i="11" s="1"/>
  <c r="AE45" i="11"/>
  <c r="BE45" i="11" s="1"/>
  <c r="AH45" i="11"/>
  <c r="BH45" i="11" s="1"/>
  <c r="CH45" i="11" s="1"/>
  <c r="AF45" i="11"/>
  <c r="BF45" i="11" s="1"/>
  <c r="CF45" i="11" s="1"/>
  <c r="DF45" i="11" s="1"/>
  <c r="N45" i="11"/>
  <c r="AN45" i="11" s="1"/>
  <c r="V45" i="11"/>
  <c r="AV45" i="11" s="1"/>
  <c r="BV45" i="11" s="1"/>
  <c r="AD45" i="11"/>
  <c r="BD45" i="11" s="1"/>
  <c r="CD45" i="11" s="1"/>
  <c r="K45" i="11"/>
  <c r="AK45" i="11" s="1"/>
  <c r="BK45" i="11" s="1"/>
  <c r="CK45" i="11" s="1"/>
  <c r="W45" i="11"/>
  <c r="AW45" i="11" s="1"/>
  <c r="BW45" i="11" s="1"/>
  <c r="M45" i="11"/>
  <c r="AM45" i="11" s="1"/>
  <c r="BM45" i="11" s="1"/>
  <c r="Z45" i="11"/>
  <c r="AZ45" i="11" s="1"/>
  <c r="BZ45" i="11" s="1"/>
  <c r="S45" i="11"/>
  <c r="AS45" i="11" s="1"/>
  <c r="BS45" i="11" s="1"/>
  <c r="X45" i="11"/>
  <c r="AX45" i="11" s="1"/>
  <c r="AA45" i="11"/>
  <c r="BA45" i="11" s="1"/>
  <c r="U45" i="11"/>
  <c r="AU45" i="11" s="1"/>
  <c r="AB45" i="11"/>
  <c r="BB45" i="11" s="1"/>
  <c r="CB45" i="11" s="1"/>
  <c r="DB45" i="11" s="1"/>
  <c r="Q45" i="11"/>
  <c r="AQ45" i="11" s="1"/>
  <c r="BQ45" i="11" s="1"/>
  <c r="AG45" i="11"/>
  <c r="BG45" i="11" s="1"/>
  <c r="L45" i="11"/>
  <c r="AL45" i="11" s="1"/>
  <c r="BL45" i="11" s="1"/>
  <c r="AC45" i="11"/>
  <c r="BC45" i="11" s="1"/>
  <c r="CC45" i="11" s="1"/>
  <c r="R45" i="11"/>
  <c r="AR45" i="11" s="1"/>
  <c r="BR45" i="11" s="1"/>
  <c r="J45" i="11"/>
  <c r="AJ45" i="11" s="1"/>
  <c r="BJ45" i="11" s="1"/>
  <c r="CJ45" i="11" s="1"/>
  <c r="BU45" i="11"/>
  <c r="CT45" i="11"/>
  <c r="CV45" i="11"/>
  <c r="CR45" i="11"/>
  <c r="DD45" i="11"/>
  <c r="CY45" i="11" l="1"/>
  <c r="CU45" i="11"/>
  <c r="CP45" i="11"/>
  <c r="CG45" i="11"/>
  <c r="DG45" i="11" s="1"/>
  <c r="DH45" i="11"/>
  <c r="EI45" i="11" s="1"/>
  <c r="CL45" i="11"/>
  <c r="CQ45" i="11"/>
  <c r="CO45" i="11"/>
  <c r="CZ45" i="11"/>
  <c r="CE45" i="11"/>
  <c r="DE45" i="11" s="1"/>
  <c r="CS45" i="11"/>
  <c r="CM45" i="11"/>
  <c r="CW45" i="11"/>
  <c r="CA45" i="11"/>
  <c r="DA45" i="11" s="1"/>
  <c r="DC45" i="11"/>
  <c r="BX45" i="11"/>
  <c r="CX45" i="11" s="1"/>
  <c r="BN45" i="11"/>
  <c r="CN45" i="11"/>
  <c r="EH45" i="11" l="1"/>
  <c r="EG45" i="11" s="1"/>
  <c r="EF45" i="11" s="1"/>
  <c r="EE45" i="11" s="1"/>
  <c r="ED45" i="11" s="1"/>
  <c r="EC45" i="11" s="1"/>
  <c r="EB45" i="11" s="1"/>
  <c r="EA45" i="11" s="1"/>
  <c r="DZ45" i="11" s="1"/>
  <c r="DY45" i="11" s="1"/>
  <c r="DX45" i="11" s="1"/>
  <c r="DW45" i="11" s="1"/>
  <c r="DV45" i="11" s="1"/>
  <c r="DU45" i="11" s="1"/>
  <c r="DT45" i="11" s="1"/>
  <c r="DS45" i="11" s="1"/>
  <c r="DR45" i="11" s="1"/>
  <c r="DQ45" i="11" s="1"/>
  <c r="DP45" i="11" s="1"/>
  <c r="DO45" i="11" s="1"/>
  <c r="DN45" i="11" s="1"/>
  <c r="DM45" i="11" s="1"/>
  <c r="DL45" i="11" s="1"/>
  <c r="DK45" i="11" s="1"/>
  <c r="DJ45" i="11" s="1"/>
  <c r="EJ45" i="11" l="1"/>
  <c r="G45" i="11" s="1"/>
  <c r="H45" i="11" s="1"/>
  <c r="I46" i="11" s="1"/>
  <c r="T46" i="11" l="1"/>
  <c r="AT46" i="11" s="1"/>
  <c r="K46" i="11"/>
  <c r="AK46" i="11" s="1"/>
  <c r="M46" i="11"/>
  <c r="AM46" i="11" s="1"/>
  <c r="AG46" i="11"/>
  <c r="BG46" i="11" s="1"/>
  <c r="L46" i="11"/>
  <c r="AL46" i="11" s="1"/>
  <c r="R46" i="11"/>
  <c r="AR46" i="11" s="1"/>
  <c r="Z46" i="11"/>
  <c r="AZ46" i="11" s="1"/>
  <c r="AF46" i="11"/>
  <c r="BF46" i="11" s="1"/>
  <c r="AD46" i="11"/>
  <c r="BD46" i="11" s="1"/>
  <c r="AH46" i="11"/>
  <c r="BH46" i="11" s="1"/>
  <c r="S46" i="11"/>
  <c r="AS46" i="11" s="1"/>
  <c r="W46" i="11"/>
  <c r="AW46" i="11" s="1"/>
  <c r="Q46" i="11"/>
  <c r="AQ46" i="11" s="1"/>
  <c r="AI46" i="11"/>
  <c r="BI46" i="11" s="1"/>
  <c r="J46" i="11"/>
  <c r="AJ46" i="11" s="1"/>
  <c r="BJ46" i="11" s="1"/>
  <c r="CJ46" i="11" s="1"/>
  <c r="AE46" i="11"/>
  <c r="BE46" i="11" s="1"/>
  <c r="P46" i="11"/>
  <c r="AP46" i="11" s="1"/>
  <c r="AB46" i="11"/>
  <c r="BB46" i="11" s="1"/>
  <c r="O46" i="11"/>
  <c r="AO46" i="11" s="1"/>
  <c r="N46" i="11"/>
  <c r="AN46" i="11" s="1"/>
  <c r="X46" i="11"/>
  <c r="AX46" i="11" s="1"/>
  <c r="U46" i="11"/>
  <c r="AU46" i="11" s="1"/>
  <c r="Y46" i="11"/>
  <c r="AY46" i="11" s="1"/>
  <c r="V46" i="11"/>
  <c r="AV46" i="11" s="1"/>
  <c r="AC46" i="11"/>
  <c r="BC46" i="11" s="1"/>
  <c r="AA46" i="11"/>
  <c r="BA46" i="11" s="1"/>
  <c r="BV46" i="11" l="1"/>
  <c r="CV46" i="11" s="1"/>
  <c r="CE46" i="11"/>
  <c r="DE46" i="11" s="1"/>
  <c r="CF46" i="11"/>
  <c r="DF46" i="11" s="1"/>
  <c r="BY46" i="11"/>
  <c r="CY46" i="11" s="1"/>
  <c r="BX46" i="11"/>
  <c r="CX46" i="11" s="1"/>
  <c r="BZ46" i="11"/>
  <c r="CZ46" i="11" s="1"/>
  <c r="BU46" i="11"/>
  <c r="CU46" i="11" s="1"/>
  <c r="CI46" i="11"/>
  <c r="DI46" i="11" s="1"/>
  <c r="BR46" i="11"/>
  <c r="CR46" i="11" s="1"/>
  <c r="BQ46" i="11"/>
  <c r="CQ46" i="11" s="1"/>
  <c r="BL46" i="11"/>
  <c r="CL46" i="11" s="1"/>
  <c r="BN46" i="11"/>
  <c r="CN46" i="11" s="1"/>
  <c r="BW46" i="11"/>
  <c r="CW46" i="11" s="1"/>
  <c r="CG46" i="11"/>
  <c r="DG46" i="11" s="1"/>
  <c r="BO46" i="11"/>
  <c r="CO46" i="11" s="1"/>
  <c r="BS46" i="11"/>
  <c r="CS46" i="11" s="1"/>
  <c r="BM46" i="11"/>
  <c r="CM46" i="11" s="1"/>
  <c r="CA46" i="11"/>
  <c r="DA46" i="11"/>
  <c r="CB46" i="11"/>
  <c r="DB46" i="11"/>
  <c r="CH46" i="11"/>
  <c r="DH46" i="11"/>
  <c r="BK46" i="11"/>
  <c r="CK46" i="11" s="1"/>
  <c r="CC46" i="11"/>
  <c r="DC46" i="11" s="1"/>
  <c r="BP46" i="11"/>
  <c r="CP46" i="11" s="1"/>
  <c r="CD46" i="11"/>
  <c r="DD46" i="11"/>
  <c r="BT46" i="11"/>
  <c r="CT46" i="11" s="1"/>
  <c r="EI46" i="11" l="1"/>
  <c r="EH46" i="11" s="1"/>
  <c r="EG46" i="11" s="1"/>
  <c r="EF46" i="11" s="1"/>
  <c r="EE46" i="11" s="1"/>
  <c r="ED46" i="11" s="1"/>
  <c r="EC46" i="11" s="1"/>
  <c r="EB46" i="11" s="1"/>
  <c r="EA46" i="11" s="1"/>
  <c r="DZ46" i="11" s="1"/>
  <c r="DY46" i="11" s="1"/>
  <c r="DX46" i="11" s="1"/>
  <c r="DW46" i="11" s="1"/>
  <c r="DV46" i="11" s="1"/>
  <c r="DU46" i="11" s="1"/>
  <c r="DT46" i="11" s="1"/>
  <c r="DS46" i="11" s="1"/>
  <c r="DR46" i="11" s="1"/>
  <c r="DQ46" i="11" s="1"/>
  <c r="DP46" i="11" s="1"/>
  <c r="DO46" i="11" s="1"/>
  <c r="DN46" i="11" s="1"/>
  <c r="DM46" i="11" s="1"/>
  <c r="DL46" i="11" s="1"/>
  <c r="DK46" i="11" s="1"/>
  <c r="DJ46" i="11" s="1"/>
  <c r="EJ46" i="11" l="1"/>
  <c r="G46" i="11" s="1"/>
  <c r="H46" i="11" s="1"/>
  <c r="I47" i="11" s="1"/>
  <c r="AF47" i="11" l="1"/>
  <c r="BF47" i="11" s="1"/>
  <c r="Z47" i="11"/>
  <c r="AZ47" i="11" s="1"/>
  <c r="O47" i="11"/>
  <c r="AO47" i="11" s="1"/>
  <c r="T47" i="11"/>
  <c r="AT47" i="11" s="1"/>
  <c r="Y47" i="11"/>
  <c r="AY47" i="11" s="1"/>
  <c r="R47" i="11"/>
  <c r="AR47" i="11" s="1"/>
  <c r="U47" i="11"/>
  <c r="AU47" i="11" s="1"/>
  <c r="S47" i="11"/>
  <c r="AS47" i="11" s="1"/>
  <c r="P47" i="11"/>
  <c r="AP47" i="11" s="1"/>
  <c r="V47" i="11"/>
  <c r="AV47" i="11" s="1"/>
  <c r="J47" i="11"/>
  <c r="AJ47" i="11" s="1"/>
  <c r="BJ47" i="11" s="1"/>
  <c r="CJ47" i="11" s="1"/>
  <c r="X47" i="11"/>
  <c r="AX47" i="11" s="1"/>
  <c r="AH47" i="11"/>
  <c r="BH47" i="11" s="1"/>
  <c r="K47" i="11"/>
  <c r="AK47" i="11" s="1"/>
  <c r="AD47" i="11"/>
  <c r="BD47" i="11" s="1"/>
  <c r="AC47" i="11"/>
  <c r="BC47" i="11" s="1"/>
  <c r="W47" i="11"/>
  <c r="AW47" i="11" s="1"/>
  <c r="Q47" i="11"/>
  <c r="AQ47" i="11" s="1"/>
  <c r="AA47" i="11"/>
  <c r="BA47" i="11" s="1"/>
  <c r="AI47" i="11"/>
  <c r="BI47" i="11" s="1"/>
  <c r="N47" i="11"/>
  <c r="AN47" i="11" s="1"/>
  <c r="AG47" i="11"/>
  <c r="BG47" i="11" s="1"/>
  <c r="M47" i="11"/>
  <c r="AM47" i="11" s="1"/>
  <c r="BM47" i="11" s="1"/>
  <c r="CM47" i="11" s="1"/>
  <c r="L47" i="11"/>
  <c r="AL47" i="11" s="1"/>
  <c r="AB47" i="11"/>
  <c r="BB47" i="11" s="1"/>
  <c r="AE47" i="11"/>
  <c r="BE47" i="11" s="1"/>
  <c r="BL47" i="11" l="1"/>
  <c r="CL47" i="11" s="1"/>
  <c r="CC47" i="11"/>
  <c r="DC47" i="11" s="1"/>
  <c r="BS47" i="11"/>
  <c r="CS47" i="11" s="1"/>
  <c r="BU47" i="11"/>
  <c r="CU47" i="11" s="1"/>
  <c r="BK47" i="11"/>
  <c r="CK47" i="11" s="1"/>
  <c r="BN47" i="11"/>
  <c r="CN47" i="11" s="1"/>
  <c r="BY47" i="11"/>
  <c r="CY47" i="11" s="1"/>
  <c r="BX47" i="11"/>
  <c r="CX47" i="11"/>
  <c r="CA47" i="11"/>
  <c r="DA47" i="11" s="1"/>
  <c r="CD47" i="11"/>
  <c r="DD47" i="11" s="1"/>
  <c r="CG47" i="11"/>
  <c r="DG47" i="11" s="1"/>
  <c r="BR47" i="11"/>
  <c r="CR47" i="11" s="1"/>
  <c r="CH47" i="11"/>
  <c r="DH47" i="11" s="1"/>
  <c r="CI47" i="11"/>
  <c r="DI47" i="11" s="1"/>
  <c r="BT47" i="11"/>
  <c r="CT47" i="11" s="1"/>
  <c r="BO47" i="11"/>
  <c r="CO47" i="11"/>
  <c r="CE47" i="11"/>
  <c r="DE47" i="11" s="1"/>
  <c r="BQ47" i="11"/>
  <c r="CQ47" i="11" s="1"/>
  <c r="BV47" i="11"/>
  <c r="CV47" i="11"/>
  <c r="BZ47" i="11"/>
  <c r="CZ47" i="11" s="1"/>
  <c r="CB47" i="11"/>
  <c r="DB47" i="11" s="1"/>
  <c r="BW47" i="11"/>
  <c r="CW47" i="11" s="1"/>
  <c r="BP47" i="11"/>
  <c r="CP47" i="11" s="1"/>
  <c r="CF47" i="11"/>
  <c r="DF47" i="11" s="1"/>
  <c r="EI47" i="11" l="1"/>
  <c r="EH47" i="11" l="1"/>
  <c r="EG47" i="11" s="1"/>
  <c r="EF47" i="11" s="1"/>
  <c r="EE47" i="11" s="1"/>
  <c r="ED47" i="11" s="1"/>
  <c r="EC47" i="11" s="1"/>
  <c r="EB47" i="11" s="1"/>
  <c r="EA47" i="11" s="1"/>
  <c r="DZ47" i="11" s="1"/>
  <c r="DY47" i="11" s="1"/>
  <c r="DX47" i="11" s="1"/>
  <c r="DW47" i="11" s="1"/>
  <c r="DV47" i="11" s="1"/>
  <c r="DU47" i="11" s="1"/>
  <c r="DT47" i="11" s="1"/>
  <c r="DS47" i="11" s="1"/>
  <c r="DR47" i="11" s="1"/>
  <c r="DQ47" i="11" s="1"/>
  <c r="DP47" i="11" s="1"/>
  <c r="DO47" i="11" s="1"/>
  <c r="DN47" i="11" s="1"/>
  <c r="DM47" i="11" s="1"/>
  <c r="DL47" i="11" s="1"/>
  <c r="DK47" i="11" s="1"/>
  <c r="DJ47" i="11" s="1"/>
  <c r="EJ47" i="11" l="1"/>
  <c r="G47" i="11" s="1"/>
  <c r="H47" i="11" s="1"/>
  <c r="I48" i="11" s="1"/>
  <c r="AH48" i="11" l="1"/>
  <c r="BH48" i="11" s="1"/>
  <c r="AB48" i="11"/>
  <c r="BB48" i="11" s="1"/>
  <c r="V48" i="11"/>
  <c r="AV48" i="11" s="1"/>
  <c r="AF48" i="11"/>
  <c r="BF48" i="11" s="1"/>
  <c r="L48" i="11"/>
  <c r="AL48" i="11" s="1"/>
  <c r="Y48" i="11"/>
  <c r="AY48" i="11" s="1"/>
  <c r="Q48" i="11"/>
  <c r="AQ48" i="11" s="1"/>
  <c r="AA48" i="11"/>
  <c r="BA48" i="11" s="1"/>
  <c r="O48" i="11"/>
  <c r="AO48" i="11" s="1"/>
  <c r="AD48" i="11"/>
  <c r="BD48" i="11" s="1"/>
  <c r="U48" i="11"/>
  <c r="AU48" i="11" s="1"/>
  <c r="X48" i="11"/>
  <c r="AX48" i="11" s="1"/>
  <c r="AI48" i="11"/>
  <c r="BI48" i="11" s="1"/>
  <c r="K48" i="11"/>
  <c r="AK48" i="11" s="1"/>
  <c r="T48" i="11"/>
  <c r="AT48" i="11" s="1"/>
  <c r="J48" i="11"/>
  <c r="AJ48" i="11" s="1"/>
  <c r="S48" i="11"/>
  <c r="AS48" i="11" s="1"/>
  <c r="W48" i="11"/>
  <c r="AW48" i="11" s="1"/>
  <c r="M48" i="11"/>
  <c r="AM48" i="11" s="1"/>
  <c r="P48" i="11"/>
  <c r="AP48" i="11" s="1"/>
  <c r="AE48" i="11"/>
  <c r="BE48" i="11" s="1"/>
  <c r="N48" i="11"/>
  <c r="AN48" i="11" s="1"/>
  <c r="AC48" i="11"/>
  <c r="BC48" i="11" s="1"/>
  <c r="AG48" i="11"/>
  <c r="BG48" i="11" s="1"/>
  <c r="Z48" i="11"/>
  <c r="AZ48" i="11" s="1"/>
  <c r="R48" i="11"/>
  <c r="AR48" i="11" s="1"/>
  <c r="CG48" i="11" l="1"/>
  <c r="DG48" i="11" s="1"/>
  <c r="CA48" i="11"/>
  <c r="DA48" i="11" s="1"/>
  <c r="BN48" i="11"/>
  <c r="CN48" i="11" s="1"/>
  <c r="BJ48" i="11"/>
  <c r="CJ48" i="11" s="1"/>
  <c r="CC48" i="11"/>
  <c r="DC48" i="11" s="1"/>
  <c r="BT48" i="11"/>
  <c r="CT48" i="11" s="1"/>
  <c r="BQ48" i="11"/>
  <c r="CQ48" i="11" s="1"/>
  <c r="BY48" i="11"/>
  <c r="CY48" i="11" s="1"/>
  <c r="CI48" i="11"/>
  <c r="DI48" i="11" s="1"/>
  <c r="BP48" i="11"/>
  <c r="CP48" i="11" s="1"/>
  <c r="BU48" i="11"/>
  <c r="CU48" i="11" s="1"/>
  <c r="BK48" i="11"/>
  <c r="CK48" i="11" s="1"/>
  <c r="CE48" i="11"/>
  <c r="DE48" i="11" s="1"/>
  <c r="BL48" i="11"/>
  <c r="CL48" i="11"/>
  <c r="BX48" i="11"/>
  <c r="CX48" i="11" s="1"/>
  <c r="CF48" i="11"/>
  <c r="DF48" i="11" s="1"/>
  <c r="BM48" i="11"/>
  <c r="CM48" i="11" s="1"/>
  <c r="BV48" i="11"/>
  <c r="CV48" i="11"/>
  <c r="BR48" i="11"/>
  <c r="CR48" i="11" s="1"/>
  <c r="BW48" i="11"/>
  <c r="CW48" i="11" s="1"/>
  <c r="CD48" i="11"/>
  <c r="DD48" i="11" s="1"/>
  <c r="CB48" i="11"/>
  <c r="DB48" i="11" s="1"/>
  <c r="BZ48" i="11"/>
  <c r="CZ48" i="11" s="1"/>
  <c r="BS48" i="11"/>
  <c r="CS48" i="11" s="1"/>
  <c r="BO48" i="11"/>
  <c r="CO48" i="11" s="1"/>
  <c r="CH48" i="11"/>
  <c r="DH48" i="11" s="1"/>
  <c r="EI48" i="11" l="1"/>
  <c r="EH48" i="11" s="1"/>
  <c r="EG48" i="11" s="1"/>
  <c r="EF48" i="11" s="1"/>
  <c r="EE48" i="11" s="1"/>
  <c r="ED48" i="11" s="1"/>
  <c r="EC48" i="11" s="1"/>
  <c r="EB48" i="11" s="1"/>
  <c r="EA48" i="11" s="1"/>
  <c r="DZ48" i="11" s="1"/>
  <c r="DY48" i="11" s="1"/>
  <c r="DX48" i="11" s="1"/>
  <c r="DW48" i="11" s="1"/>
  <c r="DV48" i="11" s="1"/>
  <c r="DU48" i="11" s="1"/>
  <c r="DT48" i="11" s="1"/>
  <c r="DS48" i="11" s="1"/>
  <c r="DR48" i="11" s="1"/>
  <c r="DQ48" i="11" s="1"/>
  <c r="DP48" i="11" s="1"/>
  <c r="DO48" i="11" s="1"/>
  <c r="DN48" i="11" s="1"/>
  <c r="DM48" i="11" s="1"/>
  <c r="DL48" i="11" s="1"/>
  <c r="DK48" i="11" s="1"/>
  <c r="DJ48" i="11" s="1"/>
  <c r="EJ48" i="11" l="1"/>
  <c r="G48" i="11" s="1"/>
  <c r="H48" i="11" s="1"/>
  <c r="I49" i="11" s="1"/>
  <c r="Z49" i="11" l="1"/>
  <c r="AZ49" i="11" s="1"/>
  <c r="U49" i="11"/>
  <c r="AU49" i="11" s="1"/>
  <c r="N49" i="11"/>
  <c r="AN49" i="11" s="1"/>
  <c r="O49" i="11"/>
  <c r="AO49" i="11" s="1"/>
  <c r="AF49" i="11"/>
  <c r="BF49" i="11" s="1"/>
  <c r="L49" i="11"/>
  <c r="AL49" i="11" s="1"/>
  <c r="V49" i="11"/>
  <c r="AV49" i="11" s="1"/>
  <c r="W49" i="11"/>
  <c r="AW49" i="11" s="1"/>
  <c r="M49" i="11"/>
  <c r="AM49" i="11" s="1"/>
  <c r="AD49" i="11"/>
  <c r="BD49" i="11" s="1"/>
  <c r="AB49" i="11"/>
  <c r="BB49" i="11" s="1"/>
  <c r="X49" i="11"/>
  <c r="AX49" i="11" s="1"/>
  <c r="AH49" i="11"/>
  <c r="BH49" i="11" s="1"/>
  <c r="AI49" i="11"/>
  <c r="BI49" i="11" s="1"/>
  <c r="K49" i="11"/>
  <c r="AK49" i="11" s="1"/>
  <c r="P49" i="11"/>
  <c r="AP49" i="11" s="1"/>
  <c r="AE49" i="11"/>
  <c r="BE49" i="11" s="1"/>
  <c r="T49" i="11"/>
  <c r="AT49" i="11" s="1"/>
  <c r="R49" i="11"/>
  <c r="AR49" i="11" s="1"/>
  <c r="J49" i="11"/>
  <c r="AJ49" i="11" s="1"/>
  <c r="BJ49" i="11" s="1"/>
  <c r="CJ49" i="11" s="1"/>
  <c r="AG49" i="11"/>
  <c r="BG49" i="11" s="1"/>
  <c r="Y49" i="11"/>
  <c r="AY49" i="11" s="1"/>
  <c r="Q49" i="11"/>
  <c r="AQ49" i="11" s="1"/>
  <c r="AC49" i="11"/>
  <c r="BC49" i="11" s="1"/>
  <c r="S49" i="11"/>
  <c r="AS49" i="11" s="1"/>
  <c r="AA49" i="11"/>
  <c r="BA49" i="11" s="1"/>
  <c r="BQ49" i="11" l="1"/>
  <c r="CQ49" i="11" s="1"/>
  <c r="BP49" i="11"/>
  <c r="CP49" i="11" s="1"/>
  <c r="CC49" i="11"/>
  <c r="DC49" i="11" s="1"/>
  <c r="BW49" i="11"/>
  <c r="CW49" i="11" s="1"/>
  <c r="BK49" i="11"/>
  <c r="CK49" i="11" s="1"/>
  <c r="BV49" i="11"/>
  <c r="CV49" i="11" s="1"/>
  <c r="BY49" i="11"/>
  <c r="CY49" i="11" s="1"/>
  <c r="CI49" i="11"/>
  <c r="DI49" i="11" s="1"/>
  <c r="BL49" i="11"/>
  <c r="CL49" i="11"/>
  <c r="CG49" i="11"/>
  <c r="DG49" i="11" s="1"/>
  <c r="CH49" i="11"/>
  <c r="DH49" i="11" s="1"/>
  <c r="CF49" i="11"/>
  <c r="DF49" i="11" s="1"/>
  <c r="BX49" i="11"/>
  <c r="CX49" i="11" s="1"/>
  <c r="BO49" i="11"/>
  <c r="CO49" i="11" s="1"/>
  <c r="BR49" i="11"/>
  <c r="CR49" i="11" s="1"/>
  <c r="CB49" i="11"/>
  <c r="DB49" i="11" s="1"/>
  <c r="BN49" i="11"/>
  <c r="CN49" i="11" s="1"/>
  <c r="CA49" i="11"/>
  <c r="DA49" i="11" s="1"/>
  <c r="BT49" i="11"/>
  <c r="CT49" i="11" s="1"/>
  <c r="CD49" i="11"/>
  <c r="DD49" i="11" s="1"/>
  <c r="BU49" i="11"/>
  <c r="CU49" i="11" s="1"/>
  <c r="BS49" i="11"/>
  <c r="CS49" i="11" s="1"/>
  <c r="CE49" i="11"/>
  <c r="DE49" i="11"/>
  <c r="BM49" i="11"/>
  <c r="CM49" i="11" s="1"/>
  <c r="BZ49" i="11"/>
  <c r="CZ49" i="11" s="1"/>
  <c r="EI49" i="11" l="1"/>
  <c r="EH49" i="11" s="1"/>
  <c r="EG49" i="11" s="1"/>
  <c r="EF49" i="11" s="1"/>
  <c r="EE49" i="11" s="1"/>
  <c r="ED49" i="11" s="1"/>
  <c r="EC49" i="11" s="1"/>
  <c r="EB49" i="11" s="1"/>
  <c r="EA49" i="11" s="1"/>
  <c r="DZ49" i="11" s="1"/>
  <c r="DY49" i="11" s="1"/>
  <c r="DX49" i="11" s="1"/>
  <c r="DW49" i="11" s="1"/>
  <c r="DV49" i="11" s="1"/>
  <c r="DU49" i="11" s="1"/>
  <c r="DT49" i="11" s="1"/>
  <c r="DS49" i="11" s="1"/>
  <c r="DR49" i="11" s="1"/>
  <c r="DQ49" i="11" s="1"/>
  <c r="DP49" i="11" s="1"/>
  <c r="DO49" i="11" s="1"/>
  <c r="DN49" i="11" s="1"/>
  <c r="DM49" i="11" s="1"/>
  <c r="DL49" i="11" s="1"/>
  <c r="DK49" i="11" s="1"/>
  <c r="DJ49" i="11" s="1"/>
  <c r="EJ49" i="11" l="1"/>
  <c r="G49" i="11" s="1"/>
  <c r="H49" i="11" s="1"/>
  <c r="I50" i="11" s="1"/>
  <c r="S50" i="11" l="1"/>
  <c r="AS50" i="11" s="1"/>
  <c r="L50" i="11"/>
  <c r="AL50" i="11" s="1"/>
  <c r="P50" i="11"/>
  <c r="AP50" i="11" s="1"/>
  <c r="AE50" i="11"/>
  <c r="BE50" i="11" s="1"/>
  <c r="K50" i="11"/>
  <c r="AK50" i="11" s="1"/>
  <c r="M50" i="11"/>
  <c r="AM50" i="11" s="1"/>
  <c r="O50" i="11"/>
  <c r="AO50" i="11" s="1"/>
  <c r="J50" i="11"/>
  <c r="AJ50" i="11" s="1"/>
  <c r="AB50" i="11"/>
  <c r="BB50" i="11" s="1"/>
  <c r="Y50" i="11"/>
  <c r="AY50" i="11" s="1"/>
  <c r="U50" i="11"/>
  <c r="AU50" i="11" s="1"/>
  <c r="AI50" i="11"/>
  <c r="BI50" i="11" s="1"/>
  <c r="AH50" i="11"/>
  <c r="BH50" i="11" s="1"/>
  <c r="AC50" i="11"/>
  <c r="BC50" i="11" s="1"/>
  <c r="N50" i="11"/>
  <c r="AN50" i="11" s="1"/>
  <c r="AG50" i="11"/>
  <c r="BG50" i="11" s="1"/>
  <c r="AA50" i="11"/>
  <c r="BA50" i="11" s="1"/>
  <c r="X50" i="11"/>
  <c r="AX50" i="11" s="1"/>
  <c r="Q50" i="11"/>
  <c r="AQ50" i="11" s="1"/>
  <c r="T50" i="11"/>
  <c r="AT50" i="11" s="1"/>
  <c r="W50" i="11"/>
  <c r="AW50" i="11" s="1"/>
  <c r="AD50" i="11"/>
  <c r="BD50" i="11" s="1"/>
  <c r="AF50" i="11"/>
  <c r="BF50" i="11" s="1"/>
  <c r="V50" i="11"/>
  <c r="AV50" i="11" s="1"/>
  <c r="Z50" i="11"/>
  <c r="AZ50" i="11" s="1"/>
  <c r="R50" i="11"/>
  <c r="AR50" i="11" s="1"/>
  <c r="BJ50" i="11" l="1"/>
  <c r="CJ50" i="11" s="1"/>
  <c r="CF50" i="11"/>
  <c r="DF50" i="11" s="1"/>
  <c r="CC50" i="11"/>
  <c r="DC50" i="11" s="1"/>
  <c r="CG50" i="11"/>
  <c r="DG50" i="11" s="1"/>
  <c r="BO50" i="11"/>
  <c r="CO50" i="11" s="1"/>
  <c r="BM50" i="11"/>
  <c r="CM50" i="11" s="1"/>
  <c r="BW50" i="11"/>
  <c r="CW50" i="11"/>
  <c r="CH50" i="11"/>
  <c r="DH50" i="11"/>
  <c r="CE50" i="11"/>
  <c r="DE50" i="11" s="1"/>
  <c r="BV50" i="11"/>
  <c r="CV50" i="11" s="1"/>
  <c r="BN50" i="11"/>
  <c r="CN50" i="11" s="1"/>
  <c r="CD50" i="11"/>
  <c r="DD50" i="11"/>
  <c r="BK50" i="11"/>
  <c r="CK50" i="11" s="1"/>
  <c r="BT50" i="11"/>
  <c r="CT50" i="11" s="1"/>
  <c r="CI50" i="11"/>
  <c r="DI50" i="11" s="1"/>
  <c r="BQ50" i="11"/>
  <c r="CQ50" i="11"/>
  <c r="BU50" i="11"/>
  <c r="CU50" i="11" s="1"/>
  <c r="BP50" i="11"/>
  <c r="CP50" i="11" s="1"/>
  <c r="BR50" i="11"/>
  <c r="CR50" i="11" s="1"/>
  <c r="BX50" i="11"/>
  <c r="CX50" i="11"/>
  <c r="BY50" i="11"/>
  <c r="CY50" i="11" s="1"/>
  <c r="BL50" i="11"/>
  <c r="CL50" i="11" s="1"/>
  <c r="BZ50" i="11"/>
  <c r="CZ50" i="11" s="1"/>
  <c r="CA50" i="11"/>
  <c r="DA50" i="11" s="1"/>
  <c r="CB50" i="11"/>
  <c r="DB50" i="11"/>
  <c r="BS50" i="11"/>
  <c r="CS50" i="11" s="1"/>
  <c r="EI50" i="11" l="1"/>
  <c r="EH50" i="11" l="1"/>
  <c r="EG50" i="11" s="1"/>
  <c r="EF50" i="11" s="1"/>
  <c r="EE50" i="11" s="1"/>
  <c r="ED50" i="11" s="1"/>
  <c r="EC50" i="11" s="1"/>
  <c r="EB50" i="11" s="1"/>
  <c r="EA50" i="11" s="1"/>
  <c r="DZ50" i="11" s="1"/>
  <c r="DY50" i="11" s="1"/>
  <c r="DX50" i="11" s="1"/>
  <c r="DW50" i="11" s="1"/>
  <c r="DV50" i="11" s="1"/>
  <c r="DU50" i="11" s="1"/>
  <c r="DT50" i="11" s="1"/>
  <c r="DS50" i="11" s="1"/>
  <c r="DR50" i="11" s="1"/>
  <c r="DQ50" i="11" s="1"/>
  <c r="DP50" i="11" s="1"/>
  <c r="DO50" i="11" s="1"/>
  <c r="DN50" i="11" s="1"/>
  <c r="DM50" i="11" s="1"/>
  <c r="DL50" i="11" s="1"/>
  <c r="DK50" i="11" s="1"/>
  <c r="DJ50" i="11" s="1"/>
  <c r="EJ50" i="11" l="1"/>
  <c r="G50" i="11" s="1"/>
  <c r="H50" i="11" s="1"/>
  <c r="I51" i="11" s="1"/>
  <c r="X51" i="11" l="1"/>
  <c r="AX51" i="11" s="1"/>
  <c r="M51" i="11"/>
  <c r="AM51" i="11" s="1"/>
  <c r="Q51" i="11"/>
  <c r="AQ51" i="11" s="1"/>
  <c r="O51" i="11"/>
  <c r="AO51" i="11" s="1"/>
  <c r="AH51" i="11"/>
  <c r="BH51" i="11" s="1"/>
  <c r="T51" i="11"/>
  <c r="AT51" i="11" s="1"/>
  <c r="U51" i="11"/>
  <c r="AU51" i="11" s="1"/>
  <c r="R51" i="11"/>
  <c r="AR51" i="11" s="1"/>
  <c r="AF51" i="11"/>
  <c r="BF51" i="11" s="1"/>
  <c r="N51" i="11"/>
  <c r="AN51" i="11" s="1"/>
  <c r="AD51" i="11"/>
  <c r="BD51" i="11" s="1"/>
  <c r="W51" i="11"/>
  <c r="AW51" i="11" s="1"/>
  <c r="P51" i="11"/>
  <c r="AP51" i="11" s="1"/>
  <c r="K51" i="11"/>
  <c r="AK51" i="11" s="1"/>
  <c r="S51" i="11"/>
  <c r="AS51" i="11" s="1"/>
  <c r="AB51" i="11"/>
  <c r="BB51" i="11" s="1"/>
  <c r="L51" i="11"/>
  <c r="AL51" i="11" s="1"/>
  <c r="AE51" i="11"/>
  <c r="BE51" i="11" s="1"/>
  <c r="V51" i="11"/>
  <c r="AV51" i="11" s="1"/>
  <c r="AI51" i="11"/>
  <c r="BI51" i="11" s="1"/>
  <c r="CI51" i="11" s="1"/>
  <c r="DI51" i="11" s="1"/>
  <c r="J51" i="11"/>
  <c r="AJ51" i="11" s="1"/>
  <c r="BJ51" i="11" s="1"/>
  <c r="CJ51" i="11" s="1"/>
  <c r="AC51" i="11"/>
  <c r="BC51" i="11" s="1"/>
  <c r="AA51" i="11"/>
  <c r="BA51" i="11" s="1"/>
  <c r="Z51" i="11"/>
  <c r="AZ51" i="11" s="1"/>
  <c r="Y51" i="11"/>
  <c r="AY51" i="11" s="1"/>
  <c r="AG51" i="11"/>
  <c r="BG51" i="11" s="1"/>
  <c r="BR51" i="11" l="1"/>
  <c r="CR51" i="11" s="1"/>
  <c r="BU51" i="11"/>
  <c r="CU51" i="11" s="1"/>
  <c r="CC51" i="11"/>
  <c r="DC51" i="11" s="1"/>
  <c r="BP51" i="11"/>
  <c r="CP51" i="11" s="1"/>
  <c r="CH51" i="11"/>
  <c r="DH51" i="11" s="1"/>
  <c r="EI51" i="11" s="1"/>
  <c r="BO51" i="11"/>
  <c r="CO51" i="11"/>
  <c r="BZ51" i="11"/>
  <c r="CZ51" i="11" s="1"/>
  <c r="CB51" i="11"/>
  <c r="DB51" i="11" s="1"/>
  <c r="CA51" i="11"/>
  <c r="DA51" i="11" s="1"/>
  <c r="BS51" i="11"/>
  <c r="CS51" i="11" s="1"/>
  <c r="BK51" i="11"/>
  <c r="CK51" i="11" s="1"/>
  <c r="BT51" i="11"/>
  <c r="CT51" i="11" s="1"/>
  <c r="BW51" i="11"/>
  <c r="CW51" i="11" s="1"/>
  <c r="BV51" i="11"/>
  <c r="CV51" i="11" s="1"/>
  <c r="CD51" i="11"/>
  <c r="DD51" i="11"/>
  <c r="BQ51" i="11"/>
  <c r="CQ51" i="11"/>
  <c r="CG51" i="11"/>
  <c r="DG51" i="11" s="1"/>
  <c r="CE51" i="11"/>
  <c r="DE51" i="11" s="1"/>
  <c r="BN51" i="11"/>
  <c r="CN51" i="11" s="1"/>
  <c r="BM51" i="11"/>
  <c r="CM51" i="11"/>
  <c r="BY51" i="11"/>
  <c r="CY51" i="11" s="1"/>
  <c r="BL51" i="11"/>
  <c r="CL51" i="11" s="1"/>
  <c r="CF51" i="11"/>
  <c r="DF51" i="11" s="1"/>
  <c r="BX51" i="11"/>
  <c r="CX51" i="11" s="1"/>
  <c r="EH51" i="11" l="1"/>
  <c r="EG51" i="11" s="1"/>
  <c r="EF51" i="11" s="1"/>
  <c r="EE51" i="11" s="1"/>
  <c r="ED51" i="11" s="1"/>
  <c r="EC51" i="11" s="1"/>
  <c r="EB51" i="11" s="1"/>
  <c r="EA51" i="11" s="1"/>
  <c r="DZ51" i="11" s="1"/>
  <c r="DY51" i="11" s="1"/>
  <c r="DX51" i="11" s="1"/>
  <c r="DW51" i="11" s="1"/>
  <c r="DV51" i="11" s="1"/>
  <c r="DU51" i="11" s="1"/>
  <c r="DT51" i="11" s="1"/>
  <c r="DS51" i="11" s="1"/>
  <c r="DR51" i="11" s="1"/>
  <c r="DQ51" i="11" s="1"/>
  <c r="DP51" i="11" s="1"/>
  <c r="DO51" i="11" s="1"/>
  <c r="DN51" i="11" s="1"/>
  <c r="DM51" i="11" s="1"/>
  <c r="DL51" i="11" s="1"/>
  <c r="DK51" i="11" s="1"/>
  <c r="DJ51" i="11" s="1"/>
  <c r="EJ51" i="11" l="1"/>
  <c r="G51" i="11" s="1"/>
  <c r="H51" i="11" s="1"/>
  <c r="I52" i="11" s="1"/>
  <c r="AG52" i="11" l="1"/>
  <c r="BG52" i="11" s="1"/>
  <c r="N52" i="11"/>
  <c r="AN52" i="11" s="1"/>
  <c r="V52" i="11"/>
  <c r="AV52" i="11" s="1"/>
  <c r="J52" i="11"/>
  <c r="AJ52" i="11" s="1"/>
  <c r="BJ52" i="11" s="1"/>
  <c r="CJ52" i="11" s="1"/>
  <c r="AE52" i="11"/>
  <c r="BE52" i="11" s="1"/>
  <c r="R52" i="11"/>
  <c r="AR52" i="11" s="1"/>
  <c r="Z52" i="11"/>
  <c r="AZ52" i="11" s="1"/>
  <c r="Y52" i="11"/>
  <c r="AY52" i="11" s="1"/>
  <c r="M52" i="11"/>
  <c r="AM52" i="11" s="1"/>
  <c r="P52" i="11"/>
  <c r="AP52" i="11" s="1"/>
  <c r="AA52" i="11"/>
  <c r="BA52" i="11" s="1"/>
  <c r="AF52" i="11"/>
  <c r="BF52" i="11" s="1"/>
  <c r="AC52" i="11"/>
  <c r="BC52" i="11" s="1"/>
  <c r="AD52" i="11"/>
  <c r="BD52" i="11" s="1"/>
  <c r="T52" i="11"/>
  <c r="AT52" i="11" s="1"/>
  <c r="L52" i="11"/>
  <c r="AL52" i="11" s="1"/>
  <c r="O52" i="11"/>
  <c r="AO52" i="11" s="1"/>
  <c r="W52" i="11"/>
  <c r="AW52" i="11" s="1"/>
  <c r="Q52" i="11"/>
  <c r="AQ52" i="11" s="1"/>
  <c r="S52" i="11"/>
  <c r="AS52" i="11" s="1"/>
  <c r="AH52" i="11"/>
  <c r="BH52" i="11" s="1"/>
  <c r="K52" i="11"/>
  <c r="AK52" i="11" s="1"/>
  <c r="U52" i="11"/>
  <c r="AU52" i="11" s="1"/>
  <c r="X52" i="11"/>
  <c r="AX52" i="11" s="1"/>
  <c r="AB52" i="11"/>
  <c r="BB52" i="11" s="1"/>
  <c r="AI52" i="11"/>
  <c r="BI52" i="11" s="1"/>
  <c r="BL52" i="11" l="1"/>
  <c r="CL52" i="11" s="1"/>
  <c r="BU52" i="11"/>
  <c r="CU52" i="11" s="1"/>
  <c r="BZ52" i="11"/>
  <c r="CZ52" i="11" s="1"/>
  <c r="CD52" i="11"/>
  <c r="DD52" i="11" s="1"/>
  <c r="BK52" i="11"/>
  <c r="CK52" i="11" s="1"/>
  <c r="BR52" i="11"/>
  <c r="CR52" i="11" s="1"/>
  <c r="CH52" i="11"/>
  <c r="DH52" i="11" s="1"/>
  <c r="CC52" i="11"/>
  <c r="DC52" i="11"/>
  <c r="CE52" i="11"/>
  <c r="DE52" i="11" s="1"/>
  <c r="BS52" i="11"/>
  <c r="CS52" i="11"/>
  <c r="CF52" i="11"/>
  <c r="DF52" i="11" s="1"/>
  <c r="CA52" i="11"/>
  <c r="DA52" i="11" s="1"/>
  <c r="BV52" i="11"/>
  <c r="CV52" i="11" s="1"/>
  <c r="BX52" i="11"/>
  <c r="CX52" i="11" s="1"/>
  <c r="BY52" i="11"/>
  <c r="CY52" i="11"/>
  <c r="BT52" i="11"/>
  <c r="CT52" i="11" s="1"/>
  <c r="BQ52" i="11"/>
  <c r="CQ52" i="11" s="1"/>
  <c r="CI52" i="11"/>
  <c r="DI52" i="11" s="1"/>
  <c r="BW52" i="11"/>
  <c r="CW52" i="11" s="1"/>
  <c r="BP52" i="11"/>
  <c r="CP52" i="11"/>
  <c r="BN52" i="11"/>
  <c r="CN52" i="11" s="1"/>
  <c r="CB52" i="11"/>
  <c r="DB52" i="11"/>
  <c r="BO52" i="11"/>
  <c r="CO52" i="11" s="1"/>
  <c r="BM52" i="11"/>
  <c r="CM52" i="11" s="1"/>
  <c r="CG52" i="11"/>
  <c r="DG52" i="11" s="1"/>
  <c r="EI52" i="11" l="1"/>
  <c r="EH52" i="11" s="1"/>
  <c r="EG52" i="11" s="1"/>
  <c r="EF52" i="11" s="1"/>
  <c r="EE52" i="11" s="1"/>
  <c r="ED52" i="11" s="1"/>
  <c r="EC52" i="11" s="1"/>
  <c r="EB52" i="11" s="1"/>
  <c r="EA52" i="11" s="1"/>
  <c r="DZ52" i="11" s="1"/>
  <c r="DY52" i="11" s="1"/>
  <c r="DX52" i="11" s="1"/>
  <c r="DW52" i="11" s="1"/>
  <c r="DV52" i="11" s="1"/>
  <c r="DU52" i="11" s="1"/>
  <c r="DT52" i="11" s="1"/>
  <c r="DS52" i="11" s="1"/>
  <c r="DR52" i="11" s="1"/>
  <c r="DQ52" i="11" s="1"/>
  <c r="DP52" i="11" s="1"/>
  <c r="DO52" i="11" s="1"/>
  <c r="DN52" i="11" s="1"/>
  <c r="DM52" i="11" s="1"/>
  <c r="DL52" i="11" s="1"/>
  <c r="DK52" i="11" s="1"/>
  <c r="DJ52" i="11" s="1"/>
  <c r="EJ52" i="11" l="1"/>
  <c r="G52" i="11" s="1"/>
  <c r="H52" i="11" s="1"/>
  <c r="I53" i="11" s="1"/>
  <c r="Y53" i="11" l="1"/>
  <c r="AY53" i="11" s="1"/>
  <c r="Z53" i="11"/>
  <c r="AZ53" i="11" s="1"/>
  <c r="M53" i="11"/>
  <c r="AM53" i="11" s="1"/>
  <c r="P53" i="11"/>
  <c r="AP53" i="11" s="1"/>
  <c r="AE53" i="11"/>
  <c r="BE53" i="11" s="1"/>
  <c r="K53" i="11"/>
  <c r="AK53" i="11" s="1"/>
  <c r="Q53" i="11"/>
  <c r="AQ53" i="11" s="1"/>
  <c r="J53" i="11"/>
  <c r="AJ53" i="11" s="1"/>
  <c r="AD53" i="11"/>
  <c r="BD53" i="11" s="1"/>
  <c r="AA53" i="11"/>
  <c r="BA53" i="11" s="1"/>
  <c r="AC53" i="11"/>
  <c r="BC53" i="11" s="1"/>
  <c r="T53" i="11"/>
  <c r="AT53" i="11" s="1"/>
  <c r="AG53" i="11"/>
  <c r="BG53" i="11" s="1"/>
  <c r="L53" i="11"/>
  <c r="AL53" i="11" s="1"/>
  <c r="O53" i="11"/>
  <c r="AO53" i="11" s="1"/>
  <c r="AF53" i="11"/>
  <c r="BF53" i="11" s="1"/>
  <c r="N53" i="11"/>
  <c r="AN53" i="11" s="1"/>
  <c r="V53" i="11"/>
  <c r="AV53" i="11" s="1"/>
  <c r="AH53" i="11"/>
  <c r="BH53" i="11" s="1"/>
  <c r="AI53" i="11"/>
  <c r="BI53" i="11" s="1"/>
  <c r="AB53" i="11"/>
  <c r="BB53" i="11" s="1"/>
  <c r="U53" i="11"/>
  <c r="AU53" i="11" s="1"/>
  <c r="X53" i="11"/>
  <c r="AX53" i="11" s="1"/>
  <c r="R53" i="11"/>
  <c r="AR53" i="11" s="1"/>
  <c r="W53" i="11"/>
  <c r="AW53" i="11" s="1"/>
  <c r="S53" i="11"/>
  <c r="AS53" i="11" s="1"/>
  <c r="CF53" i="11" l="1"/>
  <c r="DF53" i="11" s="1"/>
  <c r="BO53" i="11"/>
  <c r="CO53" i="11" s="1"/>
  <c r="BR53" i="11"/>
  <c r="CR53" i="11" s="1"/>
  <c r="BK53" i="11"/>
  <c r="CK53" i="11"/>
  <c r="CG53" i="11"/>
  <c r="DG53" i="11" s="1"/>
  <c r="CI53" i="11"/>
  <c r="DI53" i="11" s="1"/>
  <c r="BP53" i="11"/>
  <c r="CP53" i="11" s="1"/>
  <c r="CA53" i="11"/>
  <c r="DA53" i="11"/>
  <c r="BJ53" i="11"/>
  <c r="CJ53" i="11" s="1"/>
  <c r="BX53" i="11"/>
  <c r="CX53" i="11" s="1"/>
  <c r="BQ53" i="11"/>
  <c r="CQ53" i="11" s="1"/>
  <c r="BU53" i="11"/>
  <c r="CU53" i="11" s="1"/>
  <c r="BL53" i="11"/>
  <c r="CL53" i="11" s="1"/>
  <c r="CB53" i="11"/>
  <c r="DB53" i="11" s="1"/>
  <c r="CE53" i="11"/>
  <c r="DE53" i="11" s="1"/>
  <c r="BT53" i="11"/>
  <c r="CT53" i="11" s="1"/>
  <c r="CH53" i="11"/>
  <c r="DH53" i="11" s="1"/>
  <c r="CC53" i="11"/>
  <c r="DC53" i="11"/>
  <c r="BM53" i="11"/>
  <c r="CM53" i="11" s="1"/>
  <c r="BS53" i="11"/>
  <c r="CS53" i="11" s="1"/>
  <c r="BV53" i="11"/>
  <c r="CV53" i="11" s="1"/>
  <c r="BZ53" i="11"/>
  <c r="CZ53" i="11"/>
  <c r="BW53" i="11"/>
  <c r="CW53" i="11" s="1"/>
  <c r="BN53" i="11"/>
  <c r="CN53" i="11" s="1"/>
  <c r="CD53" i="11"/>
  <c r="DD53" i="11" s="1"/>
  <c r="BY53" i="11"/>
  <c r="CY53" i="11" s="1"/>
  <c r="EI53" i="11" l="1"/>
  <c r="EH53" i="11" s="1"/>
  <c r="EG53" i="11" s="1"/>
  <c r="EF53" i="11" s="1"/>
  <c r="EE53" i="11" s="1"/>
  <c r="ED53" i="11" s="1"/>
  <c r="EC53" i="11" s="1"/>
  <c r="EB53" i="11" s="1"/>
  <c r="EA53" i="11" s="1"/>
  <c r="DZ53" i="11" s="1"/>
  <c r="DY53" i="11" s="1"/>
  <c r="DX53" i="11" s="1"/>
  <c r="DW53" i="11" s="1"/>
  <c r="DV53" i="11" s="1"/>
  <c r="DU53" i="11" s="1"/>
  <c r="DT53" i="11" s="1"/>
  <c r="DS53" i="11" s="1"/>
  <c r="DR53" i="11" s="1"/>
  <c r="DQ53" i="11" s="1"/>
  <c r="DP53" i="11" s="1"/>
  <c r="DO53" i="11" s="1"/>
  <c r="DN53" i="11" s="1"/>
  <c r="DM53" i="11" s="1"/>
  <c r="DL53" i="11" s="1"/>
  <c r="DK53" i="11" s="1"/>
  <c r="DJ53" i="11" s="1"/>
  <c r="EJ53" i="11" l="1"/>
  <c r="G53" i="11" s="1"/>
  <c r="H53" i="11" s="1"/>
  <c r="I54" i="11" s="1"/>
  <c r="R54" i="11" l="1"/>
  <c r="AR54" i="11" s="1"/>
  <c r="BR54" i="11" s="1"/>
  <c r="CR54" i="11" s="1"/>
  <c r="N54" i="11"/>
  <c r="AN54" i="11" s="1"/>
  <c r="BN54" i="11" s="1"/>
  <c r="CN54" i="11" s="1"/>
  <c r="P54" i="11"/>
  <c r="AP54" i="11" s="1"/>
  <c r="BP54" i="11" s="1"/>
  <c r="CP54" i="11" s="1"/>
  <c r="J54" i="11"/>
  <c r="AJ54" i="11" s="1"/>
  <c r="BJ54" i="11" s="1"/>
  <c r="CJ54" i="11" s="1"/>
  <c r="Q54" i="11"/>
  <c r="AQ54" i="11" s="1"/>
  <c r="V54" i="11"/>
  <c r="AV54" i="11" s="1"/>
  <c r="AI54" i="11"/>
  <c r="BI54" i="11" s="1"/>
  <c r="CI54" i="11" s="1"/>
  <c r="W54" i="11"/>
  <c r="AW54" i="11" s="1"/>
  <c r="BW54" i="11" s="1"/>
  <c r="CW54" i="11" s="1"/>
  <c r="Z54" i="11"/>
  <c r="AZ54" i="11" s="1"/>
  <c r="BZ54" i="11" s="1"/>
  <c r="CZ54" i="11" s="1"/>
  <c r="Y54" i="11"/>
  <c r="AY54" i="11" s="1"/>
  <c r="BY54" i="11" s="1"/>
  <c r="CY54" i="11" s="1"/>
  <c r="AB54" i="11"/>
  <c r="BB54" i="11" s="1"/>
  <c r="T54" i="11"/>
  <c r="AT54" i="11" s="1"/>
  <c r="O54" i="11"/>
  <c r="AO54" i="11" s="1"/>
  <c r="BO54" i="11" s="1"/>
  <c r="CO54" i="11" s="1"/>
  <c r="X54" i="11"/>
  <c r="AX54" i="11" s="1"/>
  <c r="BX54" i="11" s="1"/>
  <c r="CX54" i="11" s="1"/>
  <c r="AH54" i="11"/>
  <c r="BH54" i="11" s="1"/>
  <c r="AA54" i="11"/>
  <c r="BA54" i="11" s="1"/>
  <c r="CA54" i="11" s="1"/>
  <c r="DA54" i="11" s="1"/>
  <c r="S54" i="11"/>
  <c r="AS54" i="11" s="1"/>
  <c r="K54" i="11"/>
  <c r="AK54" i="11" s="1"/>
  <c r="M54" i="11"/>
  <c r="AM54" i="11" s="1"/>
  <c r="U54" i="11"/>
  <c r="AU54" i="11" s="1"/>
  <c r="BU54" i="11" s="1"/>
  <c r="CU54" i="11" s="1"/>
  <c r="AE54" i="11"/>
  <c r="BE54" i="11" s="1"/>
  <c r="CE54" i="11" s="1"/>
  <c r="DE54" i="11" s="1"/>
  <c r="AF54" i="11"/>
  <c r="BF54" i="11" s="1"/>
  <c r="L54" i="11"/>
  <c r="AL54" i="11" s="1"/>
  <c r="BL54" i="11" s="1"/>
  <c r="CL54" i="11" s="1"/>
  <c r="AG54" i="11"/>
  <c r="BG54" i="11" s="1"/>
  <c r="CG54" i="11" s="1"/>
  <c r="DG54" i="11" s="1"/>
  <c r="AC54" i="11"/>
  <c r="BC54" i="11" s="1"/>
  <c r="AD54" i="11"/>
  <c r="BD54" i="11" s="1"/>
  <c r="CD54" i="11" s="1"/>
  <c r="DD54" i="11" s="1"/>
  <c r="DI54" i="11" l="1"/>
  <c r="BQ54" i="11"/>
  <c r="CQ54" i="11" s="1"/>
  <c r="CH54" i="11"/>
  <c r="DH54" i="11" s="1"/>
  <c r="EI54" i="11" s="1"/>
  <c r="CF54" i="11"/>
  <c r="DF54" i="11" s="1"/>
  <c r="BV54" i="11"/>
  <c r="CV54" i="11" s="1"/>
  <c r="BT54" i="11"/>
  <c r="CT54" i="11" s="1"/>
  <c r="BM54" i="11"/>
  <c r="CM54" i="11" s="1"/>
  <c r="CB54" i="11"/>
  <c r="DB54" i="11"/>
  <c r="BK54" i="11"/>
  <c r="CK54" i="11" s="1"/>
  <c r="CC54" i="11"/>
  <c r="DC54" i="11" s="1"/>
  <c r="BS54" i="11"/>
  <c r="CS54" i="11" s="1"/>
  <c r="EH54" i="11" l="1"/>
  <c r="EG54" i="11" s="1"/>
  <c r="EF54" i="11" s="1"/>
  <c r="EE54" i="11" s="1"/>
  <c r="ED54" i="11" s="1"/>
  <c r="EC54" i="11" s="1"/>
  <c r="EB54" i="11" s="1"/>
  <c r="EA54" i="11" s="1"/>
  <c r="DZ54" i="11" s="1"/>
  <c r="DY54" i="11" s="1"/>
  <c r="DX54" i="11" s="1"/>
  <c r="DW54" i="11" s="1"/>
  <c r="DV54" i="11" s="1"/>
  <c r="DU54" i="11" s="1"/>
  <c r="DT54" i="11" s="1"/>
  <c r="DS54" i="11" s="1"/>
  <c r="DR54" i="11" s="1"/>
  <c r="DQ54" i="11" s="1"/>
  <c r="DP54" i="11" s="1"/>
  <c r="DO54" i="11" s="1"/>
  <c r="DN54" i="11" s="1"/>
  <c r="DM54" i="11" s="1"/>
  <c r="DL54" i="11" s="1"/>
  <c r="DK54" i="11" s="1"/>
  <c r="DJ54" i="11" s="1"/>
  <c r="EJ54" i="11" l="1"/>
  <c r="G54" i="11" s="1"/>
  <c r="H54" i="11" s="1"/>
  <c r="I55" i="11" s="1"/>
  <c r="U55" i="11" l="1"/>
  <c r="AU55" i="11" s="1"/>
  <c r="W55" i="11"/>
  <c r="AW55" i="11" s="1"/>
  <c r="BW55" i="11" s="1"/>
  <c r="CW55" i="11" s="1"/>
  <c r="AI55" i="11"/>
  <c r="BI55" i="11" s="1"/>
  <c r="AH55" i="11"/>
  <c r="BH55" i="11" s="1"/>
  <c r="CH55" i="11" s="1"/>
  <c r="DH55" i="11" s="1"/>
  <c r="Z55" i="11"/>
  <c r="AZ55" i="11" s="1"/>
  <c r="BZ55" i="11" s="1"/>
  <c r="CZ55" i="11" s="1"/>
  <c r="R55" i="11"/>
  <c r="AR55" i="11" s="1"/>
  <c r="J55" i="11"/>
  <c r="AJ55" i="11" s="1"/>
  <c r="BJ55" i="11" s="1"/>
  <c r="CJ55" i="11" s="1"/>
  <c r="Q55" i="11"/>
  <c r="AQ55" i="11" s="1"/>
  <c r="X55" i="11"/>
  <c r="AX55" i="11" s="1"/>
  <c r="BX55" i="11" s="1"/>
  <c r="CX55" i="11" s="1"/>
  <c r="AE55" i="11"/>
  <c r="BE55" i="11" s="1"/>
  <c r="AD55" i="11"/>
  <c r="BD55" i="11" s="1"/>
  <c r="O55" i="11"/>
  <c r="AO55" i="11" s="1"/>
  <c r="M55" i="11"/>
  <c r="AM55" i="11" s="1"/>
  <c r="AC55" i="11"/>
  <c r="BC55" i="11" s="1"/>
  <c r="CC55" i="11" s="1"/>
  <c r="DC55" i="11" s="1"/>
  <c r="AB55" i="11"/>
  <c r="BB55" i="11" s="1"/>
  <c r="CB55" i="11" s="1"/>
  <c r="DB55" i="11" s="1"/>
  <c r="L55" i="11"/>
  <c r="AL55" i="11" s="1"/>
  <c r="AF55" i="11"/>
  <c r="BF55" i="11" s="1"/>
  <c r="CF55" i="11" s="1"/>
  <c r="DF55" i="11" s="1"/>
  <c r="S55" i="11"/>
  <c r="AS55" i="11" s="1"/>
  <c r="K55" i="11"/>
  <c r="AK55" i="11" s="1"/>
  <c r="AA55" i="11"/>
  <c r="BA55" i="11" s="1"/>
  <c r="T55" i="11"/>
  <c r="AT55" i="11" s="1"/>
  <c r="Y55" i="11"/>
  <c r="AY55" i="11" s="1"/>
  <c r="N55" i="11"/>
  <c r="AN55" i="11" s="1"/>
  <c r="P55" i="11"/>
  <c r="AP55" i="11" s="1"/>
  <c r="BP55" i="11" s="1"/>
  <c r="CP55" i="11" s="1"/>
  <c r="AG55" i="11"/>
  <c r="BG55" i="11" s="1"/>
  <c r="V55" i="11"/>
  <c r="AV55" i="11" s="1"/>
  <c r="BV55" i="11" s="1"/>
  <c r="CV55" i="11" s="1"/>
  <c r="CG55" i="11" l="1"/>
  <c r="DG55" i="11" s="1"/>
  <c r="BL55" i="11"/>
  <c r="CL55" i="11" s="1"/>
  <c r="BQ55" i="11"/>
  <c r="CQ55" i="11" s="1"/>
  <c r="BN55" i="11"/>
  <c r="CN55" i="11" s="1"/>
  <c r="CA55" i="11"/>
  <c r="DA55" i="11" s="1"/>
  <c r="BO55" i="11"/>
  <c r="CO55" i="11" s="1"/>
  <c r="BK55" i="11"/>
  <c r="CK55" i="11" s="1"/>
  <c r="CD55" i="11"/>
  <c r="DD55" i="11" s="1"/>
  <c r="CI55" i="11"/>
  <c r="EI55" i="11" s="1"/>
  <c r="BY55" i="11"/>
  <c r="CY55" i="11" s="1"/>
  <c r="BR55" i="11"/>
  <c r="CR55" i="11" s="1"/>
  <c r="BT55" i="11"/>
  <c r="CT55" i="11" s="1"/>
  <c r="BM55" i="11"/>
  <c r="CM55" i="11" s="1"/>
  <c r="BS55" i="11"/>
  <c r="CS55" i="11"/>
  <c r="CE55" i="11"/>
  <c r="DE55" i="11" s="1"/>
  <c r="BU55" i="11"/>
  <c r="CU55" i="11" s="1"/>
  <c r="DI55" i="11" l="1"/>
  <c r="EH55" i="11"/>
  <c r="EG55" i="11" s="1"/>
  <c r="EF55" i="11" s="1"/>
  <c r="EE55" i="11" s="1"/>
  <c r="ED55" i="11" s="1"/>
  <c r="EC55" i="11" s="1"/>
  <c r="EB55" i="11" s="1"/>
  <c r="EA55" i="11" s="1"/>
  <c r="DZ55" i="11" s="1"/>
  <c r="DY55" i="11" s="1"/>
  <c r="DX55" i="11" s="1"/>
  <c r="DW55" i="11" s="1"/>
  <c r="DV55" i="11" s="1"/>
  <c r="DU55" i="11" s="1"/>
  <c r="DT55" i="11" s="1"/>
  <c r="DS55" i="11" s="1"/>
  <c r="DR55" i="11" s="1"/>
  <c r="DQ55" i="11" s="1"/>
  <c r="DP55" i="11" s="1"/>
  <c r="DO55" i="11" s="1"/>
  <c r="DN55" i="11" s="1"/>
  <c r="DM55" i="11" s="1"/>
  <c r="DL55" i="11" s="1"/>
  <c r="DK55" i="11" s="1"/>
  <c r="DJ55" i="11" s="1"/>
  <c r="EJ55" i="11" l="1"/>
  <c r="G55" i="11" s="1"/>
  <c r="H55" i="11" s="1"/>
  <c r="I56" i="11" s="1"/>
  <c r="S56" i="11" l="1"/>
  <c r="AS56" i="11" s="1"/>
  <c r="J56" i="11"/>
  <c r="AJ56" i="11" s="1"/>
  <c r="BJ56" i="11" s="1"/>
  <c r="CJ56" i="11" s="1"/>
  <c r="Q56" i="11"/>
  <c r="AQ56" i="11" s="1"/>
  <c r="AI56" i="11"/>
  <c r="BI56" i="11" s="1"/>
  <c r="AB56" i="11"/>
  <c r="BB56" i="11" s="1"/>
  <c r="CB56" i="11" s="1"/>
  <c r="DB56" i="11" s="1"/>
  <c r="AF56" i="11"/>
  <c r="BF56" i="11" s="1"/>
  <c r="CF56" i="11" s="1"/>
  <c r="DF56" i="11" s="1"/>
  <c r="Z56" i="11"/>
  <c r="AZ56" i="11" s="1"/>
  <c r="BZ56" i="11" s="1"/>
  <c r="CZ56" i="11" s="1"/>
  <c r="O56" i="11"/>
  <c r="AO56" i="11" s="1"/>
  <c r="BO56" i="11" s="1"/>
  <c r="CO56" i="11" s="1"/>
  <c r="L56" i="11"/>
  <c r="AL56" i="11" s="1"/>
  <c r="AG56" i="11"/>
  <c r="BG56" i="11" s="1"/>
  <c r="AA56" i="11"/>
  <c r="BA56" i="11" s="1"/>
  <c r="CA56" i="11" s="1"/>
  <c r="DA56" i="11" s="1"/>
  <c r="AC56" i="11"/>
  <c r="BC56" i="11" s="1"/>
  <c r="CC56" i="11" s="1"/>
  <c r="DC56" i="11" s="1"/>
  <c r="T56" i="11"/>
  <c r="AT56" i="11" s="1"/>
  <c r="U56" i="11"/>
  <c r="AU56" i="11" s="1"/>
  <c r="AH56" i="11"/>
  <c r="BH56" i="11" s="1"/>
  <c r="CH56" i="11" s="1"/>
  <c r="DH56" i="11" s="1"/>
  <c r="K56" i="11"/>
  <c r="AK56" i="11" s="1"/>
  <c r="BK56" i="11" s="1"/>
  <c r="CK56" i="11" s="1"/>
  <c r="W56" i="11"/>
  <c r="AW56" i="11" s="1"/>
  <c r="BW56" i="11" s="1"/>
  <c r="CW56" i="11" s="1"/>
  <c r="AD56" i="11"/>
  <c r="BD56" i="11" s="1"/>
  <c r="CD56" i="11" s="1"/>
  <c r="DD56" i="11" s="1"/>
  <c r="Y56" i="11"/>
  <c r="AY56" i="11" s="1"/>
  <c r="BY56" i="11" s="1"/>
  <c r="CY56" i="11" s="1"/>
  <c r="N56" i="11"/>
  <c r="AN56" i="11" s="1"/>
  <c r="BN56" i="11" s="1"/>
  <c r="CN56" i="11" s="1"/>
  <c r="X56" i="11"/>
  <c r="AX56" i="11" s="1"/>
  <c r="BX56" i="11" s="1"/>
  <c r="CX56" i="11" s="1"/>
  <c r="P56" i="11"/>
  <c r="AP56" i="11" s="1"/>
  <c r="BP56" i="11" s="1"/>
  <c r="CP56" i="11" s="1"/>
  <c r="V56" i="11"/>
  <c r="AV56" i="11" s="1"/>
  <c r="R56" i="11"/>
  <c r="AR56" i="11" s="1"/>
  <c r="AE56" i="11"/>
  <c r="BE56" i="11" s="1"/>
  <c r="CE56" i="11" s="1"/>
  <c r="DE56" i="11" s="1"/>
  <c r="M56" i="11"/>
  <c r="AM56" i="11" s="1"/>
  <c r="BM56" i="11" s="1"/>
  <c r="CM56" i="11" s="1"/>
  <c r="BT56" i="11" l="1"/>
  <c r="CT56" i="11" s="1"/>
  <c r="BQ56" i="11"/>
  <c r="CQ56" i="11" s="1"/>
  <c r="BR56" i="11"/>
  <c r="CR56" i="11" s="1"/>
  <c r="CI56" i="11"/>
  <c r="EI56" i="11" s="1"/>
  <c r="BV56" i="11"/>
  <c r="CV56" i="11" s="1"/>
  <c r="BU56" i="11"/>
  <c r="CU56" i="11" s="1"/>
  <c r="CG56" i="11"/>
  <c r="DG56" i="11" s="1"/>
  <c r="BL56" i="11"/>
  <c r="CL56" i="11" s="1"/>
  <c r="BS56" i="11"/>
  <c r="CS56" i="11" s="1"/>
  <c r="DI56" i="11" l="1"/>
  <c r="EH56" i="11"/>
  <c r="EG56" i="11" s="1"/>
  <c r="EF56" i="11" s="1"/>
  <c r="EE56" i="11" s="1"/>
  <c r="ED56" i="11" s="1"/>
  <c r="EC56" i="11" s="1"/>
  <c r="EB56" i="11" s="1"/>
  <c r="EA56" i="11" s="1"/>
  <c r="DZ56" i="11" s="1"/>
  <c r="DY56" i="11" s="1"/>
  <c r="DX56" i="11" s="1"/>
  <c r="DW56" i="11" s="1"/>
  <c r="DV56" i="11" s="1"/>
  <c r="DU56" i="11" s="1"/>
  <c r="DT56" i="11" s="1"/>
  <c r="DS56" i="11" s="1"/>
  <c r="DR56" i="11" s="1"/>
  <c r="DQ56" i="11" s="1"/>
  <c r="DP56" i="11" s="1"/>
  <c r="DO56" i="11" s="1"/>
  <c r="DN56" i="11" s="1"/>
  <c r="DM56" i="11" s="1"/>
  <c r="DL56" i="11" s="1"/>
  <c r="DK56" i="11" s="1"/>
  <c r="DJ56" i="11" s="1"/>
  <c r="EJ56" i="11" l="1"/>
  <c r="G56" i="11" s="1"/>
  <c r="H56" i="11" s="1"/>
  <c r="I57" i="11" s="1"/>
  <c r="AB57" i="11" l="1"/>
  <c r="BB57" i="11" s="1"/>
  <c r="L57" i="11"/>
  <c r="AL57" i="11" s="1"/>
  <c r="M57" i="11"/>
  <c r="AM57" i="11" s="1"/>
  <c r="BM57" i="11" s="1"/>
  <c r="CM57" i="11" s="1"/>
  <c r="P57" i="11"/>
  <c r="AP57" i="11" s="1"/>
  <c r="BP57" i="11" s="1"/>
  <c r="CP57" i="11" s="1"/>
  <c r="J57" i="11"/>
  <c r="AJ57" i="11" s="1"/>
  <c r="BJ57" i="11" s="1"/>
  <c r="CJ57" i="11" s="1"/>
  <c r="AD57" i="11"/>
  <c r="BD57" i="11" s="1"/>
  <c r="CD57" i="11" s="1"/>
  <c r="DD57" i="11" s="1"/>
  <c r="U57" i="11"/>
  <c r="AU57" i="11" s="1"/>
  <c r="O57" i="11"/>
  <c r="AO57" i="11" s="1"/>
  <c r="AA57" i="11"/>
  <c r="BA57" i="11" s="1"/>
  <c r="Z57" i="11"/>
  <c r="AZ57" i="11" s="1"/>
  <c r="BZ57" i="11" s="1"/>
  <c r="CZ57" i="11" s="1"/>
  <c r="AH57" i="11"/>
  <c r="BH57" i="11" s="1"/>
  <c r="CH57" i="11" s="1"/>
  <c r="DH57" i="11" s="1"/>
  <c r="AF57" i="11"/>
  <c r="BF57" i="11" s="1"/>
  <c r="CF57" i="11" s="1"/>
  <c r="DF57" i="11" s="1"/>
  <c r="N57" i="11"/>
  <c r="AN57" i="11" s="1"/>
  <c r="AE57" i="11"/>
  <c r="BE57" i="11" s="1"/>
  <c r="T57" i="11"/>
  <c r="AT57" i="11" s="1"/>
  <c r="BT57" i="11" s="1"/>
  <c r="CT57" i="11" s="1"/>
  <c r="S57" i="11"/>
  <c r="AS57" i="11" s="1"/>
  <c r="BS57" i="11" s="1"/>
  <c r="CS57" i="11" s="1"/>
  <c r="AI57" i="11"/>
  <c r="BI57" i="11" s="1"/>
  <c r="CI57" i="11" s="1"/>
  <c r="V57" i="11"/>
  <c r="AV57" i="11" s="1"/>
  <c r="BV57" i="11" s="1"/>
  <c r="CV57" i="11" s="1"/>
  <c r="Q57" i="11"/>
  <c r="AQ57" i="11" s="1"/>
  <c r="R57" i="11"/>
  <c r="AR57" i="11" s="1"/>
  <c r="X57" i="11"/>
  <c r="AX57" i="11" s="1"/>
  <c r="AG57" i="11"/>
  <c r="BG57" i="11" s="1"/>
  <c r="CG57" i="11" s="1"/>
  <c r="DG57" i="11" s="1"/>
  <c r="Y57" i="11"/>
  <c r="AY57" i="11" s="1"/>
  <c r="AC57" i="11"/>
  <c r="BC57" i="11" s="1"/>
  <c r="CC57" i="11" s="1"/>
  <c r="DC57" i="11" s="1"/>
  <c r="W57" i="11"/>
  <c r="AW57" i="11" s="1"/>
  <c r="BW57" i="11" s="1"/>
  <c r="CW57" i="11" s="1"/>
  <c r="K57" i="11"/>
  <c r="AK57" i="11" s="1"/>
  <c r="BK57" i="11" s="1"/>
  <c r="CK57" i="11" s="1"/>
  <c r="EI57" i="11"/>
  <c r="DI57" i="11"/>
  <c r="CE57" i="11" l="1"/>
  <c r="DE57" i="11" s="1"/>
  <c r="BX57" i="11"/>
  <c r="CX57" i="11" s="1"/>
  <c r="BN57" i="11"/>
  <c r="CN57" i="11" s="1"/>
  <c r="BR57" i="11"/>
  <c r="CR57" i="11" s="1"/>
  <c r="BO57" i="11"/>
  <c r="CO57" i="11" s="1"/>
  <c r="BY57" i="11"/>
  <c r="CY57" i="11" s="1"/>
  <c r="BU57" i="11"/>
  <c r="CU57" i="11" s="1"/>
  <c r="BQ57" i="11"/>
  <c r="CQ57" i="11" s="1"/>
  <c r="BL57" i="11"/>
  <c r="CL57" i="11" s="1"/>
  <c r="CA57" i="11"/>
  <c r="DA57" i="11" s="1"/>
  <c r="CB57" i="11"/>
  <c r="DB57" i="11" s="1"/>
  <c r="EH57" i="11"/>
  <c r="EG57" i="11" s="1"/>
  <c r="EF57" i="11" l="1"/>
  <c r="EE57" i="11" s="1"/>
  <c r="ED57" i="11" s="1"/>
  <c r="EC57" i="11" s="1"/>
  <c r="EB57" i="11" s="1"/>
  <c r="EA57" i="11" s="1"/>
  <c r="DZ57" i="11" s="1"/>
  <c r="DY57" i="11" s="1"/>
  <c r="DX57" i="11" s="1"/>
  <c r="DW57" i="11" s="1"/>
  <c r="DV57" i="11" s="1"/>
  <c r="DU57" i="11" s="1"/>
  <c r="DT57" i="11" s="1"/>
  <c r="DS57" i="11" s="1"/>
  <c r="DR57" i="11" s="1"/>
  <c r="DQ57" i="11" s="1"/>
  <c r="DP57" i="11" s="1"/>
  <c r="DO57" i="11" s="1"/>
  <c r="DN57" i="11" s="1"/>
  <c r="DM57" i="11" s="1"/>
  <c r="DL57" i="11" s="1"/>
  <c r="DK57" i="11" s="1"/>
  <c r="DJ57" i="11" s="1"/>
  <c r="EJ57" i="11" l="1"/>
  <c r="G57" i="11" s="1"/>
  <c r="H57" i="11" s="1"/>
  <c r="I58" i="11" s="1"/>
  <c r="AE58" i="11" s="1"/>
  <c r="BE58" i="11" s="1"/>
  <c r="M58" i="11" l="1"/>
  <c r="AM58" i="11" s="1"/>
  <c r="AB58" i="11"/>
  <c r="BB58" i="11" s="1"/>
  <c r="X58" i="11"/>
  <c r="AX58" i="11" s="1"/>
  <c r="AI58" i="11"/>
  <c r="BI58" i="11" s="1"/>
  <c r="CI58" i="11" s="1"/>
  <c r="U58" i="11"/>
  <c r="AU58" i="11" s="1"/>
  <c r="BU58" i="11" s="1"/>
  <c r="CU58" i="11" s="1"/>
  <c r="N58" i="11"/>
  <c r="AN58" i="11" s="1"/>
  <c r="BN58" i="11" s="1"/>
  <c r="CN58" i="11" s="1"/>
  <c r="W58" i="11"/>
  <c r="AW58" i="11" s="1"/>
  <c r="AH58" i="11"/>
  <c r="BH58" i="11" s="1"/>
  <c r="AF58" i="11"/>
  <c r="BF58" i="11" s="1"/>
  <c r="L58" i="11"/>
  <c r="AL58" i="11" s="1"/>
  <c r="V58" i="11"/>
  <c r="AV58" i="11" s="1"/>
  <c r="R58" i="11"/>
  <c r="AR58" i="11" s="1"/>
  <c r="S58" i="11"/>
  <c r="AS58" i="11" s="1"/>
  <c r="AG58" i="11"/>
  <c r="BG58" i="11" s="1"/>
  <c r="P58" i="11"/>
  <c r="AP58" i="11" s="1"/>
  <c r="BP58" i="11" s="1"/>
  <c r="Y58" i="11"/>
  <c r="AY58" i="11" s="1"/>
  <c r="O58" i="11"/>
  <c r="AO58" i="11" s="1"/>
  <c r="J58" i="11"/>
  <c r="AJ58" i="11" s="1"/>
  <c r="Z58" i="11"/>
  <c r="AZ58" i="11" s="1"/>
  <c r="BZ58" i="11" s="1"/>
  <c r="CZ58" i="11" s="1"/>
  <c r="T58" i="11"/>
  <c r="AT58" i="11" s="1"/>
  <c r="BT58" i="11" s="1"/>
  <c r="CT58" i="11" s="1"/>
  <c r="AD58" i="11"/>
  <c r="BD58" i="11" s="1"/>
  <c r="CD58" i="11" s="1"/>
  <c r="DD58" i="11" s="1"/>
  <c r="AA58" i="11"/>
  <c r="BA58" i="11" s="1"/>
  <c r="CA58" i="11" s="1"/>
  <c r="AC58" i="11"/>
  <c r="BC58" i="11" s="1"/>
  <c r="K58" i="11"/>
  <c r="AK58" i="11" s="1"/>
  <c r="BK58" i="11" s="1"/>
  <c r="Q58" i="11"/>
  <c r="AQ58" i="11" s="1"/>
  <c r="BM58" i="11"/>
  <c r="CM58" i="11" s="1"/>
  <c r="BL58" i="11"/>
  <c r="CL58" i="11" s="1"/>
  <c r="BR58" i="11"/>
  <c r="CR58" i="11" s="1"/>
  <c r="BO58" i="11"/>
  <c r="CO58" i="11" s="1"/>
  <c r="BQ58" i="11"/>
  <c r="CQ58" i="11"/>
  <c r="CE58" i="11"/>
  <c r="DE58" i="11"/>
  <c r="CB58" i="11"/>
  <c r="DB58" i="11" s="1"/>
  <c r="BX58" i="11"/>
  <c r="BW58" i="11"/>
  <c r="CW58" i="11" s="1"/>
  <c r="CF58" i="11"/>
  <c r="DF58" i="11"/>
  <c r="BV58" i="11"/>
  <c r="CV58" i="11"/>
  <c r="BS58" i="11"/>
  <c r="CS58" i="11" s="1"/>
  <c r="CG58" i="11"/>
  <c r="BJ58" i="11"/>
  <c r="CJ58" i="11" s="1"/>
  <c r="DG58" i="11" l="1"/>
  <c r="CX58" i="11"/>
  <c r="CH58" i="11"/>
  <c r="DH58" i="11" s="1"/>
  <c r="EI58" i="11" s="1"/>
  <c r="CK58" i="11"/>
  <c r="CC58" i="11"/>
  <c r="DC58" i="11" s="1"/>
  <c r="BY58" i="11"/>
  <c r="CY58" i="11" s="1"/>
  <c r="DA58" i="11"/>
  <c r="CP58" i="11"/>
  <c r="DI58" i="11"/>
  <c r="EH58" i="11" l="1"/>
  <c r="EG58" i="11" s="1"/>
  <c r="EF58" i="11" s="1"/>
  <c r="EE58" i="11" s="1"/>
  <c r="ED58" i="11" s="1"/>
  <c r="EC58" i="11" s="1"/>
  <c r="EB58" i="11" s="1"/>
  <c r="EA58" i="11" s="1"/>
  <c r="DZ58" i="11" s="1"/>
  <c r="DY58" i="11" s="1"/>
  <c r="DX58" i="11" s="1"/>
  <c r="DW58" i="11" s="1"/>
  <c r="DV58" i="11" s="1"/>
  <c r="DU58" i="11" s="1"/>
  <c r="DT58" i="11" s="1"/>
  <c r="DS58" i="11" s="1"/>
  <c r="DR58" i="11" s="1"/>
  <c r="DQ58" i="11" s="1"/>
  <c r="DP58" i="11" s="1"/>
  <c r="DO58" i="11" s="1"/>
  <c r="DN58" i="11" s="1"/>
  <c r="DM58" i="11" s="1"/>
  <c r="DL58" i="11" s="1"/>
  <c r="DK58" i="11" s="1"/>
  <c r="DJ58" i="11" s="1"/>
  <c r="EJ58" i="11" l="1"/>
  <c r="G58" i="11" s="1"/>
  <c r="H58" i="11" s="1"/>
  <c r="I59" i="11" s="1"/>
  <c r="W59" i="11" l="1"/>
  <c r="AW59" i="11" s="1"/>
  <c r="AD59" i="11"/>
  <c r="BD59" i="11" s="1"/>
  <c r="P59" i="11"/>
  <c r="AP59" i="11" s="1"/>
  <c r="S59" i="11"/>
  <c r="AS59" i="11" s="1"/>
  <c r="L59" i="11"/>
  <c r="AL59" i="11" s="1"/>
  <c r="N59" i="11"/>
  <c r="AN59" i="11" s="1"/>
  <c r="K59" i="11"/>
  <c r="AK59" i="11" s="1"/>
  <c r="AE59" i="11"/>
  <c r="BE59" i="11" s="1"/>
  <c r="AB59" i="11"/>
  <c r="BB59" i="11" s="1"/>
  <c r="X59" i="11"/>
  <c r="AX59" i="11" s="1"/>
  <c r="V59" i="11"/>
  <c r="AV59" i="11" s="1"/>
  <c r="AF59" i="11"/>
  <c r="BF59" i="11" s="1"/>
  <c r="R59" i="11"/>
  <c r="AR59" i="11" s="1"/>
  <c r="U59" i="11"/>
  <c r="AU59" i="11" s="1"/>
  <c r="AG59" i="11"/>
  <c r="BG59" i="11" s="1"/>
  <c r="AI59" i="11"/>
  <c r="BI59" i="11" s="1"/>
  <c r="O59" i="11"/>
  <c r="AO59" i="11" s="1"/>
  <c r="J59" i="11"/>
  <c r="AJ59" i="11" s="1"/>
  <c r="Z59" i="11"/>
  <c r="AZ59" i="11" s="1"/>
  <c r="AA59" i="11"/>
  <c r="BA59" i="11" s="1"/>
  <c r="M59" i="11"/>
  <c r="AM59" i="11" s="1"/>
  <c r="AC59" i="11"/>
  <c r="BC59" i="11" s="1"/>
  <c r="AH59" i="11"/>
  <c r="BH59" i="11" s="1"/>
  <c r="Q59" i="11"/>
  <c r="AQ59" i="11" s="1"/>
  <c r="Y59" i="11"/>
  <c r="AY59" i="11" s="1"/>
  <c r="T59" i="11"/>
  <c r="AT59" i="11" s="1"/>
  <c r="CI59" i="11" l="1"/>
  <c r="CH59" i="11"/>
  <c r="DH59" i="11" s="1"/>
  <c r="BL59" i="11"/>
  <c r="CL59" i="11" s="1"/>
  <c r="CF59" i="11"/>
  <c r="DF59" i="11" s="1"/>
  <c r="BZ59" i="11"/>
  <c r="CZ59" i="11" s="1"/>
  <c r="BP59" i="11"/>
  <c r="CP59" i="11"/>
  <c r="BT59" i="11"/>
  <c r="CT59" i="11"/>
  <c r="BQ59" i="11"/>
  <c r="CQ59" i="11" s="1"/>
  <c r="CE59" i="11"/>
  <c r="DE59" i="11" s="1"/>
  <c r="CG59" i="11"/>
  <c r="DG59" i="11" s="1"/>
  <c r="BK59" i="11"/>
  <c r="CK59" i="11" s="1"/>
  <c r="CC59" i="11"/>
  <c r="DC59" i="11" s="1"/>
  <c r="BU59" i="11"/>
  <c r="CU59" i="11" s="1"/>
  <c r="BN59" i="11"/>
  <c r="CN59" i="11" s="1"/>
  <c r="BM59" i="11"/>
  <c r="CM59" i="11" s="1"/>
  <c r="BR59" i="11"/>
  <c r="CR59" i="11"/>
  <c r="CA59" i="11"/>
  <c r="DA59" i="11" s="1"/>
  <c r="BS59" i="11"/>
  <c r="CS59" i="11" s="1"/>
  <c r="BV59" i="11"/>
  <c r="CV59" i="11" s="1"/>
  <c r="BJ59" i="11"/>
  <c r="CJ59" i="11" s="1"/>
  <c r="BX59" i="11"/>
  <c r="CX59" i="11" s="1"/>
  <c r="CD59" i="11"/>
  <c r="DD59" i="11" s="1"/>
  <c r="BY59" i="11"/>
  <c r="CY59" i="11" s="1"/>
  <c r="BO59" i="11"/>
  <c r="CO59" i="11" s="1"/>
  <c r="CB59" i="11"/>
  <c r="DB59" i="11" s="1"/>
  <c r="BW59" i="11"/>
  <c r="CW59" i="11" s="1"/>
  <c r="EI59" i="11" l="1"/>
  <c r="DI59" i="11"/>
  <c r="EH59" i="11" l="1"/>
  <c r="EG59" i="11" s="1"/>
  <c r="EF59" i="11" s="1"/>
  <c r="EE59" i="11" s="1"/>
  <c r="ED59" i="11" s="1"/>
  <c r="EC59" i="11" s="1"/>
  <c r="EB59" i="11" s="1"/>
  <c r="EA59" i="11" s="1"/>
  <c r="DZ59" i="11" s="1"/>
  <c r="DY59" i="11" s="1"/>
  <c r="DX59" i="11" s="1"/>
  <c r="DW59" i="11" s="1"/>
  <c r="DV59" i="11" s="1"/>
  <c r="DU59" i="11" s="1"/>
  <c r="DT59" i="11" s="1"/>
  <c r="DS59" i="11" s="1"/>
  <c r="DR59" i="11" s="1"/>
  <c r="DQ59" i="11" s="1"/>
  <c r="DP59" i="11" s="1"/>
  <c r="DO59" i="11" s="1"/>
  <c r="DN59" i="11" s="1"/>
  <c r="DM59" i="11" s="1"/>
  <c r="DL59" i="11" s="1"/>
  <c r="DK59" i="11" s="1"/>
  <c r="DJ59" i="11" s="1"/>
  <c r="EJ59" i="11" l="1"/>
  <c r="G59" i="11" s="1"/>
  <c r="H59" i="11" s="1"/>
  <c r="I60" i="11" s="1"/>
  <c r="AH60" i="11" l="1"/>
  <c r="BH60" i="11" s="1"/>
  <c r="O60" i="11"/>
  <c r="AO60" i="11" s="1"/>
  <c r="R60" i="11"/>
  <c r="AR60" i="11" s="1"/>
  <c r="AI60" i="11"/>
  <c r="BI60" i="11" s="1"/>
  <c r="V60" i="11"/>
  <c r="AV60" i="11" s="1"/>
  <c r="L60" i="11"/>
  <c r="AL60" i="11" s="1"/>
  <c r="Y60" i="11"/>
  <c r="AY60" i="11" s="1"/>
  <c r="AF60" i="11"/>
  <c r="BF60" i="11" s="1"/>
  <c r="S60" i="11"/>
  <c r="AS60" i="11" s="1"/>
  <c r="T60" i="11"/>
  <c r="AT60" i="11" s="1"/>
  <c r="AC60" i="11"/>
  <c r="BC60" i="11" s="1"/>
  <c r="M60" i="11"/>
  <c r="AM60" i="11" s="1"/>
  <c r="AA60" i="11"/>
  <c r="BA60" i="11" s="1"/>
  <c r="Q60" i="11"/>
  <c r="AQ60" i="11" s="1"/>
  <c r="J60" i="11"/>
  <c r="AJ60" i="11" s="1"/>
  <c r="P60" i="11"/>
  <c r="AP60" i="11" s="1"/>
  <c r="AE60" i="11"/>
  <c r="BE60" i="11" s="1"/>
  <c r="X60" i="11"/>
  <c r="AX60" i="11" s="1"/>
  <c r="AG60" i="11"/>
  <c r="BG60" i="11" s="1"/>
  <c r="AB60" i="11"/>
  <c r="BB60" i="11" s="1"/>
  <c r="W60" i="11"/>
  <c r="AW60" i="11" s="1"/>
  <c r="K60" i="11"/>
  <c r="AK60" i="11" s="1"/>
  <c r="N60" i="11"/>
  <c r="AN60" i="11" s="1"/>
  <c r="Z60" i="11"/>
  <c r="AZ60" i="11" s="1"/>
  <c r="U60" i="11"/>
  <c r="AU60" i="11" s="1"/>
  <c r="AD60" i="11"/>
  <c r="BD60" i="11" s="1"/>
  <c r="BZ60" i="11" l="1"/>
  <c r="CZ60" i="11" s="1"/>
  <c r="BP60" i="11"/>
  <c r="CP60" i="11" s="1"/>
  <c r="CF60" i="11"/>
  <c r="DF60" i="11" s="1"/>
  <c r="BN60" i="11"/>
  <c r="CN60" i="11" s="1"/>
  <c r="BK60" i="11"/>
  <c r="CK60" i="11" s="1"/>
  <c r="BQ60" i="11"/>
  <c r="CQ60" i="11" s="1"/>
  <c r="CA60" i="11"/>
  <c r="DA60" i="11" s="1"/>
  <c r="BM60" i="11"/>
  <c r="CM60" i="11" s="1"/>
  <c r="BJ60" i="11"/>
  <c r="CJ60" i="11" s="1"/>
  <c r="BY60" i="11"/>
  <c r="CY60" i="11" s="1"/>
  <c r="BL60" i="11"/>
  <c r="CL60" i="11" s="1"/>
  <c r="BW60" i="11"/>
  <c r="CW60" i="11" s="1"/>
  <c r="BV60" i="11"/>
  <c r="CV60" i="11" s="1"/>
  <c r="CB60" i="11"/>
  <c r="DB60" i="11"/>
  <c r="CI60" i="11"/>
  <c r="DI60" i="11" s="1"/>
  <c r="CG60" i="11"/>
  <c r="DG60" i="11" s="1"/>
  <c r="CC60" i="11"/>
  <c r="DC60" i="11" s="1"/>
  <c r="BR60" i="11"/>
  <c r="CR60" i="11" s="1"/>
  <c r="CD60" i="11"/>
  <c r="DD60" i="11" s="1"/>
  <c r="BX60" i="11"/>
  <c r="CX60" i="11" s="1"/>
  <c r="BT60" i="11"/>
  <c r="CT60" i="11" s="1"/>
  <c r="BO60" i="11"/>
  <c r="CO60" i="11" s="1"/>
  <c r="BU60" i="11"/>
  <c r="CU60" i="11" s="1"/>
  <c r="CE60" i="11"/>
  <c r="DE60" i="11" s="1"/>
  <c r="BS60" i="11"/>
  <c r="CS60" i="11" s="1"/>
  <c r="CH60" i="11"/>
  <c r="DH60" i="11" s="1"/>
  <c r="EI60" i="11" l="1"/>
  <c r="EH60" i="11" l="1"/>
  <c r="EG60" i="11" s="1"/>
  <c r="EF60" i="11" s="1"/>
  <c r="EE60" i="11" s="1"/>
  <c r="ED60" i="11" s="1"/>
  <c r="EC60" i="11" s="1"/>
  <c r="EB60" i="11" s="1"/>
  <c r="EA60" i="11" s="1"/>
  <c r="DZ60" i="11" s="1"/>
  <c r="DY60" i="11" s="1"/>
  <c r="DX60" i="11" s="1"/>
  <c r="DW60" i="11" s="1"/>
  <c r="DV60" i="11" s="1"/>
  <c r="DU60" i="11" s="1"/>
  <c r="DT60" i="11" s="1"/>
  <c r="DS60" i="11" s="1"/>
  <c r="DR60" i="11" s="1"/>
  <c r="DQ60" i="11" s="1"/>
  <c r="DP60" i="11" s="1"/>
  <c r="DO60" i="11" s="1"/>
  <c r="DN60" i="11" s="1"/>
  <c r="DM60" i="11" s="1"/>
  <c r="DL60" i="11" s="1"/>
  <c r="DK60" i="11" s="1"/>
  <c r="DJ60" i="11" s="1"/>
  <c r="EJ60" i="11" l="1"/>
  <c r="G60" i="11" s="1"/>
  <c r="H60" i="11" s="1"/>
  <c r="I61" i="11" s="1"/>
  <c r="Z61" i="11" l="1"/>
  <c r="AZ61" i="11" s="1"/>
  <c r="W61" i="11"/>
  <c r="AW61" i="11" s="1"/>
  <c r="U61" i="11"/>
  <c r="AU61" i="11" s="1"/>
  <c r="AF61" i="11"/>
  <c r="BF61" i="11" s="1"/>
  <c r="M61" i="11"/>
  <c r="AM61" i="11" s="1"/>
  <c r="P61" i="11"/>
  <c r="AP61" i="11" s="1"/>
  <c r="V61" i="11"/>
  <c r="AV61" i="11" s="1"/>
  <c r="L61" i="11"/>
  <c r="AL61" i="11" s="1"/>
  <c r="AG61" i="11"/>
  <c r="BG61" i="11" s="1"/>
  <c r="K61" i="11"/>
  <c r="AK61" i="11" s="1"/>
  <c r="AD61" i="11"/>
  <c r="BD61" i="11" s="1"/>
  <c r="J61" i="11"/>
  <c r="AJ61" i="11" s="1"/>
  <c r="X61" i="11"/>
  <c r="AX61" i="11" s="1"/>
  <c r="AH61" i="11"/>
  <c r="BH61" i="11" s="1"/>
  <c r="S61" i="11"/>
  <c r="AS61" i="11" s="1"/>
  <c r="AI61" i="11"/>
  <c r="BI61" i="11" s="1"/>
  <c r="Y61" i="11"/>
  <c r="AY61" i="11" s="1"/>
  <c r="N61" i="11"/>
  <c r="AN61" i="11" s="1"/>
  <c r="AC61" i="11"/>
  <c r="BC61" i="11" s="1"/>
  <c r="AE61" i="11"/>
  <c r="BE61" i="11" s="1"/>
  <c r="Q61" i="11"/>
  <c r="AQ61" i="11" s="1"/>
  <c r="AA61" i="11"/>
  <c r="BA61" i="11" s="1"/>
  <c r="R61" i="11"/>
  <c r="AR61" i="11" s="1"/>
  <c r="AB61" i="11"/>
  <c r="BB61" i="11" s="1"/>
  <c r="T61" i="11"/>
  <c r="AT61" i="11" s="1"/>
  <c r="O61" i="11"/>
  <c r="AO61" i="11" s="1"/>
  <c r="CB61" i="11" l="1"/>
  <c r="DB61" i="11" s="1"/>
  <c r="CI61" i="11"/>
  <c r="DI61" i="11" s="1"/>
  <c r="CH61" i="11"/>
  <c r="DH61" i="11" s="1"/>
  <c r="BJ61" i="11"/>
  <c r="CJ61" i="11" s="1"/>
  <c r="CD61" i="11"/>
  <c r="DD61" i="11" s="1"/>
  <c r="BU61" i="11"/>
  <c r="CU61" i="11" s="1"/>
  <c r="BO61" i="11"/>
  <c r="CO61" i="11" s="1"/>
  <c r="BN61" i="11"/>
  <c r="CN61" i="11" s="1"/>
  <c r="BL61" i="11"/>
  <c r="CL61" i="11" s="1"/>
  <c r="BR61" i="11"/>
  <c r="CR61" i="11" s="1"/>
  <c r="BS61" i="11"/>
  <c r="CS61" i="11" s="1"/>
  <c r="BV61" i="11"/>
  <c r="CV61" i="11" s="1"/>
  <c r="CA61" i="11"/>
  <c r="DA61" i="11" s="1"/>
  <c r="BP61" i="11"/>
  <c r="CP61" i="11"/>
  <c r="BQ61" i="11"/>
  <c r="CQ61" i="11" s="1"/>
  <c r="BX61" i="11"/>
  <c r="CX61" i="11" s="1"/>
  <c r="BM61" i="11"/>
  <c r="CM61" i="11" s="1"/>
  <c r="CE61" i="11"/>
  <c r="DE61" i="11" s="1"/>
  <c r="CF61" i="11"/>
  <c r="DF61" i="11" s="1"/>
  <c r="CC61" i="11"/>
  <c r="DC61" i="11" s="1"/>
  <c r="BK61" i="11"/>
  <c r="CK61" i="11" s="1"/>
  <c r="BW61" i="11"/>
  <c r="CW61" i="11" s="1"/>
  <c r="BT61" i="11"/>
  <c r="CT61" i="11" s="1"/>
  <c r="BY61" i="11"/>
  <c r="CY61" i="11" s="1"/>
  <c r="CG61" i="11"/>
  <c r="DG61" i="11" s="1"/>
  <c r="BZ61" i="11"/>
  <c r="CZ61" i="11" s="1"/>
  <c r="EI61" i="11" l="1"/>
  <c r="EH61" i="11" l="1"/>
  <c r="EG61" i="11" s="1"/>
  <c r="EF61" i="11" s="1"/>
  <c r="EE61" i="11" s="1"/>
  <c r="ED61" i="11" s="1"/>
  <c r="EC61" i="11" s="1"/>
  <c r="EB61" i="11" s="1"/>
  <c r="EA61" i="11" s="1"/>
  <c r="DZ61" i="11" s="1"/>
  <c r="DY61" i="11" s="1"/>
  <c r="DX61" i="11" s="1"/>
  <c r="DW61" i="11" s="1"/>
  <c r="DV61" i="11" s="1"/>
  <c r="DU61" i="11" s="1"/>
  <c r="DT61" i="11" s="1"/>
  <c r="DS61" i="11" s="1"/>
  <c r="DR61" i="11" s="1"/>
  <c r="DQ61" i="11" s="1"/>
  <c r="DP61" i="11" s="1"/>
  <c r="DO61" i="11" s="1"/>
  <c r="DN61" i="11" s="1"/>
  <c r="DM61" i="11" s="1"/>
  <c r="DL61" i="11" s="1"/>
  <c r="DK61" i="11" s="1"/>
  <c r="DJ61" i="11" s="1"/>
  <c r="EJ61" i="11" l="1"/>
  <c r="G61" i="11" s="1"/>
  <c r="H61" i="11" s="1"/>
  <c r="I62" i="11" s="1"/>
  <c r="AB62" i="11" l="1"/>
  <c r="BB62" i="11" s="1"/>
  <c r="O62" i="11"/>
  <c r="AO62" i="11" s="1"/>
  <c r="K62" i="11"/>
  <c r="AK62" i="11" s="1"/>
  <c r="N62" i="11"/>
  <c r="AN62" i="11" s="1"/>
  <c r="T62" i="11"/>
  <c r="AT62" i="11" s="1"/>
  <c r="P62" i="11"/>
  <c r="AP62" i="11" s="1"/>
  <c r="AI62" i="11"/>
  <c r="BI62" i="11" s="1"/>
  <c r="AE62" i="11"/>
  <c r="BE62" i="11" s="1"/>
  <c r="U62" i="11"/>
  <c r="AU62" i="11" s="1"/>
  <c r="AF62" i="11"/>
  <c r="BF62" i="11" s="1"/>
  <c r="Q62" i="11"/>
  <c r="AQ62" i="11" s="1"/>
  <c r="J62" i="11"/>
  <c r="AJ62" i="11" s="1"/>
  <c r="M62" i="11"/>
  <c r="AM62" i="11" s="1"/>
  <c r="V62" i="11"/>
  <c r="AV62" i="11" s="1"/>
  <c r="Z62" i="11"/>
  <c r="AZ62" i="11" s="1"/>
  <c r="AG62" i="11"/>
  <c r="BG62" i="11" s="1"/>
  <c r="AH62" i="11"/>
  <c r="BH62" i="11" s="1"/>
  <c r="W62" i="11"/>
  <c r="AW62" i="11" s="1"/>
  <c r="AD62" i="11"/>
  <c r="BD62" i="11" s="1"/>
  <c r="Y62" i="11"/>
  <c r="AY62" i="11" s="1"/>
  <c r="AC62" i="11"/>
  <c r="BC62" i="11" s="1"/>
  <c r="L62" i="11"/>
  <c r="AL62" i="11" s="1"/>
  <c r="S62" i="11"/>
  <c r="AS62" i="11" s="1"/>
  <c r="R62" i="11"/>
  <c r="AR62" i="11" s="1"/>
  <c r="X62" i="11"/>
  <c r="AX62" i="11" s="1"/>
  <c r="AA62" i="11"/>
  <c r="BA62" i="11" s="1"/>
  <c r="BL62" i="11" l="1"/>
  <c r="CL62" i="11" s="1"/>
  <c r="BM62" i="11"/>
  <c r="CM62" i="11" s="1"/>
  <c r="BY62" i="11"/>
  <c r="CY62" i="11" s="1"/>
  <c r="BX62" i="11"/>
  <c r="CX62" i="11" s="1"/>
  <c r="CH62" i="11"/>
  <c r="DH62" i="11" s="1"/>
  <c r="BU62" i="11"/>
  <c r="CU62" i="11" s="1"/>
  <c r="BR62" i="11"/>
  <c r="CR62" i="11" s="1"/>
  <c r="CG62" i="11"/>
  <c r="DG62" i="11" s="1"/>
  <c r="CE62" i="11"/>
  <c r="DE62" i="11" s="1"/>
  <c r="BS62" i="11"/>
  <c r="CS62" i="11" s="1"/>
  <c r="BZ62" i="11"/>
  <c r="CZ62" i="11" s="1"/>
  <c r="CI62" i="11"/>
  <c r="BV62" i="11"/>
  <c r="CV62" i="11" s="1"/>
  <c r="BP62" i="11"/>
  <c r="CP62" i="11" s="1"/>
  <c r="CC62" i="11"/>
  <c r="DC62" i="11" s="1"/>
  <c r="BT62" i="11"/>
  <c r="CT62" i="11" s="1"/>
  <c r="BJ62" i="11"/>
  <c r="CJ62" i="11" s="1"/>
  <c r="BN62" i="11"/>
  <c r="CN62" i="11" s="1"/>
  <c r="CD62" i="11"/>
  <c r="DD62" i="11" s="1"/>
  <c r="BQ62" i="11"/>
  <c r="CQ62" i="11" s="1"/>
  <c r="BK62" i="11"/>
  <c r="CK62" i="11" s="1"/>
  <c r="CA62" i="11"/>
  <c r="DA62" i="11" s="1"/>
  <c r="BW62" i="11"/>
  <c r="CW62" i="11" s="1"/>
  <c r="CF62" i="11"/>
  <c r="DF62" i="11" s="1"/>
  <c r="BO62" i="11"/>
  <c r="CO62" i="11" s="1"/>
  <c r="CB62" i="11"/>
  <c r="DB62" i="11" s="1"/>
  <c r="EI62" i="11" l="1"/>
  <c r="DI62" i="11"/>
  <c r="EH62" i="11" l="1"/>
  <c r="EG62" i="11" s="1"/>
  <c r="EF62" i="11" s="1"/>
  <c r="EE62" i="11" s="1"/>
  <c r="ED62" i="11" s="1"/>
  <c r="EC62" i="11" s="1"/>
  <c r="EB62" i="11" s="1"/>
  <c r="EA62" i="11" s="1"/>
  <c r="DZ62" i="11" s="1"/>
  <c r="DY62" i="11" s="1"/>
  <c r="DX62" i="11" s="1"/>
  <c r="DW62" i="11" s="1"/>
  <c r="DV62" i="11" s="1"/>
  <c r="DU62" i="11" s="1"/>
  <c r="DT62" i="11" s="1"/>
  <c r="DS62" i="11" s="1"/>
  <c r="DR62" i="11" s="1"/>
  <c r="DQ62" i="11" s="1"/>
  <c r="DP62" i="11" s="1"/>
  <c r="DO62" i="11" s="1"/>
  <c r="DN62" i="11" s="1"/>
  <c r="DM62" i="11" s="1"/>
  <c r="DL62" i="11" s="1"/>
  <c r="DK62" i="11" s="1"/>
  <c r="DJ62" i="11" s="1"/>
  <c r="EJ62" i="11" l="1"/>
  <c r="G62" i="11" s="1"/>
  <c r="H62" i="11" s="1"/>
  <c r="I63" i="11" s="1"/>
  <c r="AA63" i="11" l="1"/>
  <c r="BA63" i="11" s="1"/>
  <c r="W63" i="11"/>
  <c r="AW63" i="11" s="1"/>
  <c r="AF63" i="11"/>
  <c r="BF63" i="11" s="1"/>
  <c r="J63" i="11"/>
  <c r="AJ63" i="11" s="1"/>
  <c r="Y63" i="11"/>
  <c r="AY63" i="11" s="1"/>
  <c r="AI63" i="11"/>
  <c r="BI63" i="11" s="1"/>
  <c r="AB63" i="11"/>
  <c r="BB63" i="11" s="1"/>
  <c r="P63" i="11"/>
  <c r="AP63" i="11" s="1"/>
  <c r="L63" i="11"/>
  <c r="AL63" i="11" s="1"/>
  <c r="U63" i="11"/>
  <c r="AU63" i="11" s="1"/>
  <c r="AE63" i="11"/>
  <c r="BE63" i="11" s="1"/>
  <c r="N63" i="11"/>
  <c r="AN63" i="11" s="1"/>
  <c r="T63" i="11"/>
  <c r="AT63" i="11" s="1"/>
  <c r="K63" i="11"/>
  <c r="AK63" i="11" s="1"/>
  <c r="Z63" i="11"/>
  <c r="AZ63" i="11" s="1"/>
  <c r="AH63" i="11"/>
  <c r="BH63" i="11" s="1"/>
  <c r="AG63" i="11"/>
  <c r="BG63" i="11" s="1"/>
  <c r="V63" i="11"/>
  <c r="AV63" i="11" s="1"/>
  <c r="M63" i="11"/>
  <c r="AM63" i="11" s="1"/>
  <c r="S63" i="11"/>
  <c r="AS63" i="11" s="1"/>
  <c r="Q63" i="11"/>
  <c r="AQ63" i="11" s="1"/>
  <c r="AC63" i="11"/>
  <c r="BC63" i="11" s="1"/>
  <c r="R63" i="11"/>
  <c r="AR63" i="11" s="1"/>
  <c r="O63" i="11"/>
  <c r="AO63" i="11" s="1"/>
  <c r="AD63" i="11"/>
  <c r="BD63" i="11" s="1"/>
  <c r="X63" i="11"/>
  <c r="AX63" i="11" s="1"/>
  <c r="CD63" i="11" l="1"/>
  <c r="DD63" i="11" s="1"/>
  <c r="CG63" i="11"/>
  <c r="DG63" i="11" s="1"/>
  <c r="CA63" i="11"/>
  <c r="DA63" i="11" s="1"/>
  <c r="BP63" i="11"/>
  <c r="CP63" i="11" s="1"/>
  <c r="CB63" i="11"/>
  <c r="DB63" i="11" s="1"/>
  <c r="CI63" i="11"/>
  <c r="DI63" i="11" s="1"/>
  <c r="BL63" i="11"/>
  <c r="CL63" i="11" s="1"/>
  <c r="BO63" i="11"/>
  <c r="CO63" i="11" s="1"/>
  <c r="CH63" i="11"/>
  <c r="DH63" i="11" s="1"/>
  <c r="BR63" i="11"/>
  <c r="CR63" i="11" s="1"/>
  <c r="BZ63" i="11"/>
  <c r="CZ63" i="11" s="1"/>
  <c r="CC63" i="11"/>
  <c r="DC63" i="11" s="1"/>
  <c r="BK63" i="11"/>
  <c r="CK63" i="11" s="1"/>
  <c r="BQ63" i="11"/>
  <c r="CQ63" i="11" s="1"/>
  <c r="BT63" i="11"/>
  <c r="CT63" i="11" s="1"/>
  <c r="BY63" i="11"/>
  <c r="CY63" i="11" s="1"/>
  <c r="BS63" i="11"/>
  <c r="CS63" i="11" s="1"/>
  <c r="BN63" i="11"/>
  <c r="CN63" i="11" s="1"/>
  <c r="BJ63" i="11"/>
  <c r="CJ63" i="11" s="1"/>
  <c r="BM63" i="11"/>
  <c r="CM63" i="11" s="1"/>
  <c r="CE63" i="11"/>
  <c r="DE63" i="11" s="1"/>
  <c r="CF63" i="11"/>
  <c r="DF63" i="11" s="1"/>
  <c r="BX63" i="11"/>
  <c r="CX63" i="11" s="1"/>
  <c r="BV63" i="11"/>
  <c r="CV63" i="11" s="1"/>
  <c r="BU63" i="11"/>
  <c r="CU63" i="11" s="1"/>
  <c r="BW63" i="11"/>
  <c r="CW63" i="11" s="1"/>
  <c r="EI63" i="11" l="1"/>
  <c r="EH63" i="11" l="1"/>
  <c r="EG63" i="11" s="1"/>
  <c r="EF63" i="11" s="1"/>
  <c r="EE63" i="11" s="1"/>
  <c r="ED63" i="11" s="1"/>
  <c r="EC63" i="11" s="1"/>
  <c r="EB63" i="11" s="1"/>
  <c r="EA63" i="11" s="1"/>
  <c r="DZ63" i="11" s="1"/>
  <c r="DY63" i="11" s="1"/>
  <c r="DX63" i="11" s="1"/>
  <c r="DW63" i="11" s="1"/>
  <c r="DV63" i="11" s="1"/>
  <c r="DU63" i="11" s="1"/>
  <c r="DT63" i="11" s="1"/>
  <c r="DS63" i="11" s="1"/>
  <c r="DR63" i="11" s="1"/>
  <c r="DQ63" i="11" s="1"/>
  <c r="DP63" i="11" s="1"/>
  <c r="DO63" i="11" s="1"/>
  <c r="DN63" i="11" s="1"/>
  <c r="DM63" i="11" s="1"/>
  <c r="DL63" i="11" s="1"/>
  <c r="DK63" i="11" s="1"/>
  <c r="DJ63" i="11" s="1"/>
  <c r="EJ63" i="11" l="1"/>
  <c r="G63" i="11" s="1"/>
  <c r="H63" i="11" s="1"/>
  <c r="I64" i="11" s="1"/>
  <c r="S64" i="11" l="1"/>
  <c r="AS64" i="11" s="1"/>
  <c r="AE64" i="11"/>
  <c r="BE64" i="11" s="1"/>
  <c r="AC64" i="11"/>
  <c r="BC64" i="11" s="1"/>
  <c r="Z64" i="11"/>
  <c r="AZ64" i="11" s="1"/>
  <c r="U64" i="11"/>
  <c r="AU64" i="11" s="1"/>
  <c r="T64" i="11"/>
  <c r="AT64" i="11" s="1"/>
  <c r="O64" i="11"/>
  <c r="AO64" i="11" s="1"/>
  <c r="AI64" i="11"/>
  <c r="BI64" i="11" s="1"/>
  <c r="V64" i="11"/>
  <c r="AV64" i="11" s="1"/>
  <c r="M64" i="11"/>
  <c r="AM64" i="11" s="1"/>
  <c r="N64" i="11"/>
  <c r="AN64" i="11" s="1"/>
  <c r="AG64" i="11"/>
  <c r="BG64" i="11" s="1"/>
  <c r="P64" i="11"/>
  <c r="AP64" i="11" s="1"/>
  <c r="AH64" i="11"/>
  <c r="BH64" i="11" s="1"/>
  <c r="K64" i="11"/>
  <c r="AK64" i="11" s="1"/>
  <c r="AD64" i="11"/>
  <c r="BD64" i="11" s="1"/>
  <c r="X64" i="11"/>
  <c r="AX64" i="11" s="1"/>
  <c r="Y64" i="11"/>
  <c r="AY64" i="11" s="1"/>
  <c r="J64" i="11"/>
  <c r="AJ64" i="11" s="1"/>
  <c r="W64" i="11"/>
  <c r="AW64" i="11" s="1"/>
  <c r="AB64" i="11"/>
  <c r="BB64" i="11" s="1"/>
  <c r="AA64" i="11"/>
  <c r="BA64" i="11" s="1"/>
  <c r="R64" i="11"/>
  <c r="AR64" i="11" s="1"/>
  <c r="Q64" i="11"/>
  <c r="AQ64" i="11" s="1"/>
  <c r="L64" i="11"/>
  <c r="AL64" i="11" s="1"/>
  <c r="AF64" i="11"/>
  <c r="BF64" i="11" s="1"/>
  <c r="BK64" i="11" l="1"/>
  <c r="CK64" i="11" s="1"/>
  <c r="CD64" i="11"/>
  <c r="DD64" i="11" s="1"/>
  <c r="BR64" i="11"/>
  <c r="CR64" i="11" s="1"/>
  <c r="CA64" i="11"/>
  <c r="DA64" i="11" s="1"/>
  <c r="BT64" i="11"/>
  <c r="CT64" i="11" s="1"/>
  <c r="CB64" i="11"/>
  <c r="DB64" i="11" s="1"/>
  <c r="BU64" i="11"/>
  <c r="CU64" i="11" s="1"/>
  <c r="BW64" i="11"/>
  <c r="CW64" i="11" s="1"/>
  <c r="CG64" i="11"/>
  <c r="DG64" i="11" s="1"/>
  <c r="BZ64" i="11"/>
  <c r="CZ64" i="11" s="1"/>
  <c r="BN64" i="11"/>
  <c r="CN64" i="11" s="1"/>
  <c r="CF64" i="11"/>
  <c r="DF64" i="11" s="1"/>
  <c r="BM64" i="11"/>
  <c r="CM64" i="11" s="1"/>
  <c r="CE64" i="11"/>
  <c r="DE64" i="11" s="1"/>
  <c r="BQ64" i="11"/>
  <c r="CQ64" i="11" s="1"/>
  <c r="CI64" i="11"/>
  <c r="BO64" i="11"/>
  <c r="CO64" i="11" s="1"/>
  <c r="CH64" i="11"/>
  <c r="DH64" i="11" s="1"/>
  <c r="BP64" i="11"/>
  <c r="CP64" i="11"/>
  <c r="BJ64" i="11"/>
  <c r="CJ64" i="11" s="1"/>
  <c r="CC64" i="11"/>
  <c r="DC64" i="11" s="1"/>
  <c r="BY64" i="11"/>
  <c r="CY64" i="11" s="1"/>
  <c r="BL64" i="11"/>
  <c r="CL64" i="11" s="1"/>
  <c r="BX64" i="11"/>
  <c r="CX64" i="11" s="1"/>
  <c r="BV64" i="11"/>
  <c r="CV64" i="11" s="1"/>
  <c r="BS64" i="11"/>
  <c r="CS64" i="11" s="1"/>
  <c r="EI64" i="11" l="1"/>
  <c r="DI64" i="11"/>
  <c r="EH64" i="11" l="1"/>
  <c r="EG64" i="11" s="1"/>
  <c r="EF64" i="11" s="1"/>
  <c r="EE64" i="11" s="1"/>
  <c r="ED64" i="11" s="1"/>
  <c r="EC64" i="11" s="1"/>
  <c r="EB64" i="11" s="1"/>
  <c r="EA64" i="11" s="1"/>
  <c r="DZ64" i="11" s="1"/>
  <c r="DY64" i="11" s="1"/>
  <c r="DX64" i="11" s="1"/>
  <c r="DW64" i="11" s="1"/>
  <c r="DV64" i="11" s="1"/>
  <c r="DU64" i="11" s="1"/>
  <c r="DT64" i="11" s="1"/>
  <c r="DS64" i="11" s="1"/>
  <c r="DR64" i="11" s="1"/>
  <c r="DQ64" i="11" s="1"/>
  <c r="DP64" i="11" s="1"/>
  <c r="DO64" i="11" s="1"/>
  <c r="DN64" i="11" s="1"/>
  <c r="DM64" i="11" s="1"/>
  <c r="DL64" i="11" s="1"/>
  <c r="DK64" i="11" s="1"/>
  <c r="DJ64" i="11" s="1"/>
  <c r="EJ64" i="11" l="1"/>
  <c r="G64" i="11" s="1"/>
  <c r="H64" i="11" s="1"/>
  <c r="I65" i="11" s="1"/>
  <c r="R65" i="11" l="1"/>
  <c r="AR65" i="11" s="1"/>
  <c r="AD65" i="11"/>
  <c r="BD65" i="11" s="1"/>
  <c r="L65" i="11"/>
  <c r="AL65" i="11" s="1"/>
  <c r="W65" i="11"/>
  <c r="AW65" i="11" s="1"/>
  <c r="AB65" i="11"/>
  <c r="BB65" i="11" s="1"/>
  <c r="T65" i="11"/>
  <c r="AT65" i="11" s="1"/>
  <c r="X65" i="11"/>
  <c r="AX65" i="11" s="1"/>
  <c r="V65" i="11"/>
  <c r="AV65" i="11" s="1"/>
  <c r="Z65" i="11"/>
  <c r="AZ65" i="11" s="1"/>
  <c r="Y65" i="11"/>
  <c r="AY65" i="11" s="1"/>
  <c r="AH65" i="11"/>
  <c r="BH65" i="11" s="1"/>
  <c r="P65" i="11"/>
  <c r="AP65" i="11" s="1"/>
  <c r="O65" i="11"/>
  <c r="AO65" i="11" s="1"/>
  <c r="AG65" i="11"/>
  <c r="BG65" i="11" s="1"/>
  <c r="AI65" i="11"/>
  <c r="BI65" i="11" s="1"/>
  <c r="U65" i="11"/>
  <c r="AU65" i="11" s="1"/>
  <c r="K65" i="11"/>
  <c r="AK65" i="11" s="1"/>
  <c r="AE65" i="11"/>
  <c r="BE65" i="11" s="1"/>
  <c r="J65" i="11"/>
  <c r="AJ65" i="11" s="1"/>
  <c r="Q65" i="11"/>
  <c r="AQ65" i="11" s="1"/>
  <c r="S65" i="11"/>
  <c r="AS65" i="11" s="1"/>
  <c r="AF65" i="11"/>
  <c r="BF65" i="11" s="1"/>
  <c r="AC65" i="11"/>
  <c r="BC65" i="11" s="1"/>
  <c r="M65" i="11"/>
  <c r="AM65" i="11" s="1"/>
  <c r="N65" i="11"/>
  <c r="AN65" i="11" s="1"/>
  <c r="AA65" i="11"/>
  <c r="BA65" i="11" s="1"/>
  <c r="BU65" i="11" l="1"/>
  <c r="CU65" i="11" s="1"/>
  <c r="CF65" i="11"/>
  <c r="DF65" i="11" s="1"/>
  <c r="BM65" i="11"/>
  <c r="CM65" i="11" s="1"/>
  <c r="CC65" i="11"/>
  <c r="DC65" i="11" s="1"/>
  <c r="CI65" i="11"/>
  <c r="DI65" i="11" s="1"/>
  <c r="BT65" i="11"/>
  <c r="CT65" i="11" s="1"/>
  <c r="BJ65" i="11"/>
  <c r="CJ65" i="11" s="1"/>
  <c r="CH65" i="11"/>
  <c r="DH65" i="11" s="1"/>
  <c r="CA65" i="11"/>
  <c r="DA65" i="11" s="1"/>
  <c r="CD65" i="11"/>
  <c r="DD65" i="11" s="1"/>
  <c r="BV65" i="11"/>
  <c r="CV65" i="11" s="1"/>
  <c r="BX65" i="11"/>
  <c r="CX65" i="11"/>
  <c r="CG65" i="11"/>
  <c r="DG65" i="11" s="1"/>
  <c r="BS65" i="11"/>
  <c r="CS65" i="11" s="1"/>
  <c r="BO65" i="11"/>
  <c r="CO65" i="11" s="1"/>
  <c r="CB65" i="11"/>
  <c r="DB65" i="11" s="1"/>
  <c r="BQ65" i="11"/>
  <c r="CQ65" i="11" s="1"/>
  <c r="BP65" i="11"/>
  <c r="CP65" i="11" s="1"/>
  <c r="BW65" i="11"/>
  <c r="CW65" i="11" s="1"/>
  <c r="BL65" i="11"/>
  <c r="CL65" i="11"/>
  <c r="CE65" i="11"/>
  <c r="DE65" i="11" s="1"/>
  <c r="BY65" i="11"/>
  <c r="CY65" i="11" s="1"/>
  <c r="BN65" i="11"/>
  <c r="CN65" i="11" s="1"/>
  <c r="BK65" i="11"/>
  <c r="CK65" i="11" s="1"/>
  <c r="BZ65" i="11"/>
  <c r="CZ65" i="11" s="1"/>
  <c r="BR65" i="11"/>
  <c r="CR65" i="11" s="1"/>
  <c r="EI65" i="11" l="1"/>
  <c r="EH65" i="11" l="1"/>
  <c r="EG65" i="11" s="1"/>
  <c r="EF65" i="11" s="1"/>
  <c r="EE65" i="11" s="1"/>
  <c r="ED65" i="11" s="1"/>
  <c r="EC65" i="11" s="1"/>
  <c r="EB65" i="11" s="1"/>
  <c r="EA65" i="11" s="1"/>
  <c r="DZ65" i="11" s="1"/>
  <c r="DY65" i="11" s="1"/>
  <c r="DX65" i="11" s="1"/>
  <c r="DW65" i="11" s="1"/>
  <c r="DV65" i="11" s="1"/>
  <c r="DU65" i="11" s="1"/>
  <c r="DT65" i="11" s="1"/>
  <c r="DS65" i="11" s="1"/>
  <c r="DR65" i="11" s="1"/>
  <c r="DQ65" i="11" s="1"/>
  <c r="DP65" i="11" s="1"/>
  <c r="DO65" i="11" s="1"/>
  <c r="DN65" i="11" s="1"/>
  <c r="DM65" i="11" s="1"/>
  <c r="DL65" i="11" s="1"/>
  <c r="DK65" i="11" s="1"/>
  <c r="DJ65" i="11" s="1"/>
  <c r="EJ65" i="11" l="1"/>
  <c r="G65" i="11" s="1"/>
  <c r="H65" i="11" s="1"/>
  <c r="I66" i="11" s="1"/>
  <c r="AC66" i="11" l="1"/>
  <c r="BC66" i="11" s="1"/>
  <c r="AH66" i="11"/>
  <c r="BH66" i="11" s="1"/>
  <c r="U66" i="11"/>
  <c r="AU66" i="11" s="1"/>
  <c r="W66" i="11"/>
  <c r="AW66" i="11" s="1"/>
  <c r="Q66" i="11"/>
  <c r="AQ66" i="11" s="1"/>
  <c r="P66" i="11"/>
  <c r="AP66" i="11" s="1"/>
  <c r="AA66" i="11"/>
  <c r="BA66" i="11" s="1"/>
  <c r="AI66" i="11"/>
  <c r="BI66" i="11" s="1"/>
  <c r="X66" i="11"/>
  <c r="AX66" i="11" s="1"/>
  <c r="AG66" i="11"/>
  <c r="BG66" i="11" s="1"/>
  <c r="O66" i="11"/>
  <c r="AO66" i="11" s="1"/>
  <c r="N66" i="11"/>
  <c r="AN66" i="11" s="1"/>
  <c r="AD66" i="11"/>
  <c r="BD66" i="11" s="1"/>
  <c r="Z66" i="11"/>
  <c r="AZ66" i="11" s="1"/>
  <c r="R66" i="11"/>
  <c r="AR66" i="11" s="1"/>
  <c r="Y66" i="11"/>
  <c r="AY66" i="11" s="1"/>
  <c r="J66" i="11"/>
  <c r="AJ66" i="11" s="1"/>
  <c r="AE66" i="11"/>
  <c r="BE66" i="11" s="1"/>
  <c r="V66" i="11"/>
  <c r="AV66" i="11" s="1"/>
  <c r="K66" i="11"/>
  <c r="AK66" i="11" s="1"/>
  <c r="AB66" i="11"/>
  <c r="BB66" i="11" s="1"/>
  <c r="S66" i="11"/>
  <c r="AS66" i="11" s="1"/>
  <c r="AF66" i="11"/>
  <c r="BF66" i="11" s="1"/>
  <c r="M66" i="11"/>
  <c r="AM66" i="11" s="1"/>
  <c r="T66" i="11"/>
  <c r="AT66" i="11" s="1"/>
  <c r="L66" i="11"/>
  <c r="AL66" i="11" s="1"/>
  <c r="BM66" i="11" l="1"/>
  <c r="CM66" i="11" s="1"/>
  <c r="CF66" i="11"/>
  <c r="DF66" i="11" s="1"/>
  <c r="BS66" i="11"/>
  <c r="CS66" i="11" s="1"/>
  <c r="BP66" i="11"/>
  <c r="CP66" i="11" s="1"/>
  <c r="CD66" i="11"/>
  <c r="DD66" i="11" s="1"/>
  <c r="BO66" i="11"/>
  <c r="CO66" i="11" s="1"/>
  <c r="BY66" i="11"/>
  <c r="CY66" i="11" s="1"/>
  <c r="CA66" i="11"/>
  <c r="DA66" i="11" s="1"/>
  <c r="BK66" i="11"/>
  <c r="CK66" i="11" s="1"/>
  <c r="BW66" i="11"/>
  <c r="CW66" i="11" s="1"/>
  <c r="BL66" i="11"/>
  <c r="CL66" i="11" s="1"/>
  <c r="CE66" i="11"/>
  <c r="DE66" i="11" s="1"/>
  <c r="CG66" i="11"/>
  <c r="DG66" i="11" s="1"/>
  <c r="CH66" i="11"/>
  <c r="DH66" i="11" s="1"/>
  <c r="CI66" i="11"/>
  <c r="BR66" i="11"/>
  <c r="CR66" i="11" s="1"/>
  <c r="BZ66" i="11"/>
  <c r="CZ66" i="11" s="1"/>
  <c r="CB66" i="11"/>
  <c r="DB66" i="11" s="1"/>
  <c r="BQ66" i="11"/>
  <c r="CQ66" i="11" s="1"/>
  <c r="BN66" i="11"/>
  <c r="CN66" i="11" s="1"/>
  <c r="BV66" i="11"/>
  <c r="CV66" i="11" s="1"/>
  <c r="BU66" i="11"/>
  <c r="CU66" i="11" s="1"/>
  <c r="BT66" i="11"/>
  <c r="CT66" i="11" s="1"/>
  <c r="BJ66" i="11"/>
  <c r="CJ66" i="11" s="1"/>
  <c r="BX66" i="11"/>
  <c r="CX66" i="11"/>
  <c r="CC66" i="11"/>
  <c r="DC66" i="11" s="1"/>
  <c r="EI66" i="11" l="1"/>
  <c r="DI66" i="11"/>
  <c r="EH66" i="11" l="1"/>
  <c r="EG66" i="11" s="1"/>
  <c r="EF66" i="11" s="1"/>
  <c r="EE66" i="11" s="1"/>
  <c r="ED66" i="11" s="1"/>
  <c r="EC66" i="11" s="1"/>
  <c r="EB66" i="11" s="1"/>
  <c r="EA66" i="11" s="1"/>
  <c r="DZ66" i="11" s="1"/>
  <c r="DY66" i="11" s="1"/>
  <c r="DX66" i="11" s="1"/>
  <c r="DW66" i="11" s="1"/>
  <c r="DV66" i="11" s="1"/>
  <c r="DU66" i="11" s="1"/>
  <c r="DT66" i="11" s="1"/>
  <c r="DS66" i="11" s="1"/>
  <c r="DR66" i="11" s="1"/>
  <c r="DQ66" i="11" s="1"/>
  <c r="DP66" i="11" s="1"/>
  <c r="DO66" i="11" s="1"/>
  <c r="DN66" i="11" s="1"/>
  <c r="DM66" i="11" s="1"/>
  <c r="DL66" i="11" s="1"/>
  <c r="DK66" i="11" s="1"/>
  <c r="DJ66" i="11" s="1"/>
  <c r="EJ66" i="11" l="1"/>
  <c r="G66" i="11" s="1"/>
  <c r="H66" i="11" s="1"/>
  <c r="I67" i="11" s="1"/>
  <c r="W67" i="11" l="1"/>
  <c r="AW67" i="11" s="1"/>
  <c r="M67" i="11"/>
  <c r="AM67" i="11" s="1"/>
  <c r="AH67" i="11"/>
  <c r="BH67" i="11" s="1"/>
  <c r="AF67" i="11"/>
  <c r="BF67" i="11" s="1"/>
  <c r="Y67" i="11"/>
  <c r="AY67" i="11" s="1"/>
  <c r="K67" i="11"/>
  <c r="AK67" i="11" s="1"/>
  <c r="AE67" i="11"/>
  <c r="BE67" i="11" s="1"/>
  <c r="L67" i="11"/>
  <c r="AL67" i="11" s="1"/>
  <c r="AD67" i="11"/>
  <c r="BD67" i="11" s="1"/>
  <c r="AG67" i="11"/>
  <c r="BG67" i="11" s="1"/>
  <c r="Z67" i="11"/>
  <c r="AZ67" i="11" s="1"/>
  <c r="S67" i="11"/>
  <c r="AS67" i="11" s="1"/>
  <c r="N67" i="11"/>
  <c r="AN67" i="11" s="1"/>
  <c r="V67" i="11"/>
  <c r="AV67" i="11" s="1"/>
  <c r="O67" i="11"/>
  <c r="AO67" i="11" s="1"/>
  <c r="X67" i="11"/>
  <c r="AX67" i="11" s="1"/>
  <c r="T67" i="11"/>
  <c r="AT67" i="11" s="1"/>
  <c r="J67" i="11"/>
  <c r="AJ67" i="11" s="1"/>
  <c r="AB67" i="11"/>
  <c r="BB67" i="11" s="1"/>
  <c r="Q67" i="11"/>
  <c r="AQ67" i="11" s="1"/>
  <c r="AA67" i="11"/>
  <c r="BA67" i="11" s="1"/>
  <c r="R67" i="11"/>
  <c r="AR67" i="11" s="1"/>
  <c r="AC67" i="11"/>
  <c r="BC67" i="11" s="1"/>
  <c r="U67" i="11"/>
  <c r="AU67" i="11" s="1"/>
  <c r="P67" i="11"/>
  <c r="AP67" i="11" s="1"/>
  <c r="AI67" i="11"/>
  <c r="BI67" i="11" s="1"/>
  <c r="BU67" i="11" l="1"/>
  <c r="CU67" i="11" s="1"/>
  <c r="BX67" i="11"/>
  <c r="CX67" i="11" s="1"/>
  <c r="BO67" i="11"/>
  <c r="CO67" i="11" s="1"/>
  <c r="BK67" i="11"/>
  <c r="CK67" i="11" s="1"/>
  <c r="BN67" i="11"/>
  <c r="CN67" i="11" s="1"/>
  <c r="BQ67" i="11"/>
  <c r="CQ67" i="11" s="1"/>
  <c r="CF67" i="11"/>
  <c r="DF67" i="11" s="1"/>
  <c r="BZ67" i="11"/>
  <c r="CZ67" i="11" s="1"/>
  <c r="CH67" i="11"/>
  <c r="DH67" i="11" s="1"/>
  <c r="CI67" i="11"/>
  <c r="DI67" i="11" s="1"/>
  <c r="CG67" i="11"/>
  <c r="DG67" i="11" s="1"/>
  <c r="BL67" i="11"/>
  <c r="CL67" i="11" s="1"/>
  <c r="CC67" i="11"/>
  <c r="DC67" i="11" s="1"/>
  <c r="CE67" i="11"/>
  <c r="DE67" i="11" s="1"/>
  <c r="BR67" i="11"/>
  <c r="CR67" i="11" s="1"/>
  <c r="BV67" i="11"/>
  <c r="CV67" i="11" s="1"/>
  <c r="CA67" i="11"/>
  <c r="DA67" i="11" s="1"/>
  <c r="BY67" i="11"/>
  <c r="CY67" i="11" s="1"/>
  <c r="BS67" i="11"/>
  <c r="CS67" i="11" s="1"/>
  <c r="CB67" i="11"/>
  <c r="DB67" i="11" s="1"/>
  <c r="BJ67" i="11"/>
  <c r="CJ67" i="11" s="1"/>
  <c r="BM67" i="11"/>
  <c r="CM67" i="11" s="1"/>
  <c r="BP67" i="11"/>
  <c r="CP67" i="11" s="1"/>
  <c r="BT67" i="11"/>
  <c r="CT67" i="11" s="1"/>
  <c r="CD67" i="11"/>
  <c r="DD67" i="11"/>
  <c r="BW67" i="11"/>
  <c r="CW67" i="11" s="1"/>
  <c r="EI67" i="11" l="1"/>
  <c r="EH67" i="11" l="1"/>
  <c r="EG67" i="11" s="1"/>
  <c r="EF67" i="11" s="1"/>
  <c r="EE67" i="11" s="1"/>
  <c r="ED67" i="11" s="1"/>
  <c r="EC67" i="11" s="1"/>
  <c r="EB67" i="11" s="1"/>
  <c r="EA67" i="11" s="1"/>
  <c r="DZ67" i="11" s="1"/>
  <c r="DY67" i="11" s="1"/>
  <c r="DX67" i="11" s="1"/>
  <c r="DW67" i="11" s="1"/>
  <c r="DV67" i="11" s="1"/>
  <c r="DU67" i="11" s="1"/>
  <c r="DT67" i="11" s="1"/>
  <c r="DS67" i="11" s="1"/>
  <c r="DR67" i="11" s="1"/>
  <c r="DQ67" i="11" s="1"/>
  <c r="DP67" i="11" s="1"/>
  <c r="DO67" i="11" s="1"/>
  <c r="DN67" i="11" s="1"/>
  <c r="DM67" i="11" s="1"/>
  <c r="DL67" i="11" s="1"/>
  <c r="DK67" i="11" s="1"/>
  <c r="DJ67" i="11" s="1"/>
  <c r="EJ67" i="11" l="1"/>
  <c r="G67" i="11" s="1"/>
  <c r="H67" i="11" s="1"/>
  <c r="I68" i="11" s="1"/>
  <c r="AB68" i="11" l="1"/>
  <c r="BB68" i="11" s="1"/>
  <c r="J68" i="11"/>
  <c r="AJ68" i="11" s="1"/>
  <c r="Q68" i="11"/>
  <c r="AQ68" i="11" s="1"/>
  <c r="AG68" i="11"/>
  <c r="BG68" i="11" s="1"/>
  <c r="L68" i="11"/>
  <c r="AL68" i="11" s="1"/>
  <c r="S68" i="11"/>
  <c r="AS68" i="11" s="1"/>
  <c r="AE68" i="11"/>
  <c r="BE68" i="11" s="1"/>
  <c r="R68" i="11"/>
  <c r="AR68" i="11" s="1"/>
  <c r="V68" i="11"/>
  <c r="AV68" i="11" s="1"/>
  <c r="Y68" i="11"/>
  <c r="AY68" i="11" s="1"/>
  <c r="T68" i="11"/>
  <c r="AT68" i="11" s="1"/>
  <c r="N68" i="11"/>
  <c r="AN68" i="11" s="1"/>
  <c r="K68" i="11"/>
  <c r="AK68" i="11" s="1"/>
  <c r="AF68" i="11"/>
  <c r="BF68" i="11" s="1"/>
  <c r="U68" i="11"/>
  <c r="AU68" i="11" s="1"/>
  <c r="M68" i="11"/>
  <c r="AM68" i="11" s="1"/>
  <c r="X68" i="11"/>
  <c r="AX68" i="11" s="1"/>
  <c r="W68" i="11"/>
  <c r="AW68" i="11" s="1"/>
  <c r="AH68" i="11"/>
  <c r="BH68" i="11" s="1"/>
  <c r="AI68" i="11"/>
  <c r="BI68" i="11" s="1"/>
  <c r="AC68" i="11"/>
  <c r="BC68" i="11" s="1"/>
  <c r="AA68" i="11"/>
  <c r="BA68" i="11" s="1"/>
  <c r="P68" i="11"/>
  <c r="AP68" i="11" s="1"/>
  <c r="Z68" i="11"/>
  <c r="AZ68" i="11" s="1"/>
  <c r="AD68" i="11"/>
  <c r="BD68" i="11" s="1"/>
  <c r="O68" i="11"/>
  <c r="AO68" i="11" s="1"/>
  <c r="BM68" i="11" l="1"/>
  <c r="CM68" i="11" s="1"/>
  <c r="BP68" i="11"/>
  <c r="CP68" i="11" s="1"/>
  <c r="CA68" i="11"/>
  <c r="DA68" i="11" s="1"/>
  <c r="BL68" i="11"/>
  <c r="CL68" i="11" s="1"/>
  <c r="BN68" i="11"/>
  <c r="CN68" i="11" s="1"/>
  <c r="CH68" i="11"/>
  <c r="DH68" i="11" s="1"/>
  <c r="BQ68" i="11"/>
  <c r="CQ68" i="11" s="1"/>
  <c r="BY68" i="11"/>
  <c r="CY68" i="11" s="1"/>
  <c r="BZ68" i="11"/>
  <c r="CZ68" i="11" s="1"/>
  <c r="BR68" i="11"/>
  <c r="CR68" i="11"/>
  <c r="BU68" i="11"/>
  <c r="CU68" i="11" s="1"/>
  <c r="CE68" i="11"/>
  <c r="DE68" i="11" s="1"/>
  <c r="CF68" i="11"/>
  <c r="DF68" i="11" s="1"/>
  <c r="BS68" i="11"/>
  <c r="CS68" i="11" s="1"/>
  <c r="CC68" i="11"/>
  <c r="DC68" i="11" s="1"/>
  <c r="BK68" i="11"/>
  <c r="CK68" i="11" s="1"/>
  <c r="CI68" i="11"/>
  <c r="DI68" i="11" s="1"/>
  <c r="CG68" i="11"/>
  <c r="DG68" i="11" s="1"/>
  <c r="BT68" i="11"/>
  <c r="CT68" i="11" s="1"/>
  <c r="BO68" i="11"/>
  <c r="CO68" i="11" s="1"/>
  <c r="BW68" i="11"/>
  <c r="CW68" i="11" s="1"/>
  <c r="BJ68" i="11"/>
  <c r="CJ68" i="11" s="1"/>
  <c r="CD68" i="11"/>
  <c r="DD68" i="11" s="1"/>
  <c r="BX68" i="11"/>
  <c r="CX68" i="11" s="1"/>
  <c r="BV68" i="11"/>
  <c r="CV68" i="11" s="1"/>
  <c r="CB68" i="11"/>
  <c r="DB68" i="11" s="1"/>
  <c r="EI68" i="11" l="1"/>
  <c r="EH68" i="11" l="1"/>
  <c r="EG68" i="11" s="1"/>
  <c r="EF68" i="11" s="1"/>
  <c r="EE68" i="11" s="1"/>
  <c r="ED68" i="11" s="1"/>
  <c r="EC68" i="11" s="1"/>
  <c r="EB68" i="11" s="1"/>
  <c r="EA68" i="11" s="1"/>
  <c r="DZ68" i="11" s="1"/>
  <c r="DY68" i="11" s="1"/>
  <c r="DX68" i="11" s="1"/>
  <c r="DW68" i="11" s="1"/>
  <c r="DV68" i="11" s="1"/>
  <c r="DU68" i="11" s="1"/>
  <c r="DT68" i="11" s="1"/>
  <c r="DS68" i="11" s="1"/>
  <c r="DR68" i="11" s="1"/>
  <c r="DQ68" i="11" s="1"/>
  <c r="DP68" i="11" s="1"/>
  <c r="DO68" i="11" s="1"/>
  <c r="DN68" i="11" s="1"/>
  <c r="DM68" i="11" s="1"/>
  <c r="DL68" i="11" s="1"/>
  <c r="DK68" i="11" s="1"/>
  <c r="DJ68" i="11" s="1"/>
  <c r="EJ68" i="11" l="1"/>
  <c r="G68" i="11" s="1"/>
  <c r="H68" i="11" s="1"/>
  <c r="I69" i="11" s="1"/>
  <c r="V69" i="11" l="1"/>
  <c r="AV69" i="11" s="1"/>
  <c r="X69" i="11"/>
  <c r="AX69" i="11" s="1"/>
  <c r="S69" i="11"/>
  <c r="AS69" i="11" s="1"/>
  <c r="AI69" i="11"/>
  <c r="BI69" i="11" s="1"/>
  <c r="Z69" i="11"/>
  <c r="AZ69" i="11" s="1"/>
  <c r="M69" i="11"/>
  <c r="AM69" i="11" s="1"/>
  <c r="O69" i="11"/>
  <c r="AO69" i="11" s="1"/>
  <c r="AG69" i="11"/>
  <c r="BG69" i="11" s="1"/>
  <c r="AE69" i="11"/>
  <c r="BE69" i="11" s="1"/>
  <c r="P69" i="11"/>
  <c r="AP69" i="11" s="1"/>
  <c r="Q69" i="11"/>
  <c r="AQ69" i="11" s="1"/>
  <c r="T69" i="11"/>
  <c r="AT69" i="11" s="1"/>
  <c r="N69" i="11"/>
  <c r="AN69" i="11" s="1"/>
  <c r="AH69" i="11"/>
  <c r="BH69" i="11" s="1"/>
  <c r="AA69" i="11"/>
  <c r="BA69" i="11" s="1"/>
  <c r="AF69" i="11"/>
  <c r="BF69" i="11" s="1"/>
  <c r="U69" i="11"/>
  <c r="AU69" i="11" s="1"/>
  <c r="K69" i="11"/>
  <c r="AK69" i="11" s="1"/>
  <c r="AC69" i="11"/>
  <c r="BC69" i="11" s="1"/>
  <c r="J69" i="11"/>
  <c r="AJ69" i="11" s="1"/>
  <c r="W69" i="11"/>
  <c r="AW69" i="11" s="1"/>
  <c r="Y69" i="11"/>
  <c r="AY69" i="11" s="1"/>
  <c r="R69" i="11"/>
  <c r="AR69" i="11" s="1"/>
  <c r="AD69" i="11"/>
  <c r="BD69" i="11" s="1"/>
  <c r="L69" i="11"/>
  <c r="AL69" i="11" s="1"/>
  <c r="AB69" i="11"/>
  <c r="BB69" i="11" s="1"/>
  <c r="CD69" i="11" l="1"/>
  <c r="DD69" i="11" s="1"/>
  <c r="BR69" i="11"/>
  <c r="CR69" i="11" s="1"/>
  <c r="BO69" i="11"/>
  <c r="CO69" i="11" s="1"/>
  <c r="CH69" i="11"/>
  <c r="DH69" i="11" s="1"/>
  <c r="BW69" i="11"/>
  <c r="CW69" i="11" s="1"/>
  <c r="CI69" i="11"/>
  <c r="CF69" i="11"/>
  <c r="DF69" i="11" s="1"/>
  <c r="BM69" i="11"/>
  <c r="CM69" i="11"/>
  <c r="BN69" i="11"/>
  <c r="CN69" i="11" s="1"/>
  <c r="BZ69" i="11"/>
  <c r="CZ69" i="11" s="1"/>
  <c r="BT69" i="11"/>
  <c r="CT69" i="11" s="1"/>
  <c r="BQ69" i="11"/>
  <c r="CQ69" i="11" s="1"/>
  <c r="CB69" i="11"/>
  <c r="DB69" i="11" s="1"/>
  <c r="BK69" i="11"/>
  <c r="CK69" i="11" s="1"/>
  <c r="BP69" i="11"/>
  <c r="CP69" i="11" s="1"/>
  <c r="BX69" i="11"/>
  <c r="CX69" i="11" s="1"/>
  <c r="CG69" i="11"/>
  <c r="DG69" i="11" s="1"/>
  <c r="CA69" i="11"/>
  <c r="DA69" i="11" s="1"/>
  <c r="BY69" i="11"/>
  <c r="CY69" i="11" s="1"/>
  <c r="BJ69" i="11"/>
  <c r="CJ69" i="11" s="1"/>
  <c r="CC69" i="11"/>
  <c r="DC69" i="11" s="1"/>
  <c r="BS69" i="11"/>
  <c r="CS69" i="11" s="1"/>
  <c r="BL69" i="11"/>
  <c r="CL69" i="11" s="1"/>
  <c r="BU69" i="11"/>
  <c r="CU69" i="11" s="1"/>
  <c r="CE69" i="11"/>
  <c r="DE69" i="11" s="1"/>
  <c r="BV69" i="11"/>
  <c r="CV69" i="11" s="1"/>
  <c r="EI69" i="11" l="1"/>
  <c r="DI69" i="11"/>
  <c r="EH69" i="11" l="1"/>
  <c r="EG69" i="11" s="1"/>
  <c r="EF69" i="11" s="1"/>
  <c r="EE69" i="11" s="1"/>
  <c r="ED69" i="11" s="1"/>
  <c r="EC69" i="11" s="1"/>
  <c r="EB69" i="11" s="1"/>
  <c r="EA69" i="11" s="1"/>
  <c r="DZ69" i="11" s="1"/>
  <c r="DY69" i="11" s="1"/>
  <c r="DX69" i="11" s="1"/>
  <c r="DW69" i="11" s="1"/>
  <c r="DV69" i="11" s="1"/>
  <c r="DU69" i="11" s="1"/>
  <c r="DT69" i="11" s="1"/>
  <c r="DS69" i="11" s="1"/>
  <c r="DR69" i="11" s="1"/>
  <c r="DQ69" i="11" s="1"/>
  <c r="DP69" i="11" s="1"/>
  <c r="DO69" i="11" s="1"/>
  <c r="DN69" i="11" s="1"/>
  <c r="DM69" i="11" s="1"/>
  <c r="DL69" i="11" s="1"/>
  <c r="DK69" i="11" s="1"/>
  <c r="DJ69" i="11" s="1"/>
  <c r="EJ69" i="11" l="1"/>
  <c r="G69" i="11" s="1"/>
  <c r="H69" i="11" s="1"/>
  <c r="I70" i="11" s="1"/>
  <c r="J70" i="11" l="1"/>
  <c r="AJ70" i="11" s="1"/>
  <c r="AI70" i="11"/>
  <c r="BI70" i="11" s="1"/>
  <c r="AE70" i="11"/>
  <c r="BE70" i="11" s="1"/>
  <c r="AD70" i="11"/>
  <c r="BD70" i="11" s="1"/>
  <c r="P70" i="11"/>
  <c r="AP70" i="11" s="1"/>
  <c r="K70" i="11"/>
  <c r="AK70" i="11" s="1"/>
  <c r="AA70" i="11"/>
  <c r="BA70" i="11" s="1"/>
  <c r="AF70" i="11"/>
  <c r="BF70" i="11" s="1"/>
  <c r="Y70" i="11"/>
  <c r="AY70" i="11" s="1"/>
  <c r="Q70" i="11"/>
  <c r="AQ70" i="11" s="1"/>
  <c r="R70" i="11"/>
  <c r="AR70" i="11" s="1"/>
  <c r="AB70" i="11"/>
  <c r="BB70" i="11" s="1"/>
  <c r="T70" i="11"/>
  <c r="AT70" i="11" s="1"/>
  <c r="U70" i="11"/>
  <c r="AU70" i="11" s="1"/>
  <c r="Z70" i="11"/>
  <c r="AZ70" i="11" s="1"/>
  <c r="M70" i="11"/>
  <c r="AM70" i="11" s="1"/>
  <c r="AG70" i="11"/>
  <c r="BG70" i="11" s="1"/>
  <c r="AH70" i="11"/>
  <c r="BH70" i="11" s="1"/>
  <c r="N70" i="11"/>
  <c r="AN70" i="11" s="1"/>
  <c r="X70" i="11"/>
  <c r="AX70" i="11" s="1"/>
  <c r="O70" i="11"/>
  <c r="AO70" i="11" s="1"/>
  <c r="S70" i="11"/>
  <c r="AS70" i="11" s="1"/>
  <c r="AC70" i="11"/>
  <c r="BC70" i="11" s="1"/>
  <c r="L70" i="11"/>
  <c r="AL70" i="11" s="1"/>
  <c r="W70" i="11"/>
  <c r="AW70" i="11" s="1"/>
  <c r="V70" i="11"/>
  <c r="AV70" i="11" s="1"/>
  <c r="CF70" i="11" l="1"/>
  <c r="DF70" i="11" s="1"/>
  <c r="BL70" i="11"/>
  <c r="CL70" i="11" s="1"/>
  <c r="BK70" i="11"/>
  <c r="CK70" i="11" s="1"/>
  <c r="BO70" i="11"/>
  <c r="CO70" i="11" s="1"/>
  <c r="BP70" i="11"/>
  <c r="CP70" i="11" s="1"/>
  <c r="CB70" i="11"/>
  <c r="DB70" i="11" s="1"/>
  <c r="BR70" i="11"/>
  <c r="CR70" i="11" s="1"/>
  <c r="BV70" i="11"/>
  <c r="CV70" i="11" s="1"/>
  <c r="CI70" i="11"/>
  <c r="DI70" i="11" s="1"/>
  <c r="BM70" i="11"/>
  <c r="CM70" i="11" s="1"/>
  <c r="CC70" i="11"/>
  <c r="DC70" i="11" s="1"/>
  <c r="BZ70" i="11"/>
  <c r="CZ70" i="11" s="1"/>
  <c r="CA70" i="11"/>
  <c r="DA70" i="11"/>
  <c r="BS70" i="11"/>
  <c r="CS70" i="11"/>
  <c r="BU70" i="11"/>
  <c r="CU70" i="11" s="1"/>
  <c r="BT70" i="11"/>
  <c r="CT70" i="11" s="1"/>
  <c r="BX70" i="11"/>
  <c r="CX70" i="11" s="1"/>
  <c r="CD70" i="11"/>
  <c r="DD70" i="11" s="1"/>
  <c r="BN70" i="11"/>
  <c r="CN70" i="11" s="1"/>
  <c r="CE70" i="11"/>
  <c r="DE70" i="11" s="1"/>
  <c r="CH70" i="11"/>
  <c r="DH70" i="11" s="1"/>
  <c r="BQ70" i="11"/>
  <c r="CQ70" i="11" s="1"/>
  <c r="BW70" i="11"/>
  <c r="CW70" i="11" s="1"/>
  <c r="CG70" i="11"/>
  <c r="DG70" i="11" s="1"/>
  <c r="BY70" i="11"/>
  <c r="CY70" i="11" s="1"/>
  <c r="BJ70" i="11"/>
  <c r="CJ70" i="11" s="1"/>
  <c r="EI70" i="11" l="1"/>
  <c r="EH70" i="11" l="1"/>
  <c r="EG70" i="11" s="1"/>
  <c r="EF70" i="11" s="1"/>
  <c r="EE70" i="11" s="1"/>
  <c r="ED70" i="11" s="1"/>
  <c r="EC70" i="11" s="1"/>
  <c r="EB70" i="11" s="1"/>
  <c r="EA70" i="11" s="1"/>
  <c r="DZ70" i="11" s="1"/>
  <c r="DY70" i="11" s="1"/>
  <c r="DX70" i="11" s="1"/>
  <c r="DW70" i="11" s="1"/>
  <c r="DV70" i="11" s="1"/>
  <c r="DU70" i="11" s="1"/>
  <c r="DT70" i="11" s="1"/>
  <c r="DS70" i="11" s="1"/>
  <c r="DR70" i="11" s="1"/>
  <c r="DQ70" i="11" s="1"/>
  <c r="DP70" i="11" s="1"/>
  <c r="DO70" i="11" s="1"/>
  <c r="DN70" i="11" s="1"/>
  <c r="DM70" i="11" s="1"/>
  <c r="DL70" i="11" s="1"/>
  <c r="DK70" i="11" s="1"/>
  <c r="DJ70" i="11" s="1"/>
  <c r="EJ70" i="11" l="1"/>
  <c r="G70" i="11" s="1"/>
  <c r="H70" i="11" s="1"/>
  <c r="I71" i="11" s="1"/>
  <c r="AG71" i="11" l="1"/>
  <c r="BG71" i="11" s="1"/>
  <c r="AA71" i="11"/>
  <c r="BA71" i="11" s="1"/>
  <c r="AE71" i="11"/>
  <c r="BE71" i="11" s="1"/>
  <c r="Z71" i="11"/>
  <c r="AZ71" i="11" s="1"/>
  <c r="Y71" i="11"/>
  <c r="AY71" i="11" s="1"/>
  <c r="K71" i="11"/>
  <c r="AK71" i="11" s="1"/>
  <c r="U71" i="11"/>
  <c r="AU71" i="11" s="1"/>
  <c r="N71" i="11"/>
  <c r="AN71" i="11" s="1"/>
  <c r="AD71" i="11"/>
  <c r="BD71" i="11" s="1"/>
  <c r="L71" i="11"/>
  <c r="AL71" i="11" s="1"/>
  <c r="AI71" i="11"/>
  <c r="BI71" i="11" s="1"/>
  <c r="AH71" i="11"/>
  <c r="BH71" i="11" s="1"/>
  <c r="AB71" i="11"/>
  <c r="BB71" i="11" s="1"/>
  <c r="R71" i="11"/>
  <c r="AR71" i="11" s="1"/>
  <c r="O71" i="11"/>
  <c r="AO71" i="11" s="1"/>
  <c r="AF71" i="11"/>
  <c r="BF71" i="11" s="1"/>
  <c r="P71" i="11"/>
  <c r="AP71" i="11" s="1"/>
  <c r="M71" i="11"/>
  <c r="AM71" i="11" s="1"/>
  <c r="T71" i="11"/>
  <c r="AT71" i="11" s="1"/>
  <c r="X71" i="11"/>
  <c r="AX71" i="11" s="1"/>
  <c r="S71" i="11"/>
  <c r="AS71" i="11" s="1"/>
  <c r="V71" i="11"/>
  <c r="AV71" i="11" s="1"/>
  <c r="AC71" i="11"/>
  <c r="BC71" i="11" s="1"/>
  <c r="W71" i="11"/>
  <c r="AW71" i="11" s="1"/>
  <c r="J71" i="11"/>
  <c r="AJ71" i="11" s="1"/>
  <c r="Q71" i="11"/>
  <c r="AQ71" i="11" s="1"/>
  <c r="BW71" i="11" l="1"/>
  <c r="CW71" i="11" s="1"/>
  <c r="CC71" i="11"/>
  <c r="DC71" i="11" s="1"/>
  <c r="BV71" i="11"/>
  <c r="CV71" i="11" s="1"/>
  <c r="CF71" i="11"/>
  <c r="DF71" i="11" s="1"/>
  <c r="BO71" i="11"/>
  <c r="CO71" i="11" s="1"/>
  <c r="BU71" i="11"/>
  <c r="CU71" i="11" s="1"/>
  <c r="BR71" i="11"/>
  <c r="CR71" i="11" s="1"/>
  <c r="BS71" i="11"/>
  <c r="CS71" i="11" s="1"/>
  <c r="BX71" i="11"/>
  <c r="CX71" i="11" s="1"/>
  <c r="BM71" i="11"/>
  <c r="CM71" i="11" s="1"/>
  <c r="CA71" i="11"/>
  <c r="DA71" i="11" s="1"/>
  <c r="BN71" i="11"/>
  <c r="CN71" i="11" s="1"/>
  <c r="BK71" i="11"/>
  <c r="CK71" i="11" s="1"/>
  <c r="CB71" i="11"/>
  <c r="DB71" i="11" s="1"/>
  <c r="BY71" i="11"/>
  <c r="CY71" i="11" s="1"/>
  <c r="CH71" i="11"/>
  <c r="DH71" i="11" s="1"/>
  <c r="BZ71" i="11"/>
  <c r="CZ71" i="11" s="1"/>
  <c r="BT71" i="11"/>
  <c r="CT71" i="11" s="1"/>
  <c r="CI71" i="11"/>
  <c r="DI71" i="11" s="1"/>
  <c r="CE71" i="11"/>
  <c r="DE71" i="11"/>
  <c r="BQ71" i="11"/>
  <c r="CQ71" i="11" s="1"/>
  <c r="BL71" i="11"/>
  <c r="CL71" i="11" s="1"/>
  <c r="BJ71" i="11"/>
  <c r="CJ71" i="11" s="1"/>
  <c r="BP71" i="11"/>
  <c r="CP71" i="11" s="1"/>
  <c r="CD71" i="11"/>
  <c r="DD71" i="11" s="1"/>
  <c r="CG71" i="11"/>
  <c r="DG71" i="11" s="1"/>
  <c r="EI71" i="11" l="1"/>
  <c r="EH71" i="11" l="1"/>
  <c r="EG71" i="11" s="1"/>
  <c r="EF71" i="11" s="1"/>
  <c r="EE71" i="11" s="1"/>
  <c r="ED71" i="11" s="1"/>
  <c r="EC71" i="11" s="1"/>
  <c r="EB71" i="11" s="1"/>
  <c r="EA71" i="11" s="1"/>
  <c r="DZ71" i="11" s="1"/>
  <c r="DY71" i="11" s="1"/>
  <c r="DX71" i="11" s="1"/>
  <c r="DW71" i="11" s="1"/>
  <c r="DV71" i="11" s="1"/>
  <c r="DU71" i="11" s="1"/>
  <c r="DT71" i="11" s="1"/>
  <c r="DS71" i="11" s="1"/>
  <c r="DR71" i="11" s="1"/>
  <c r="DQ71" i="11" s="1"/>
  <c r="DP71" i="11" s="1"/>
  <c r="DO71" i="11" s="1"/>
  <c r="DN71" i="11" s="1"/>
  <c r="DM71" i="11" s="1"/>
  <c r="DL71" i="11" s="1"/>
  <c r="DK71" i="11" s="1"/>
  <c r="DJ71" i="11" s="1"/>
  <c r="EJ71" i="11" l="1"/>
  <c r="G71" i="11" s="1"/>
  <c r="H71" i="11" s="1"/>
  <c r="I72" i="11" s="1"/>
  <c r="Z72" i="11" l="1"/>
  <c r="AZ72" i="11" s="1"/>
  <c r="AB72" i="11"/>
  <c r="BB72" i="11" s="1"/>
  <c r="J72" i="11"/>
  <c r="AJ72" i="11" s="1"/>
  <c r="AH72" i="11"/>
  <c r="BH72" i="11" s="1"/>
  <c r="M72" i="11"/>
  <c r="AM72" i="11" s="1"/>
  <c r="O72" i="11"/>
  <c r="AO72" i="11" s="1"/>
  <c r="S72" i="11"/>
  <c r="AS72" i="11" s="1"/>
  <c r="AI72" i="11"/>
  <c r="BI72" i="11" s="1"/>
  <c r="P72" i="11"/>
  <c r="AP72" i="11" s="1"/>
  <c r="U72" i="11"/>
  <c r="AU72" i="11" s="1"/>
  <c r="T72" i="11"/>
  <c r="AT72" i="11" s="1"/>
  <c r="AD72" i="11"/>
  <c r="BD72" i="11" s="1"/>
  <c r="AG72" i="11"/>
  <c r="BG72" i="11" s="1"/>
  <c r="AF72" i="11"/>
  <c r="BF72" i="11" s="1"/>
  <c r="AA72" i="11"/>
  <c r="BA72" i="11" s="1"/>
  <c r="R72" i="11"/>
  <c r="AR72" i="11" s="1"/>
  <c r="V72" i="11"/>
  <c r="AV72" i="11" s="1"/>
  <c r="Q72" i="11"/>
  <c r="AQ72" i="11" s="1"/>
  <c r="AC72" i="11"/>
  <c r="BC72" i="11" s="1"/>
  <c r="K72" i="11"/>
  <c r="AK72" i="11" s="1"/>
  <c r="Y72" i="11"/>
  <c r="AY72" i="11" s="1"/>
  <c r="W72" i="11"/>
  <c r="AW72" i="11" s="1"/>
  <c r="AE72" i="11"/>
  <c r="BE72" i="11" s="1"/>
  <c r="L72" i="11"/>
  <c r="AL72" i="11" s="1"/>
  <c r="N72" i="11"/>
  <c r="AN72" i="11" s="1"/>
  <c r="X72" i="11"/>
  <c r="AX72" i="11" s="1"/>
  <c r="BL72" i="11" l="1"/>
  <c r="CL72" i="11" s="1"/>
  <c r="CE72" i="11"/>
  <c r="DE72" i="11" s="1"/>
  <c r="CF72" i="11"/>
  <c r="DF72" i="11" s="1"/>
  <c r="BR72" i="11"/>
  <c r="CR72" i="11" s="1"/>
  <c r="CA72" i="11"/>
  <c r="DA72" i="11" s="1"/>
  <c r="BM72" i="11"/>
  <c r="CM72" i="11" s="1"/>
  <c r="CD72" i="11"/>
  <c r="DD72" i="11" s="1"/>
  <c r="CH72" i="11"/>
  <c r="DH72" i="11" s="1"/>
  <c r="CC72" i="11"/>
  <c r="DC72" i="11" s="1"/>
  <c r="BT72" i="11"/>
  <c r="CT72" i="11" s="1"/>
  <c r="CI72" i="11"/>
  <c r="DI72" i="11" s="1"/>
  <c r="BS72" i="11"/>
  <c r="CS72" i="11" s="1"/>
  <c r="BW72" i="11"/>
  <c r="CW72" i="11" s="1"/>
  <c r="BO72" i="11"/>
  <c r="CO72" i="11" s="1"/>
  <c r="BY72" i="11"/>
  <c r="CY72" i="11" s="1"/>
  <c r="CG72" i="11"/>
  <c r="DG72" i="11"/>
  <c r="BK72" i="11"/>
  <c r="CK72" i="11" s="1"/>
  <c r="BJ72" i="11"/>
  <c r="CJ72" i="11" s="1"/>
  <c r="BX72" i="11"/>
  <c r="CX72" i="11" s="1"/>
  <c r="BQ72" i="11"/>
  <c r="CQ72" i="11" s="1"/>
  <c r="BU72" i="11"/>
  <c r="CU72" i="11" s="1"/>
  <c r="CB72" i="11"/>
  <c r="DB72" i="11" s="1"/>
  <c r="BN72" i="11"/>
  <c r="CN72" i="11" s="1"/>
  <c r="BV72" i="11"/>
  <c r="CV72" i="11" s="1"/>
  <c r="BP72" i="11"/>
  <c r="CP72" i="11" s="1"/>
  <c r="BZ72" i="11"/>
  <c r="CZ72" i="11" s="1"/>
  <c r="EI72" i="11" l="1"/>
  <c r="EH72" i="11" l="1"/>
  <c r="EG72" i="11" s="1"/>
  <c r="EF72" i="11" s="1"/>
  <c r="EE72" i="11" s="1"/>
  <c r="ED72" i="11" s="1"/>
  <c r="EC72" i="11" s="1"/>
  <c r="EB72" i="11" s="1"/>
  <c r="EA72" i="11" s="1"/>
  <c r="DZ72" i="11" s="1"/>
  <c r="DY72" i="11" s="1"/>
  <c r="DX72" i="11" s="1"/>
  <c r="DW72" i="11" s="1"/>
  <c r="DV72" i="11" s="1"/>
  <c r="DU72" i="11" s="1"/>
  <c r="DT72" i="11" s="1"/>
  <c r="DS72" i="11" s="1"/>
  <c r="DR72" i="11" s="1"/>
  <c r="DQ72" i="11" s="1"/>
  <c r="DP72" i="11" s="1"/>
  <c r="DO72" i="11" s="1"/>
  <c r="DN72" i="11" s="1"/>
  <c r="DM72" i="11" s="1"/>
  <c r="DL72" i="11" s="1"/>
  <c r="DK72" i="11" s="1"/>
  <c r="DJ72" i="11" s="1"/>
  <c r="EJ72" i="11" l="1"/>
  <c r="G72" i="11" s="1"/>
  <c r="H72" i="11" s="1"/>
  <c r="I73" i="11" s="1"/>
  <c r="R73" i="11" l="1"/>
  <c r="AR73" i="11" s="1"/>
  <c r="Y73" i="11"/>
  <c r="AY73" i="11" s="1"/>
  <c r="T73" i="11"/>
  <c r="AT73" i="11" s="1"/>
  <c r="V73" i="11"/>
  <c r="AV73" i="11" s="1"/>
  <c r="AG73" i="11"/>
  <c r="BG73" i="11" s="1"/>
  <c r="AD73" i="11"/>
  <c r="BD73" i="11" s="1"/>
  <c r="S73" i="11"/>
  <c r="AS73" i="11" s="1"/>
  <c r="W73" i="11"/>
  <c r="AW73" i="11" s="1"/>
  <c r="AC73" i="11"/>
  <c r="BC73" i="11" s="1"/>
  <c r="AI73" i="11"/>
  <c r="BI73" i="11" s="1"/>
  <c r="O73" i="11"/>
  <c r="AO73" i="11" s="1"/>
  <c r="AA73" i="11"/>
  <c r="BA73" i="11" s="1"/>
  <c r="J73" i="11"/>
  <c r="AJ73" i="11" s="1"/>
  <c r="AF73" i="11"/>
  <c r="BF73" i="11" s="1"/>
  <c r="P73" i="11"/>
  <c r="AP73" i="11" s="1"/>
  <c r="K73" i="11"/>
  <c r="AK73" i="11" s="1"/>
  <c r="L73" i="11"/>
  <c r="AL73" i="11" s="1"/>
  <c r="U73" i="11"/>
  <c r="AU73" i="11" s="1"/>
  <c r="AE73" i="11"/>
  <c r="BE73" i="11" s="1"/>
  <c r="Z73" i="11"/>
  <c r="AZ73" i="11" s="1"/>
  <c r="AH73" i="11"/>
  <c r="BH73" i="11" s="1"/>
  <c r="Q73" i="11"/>
  <c r="AQ73" i="11" s="1"/>
  <c r="AB73" i="11"/>
  <c r="BB73" i="11" s="1"/>
  <c r="M73" i="11"/>
  <c r="AM73" i="11" s="1"/>
  <c r="N73" i="11"/>
  <c r="AN73" i="11" s="1"/>
  <c r="X73" i="11"/>
  <c r="AX73" i="11" s="1"/>
  <c r="BS73" i="11" l="1"/>
  <c r="CS73" i="11" s="1"/>
  <c r="BK73" i="11"/>
  <c r="CK73" i="11" s="1"/>
  <c r="CB73" i="11"/>
  <c r="DB73" i="11" s="1"/>
  <c r="BQ73" i="11"/>
  <c r="CQ73" i="11" s="1"/>
  <c r="CF73" i="11"/>
  <c r="DF73" i="11" s="1"/>
  <c r="CD73" i="11"/>
  <c r="DD73" i="11" s="1"/>
  <c r="CH73" i="11"/>
  <c r="DH73" i="11"/>
  <c r="CG73" i="11"/>
  <c r="DG73" i="11" s="1"/>
  <c r="CA73" i="11"/>
  <c r="DA73" i="11" s="1"/>
  <c r="BO73" i="11"/>
  <c r="CO73" i="11" s="1"/>
  <c r="BX73" i="11"/>
  <c r="CX73" i="11" s="1"/>
  <c r="BY73" i="11"/>
  <c r="CY73" i="11" s="1"/>
  <c r="BM73" i="11"/>
  <c r="CM73" i="11" s="1"/>
  <c r="BW73" i="11"/>
  <c r="CW73" i="11" s="1"/>
  <c r="BP73" i="11"/>
  <c r="CP73" i="11" s="1"/>
  <c r="BJ73" i="11"/>
  <c r="CJ73" i="11" s="1"/>
  <c r="BZ73" i="11"/>
  <c r="CZ73" i="11" s="1"/>
  <c r="BV73" i="11"/>
  <c r="CV73" i="11" s="1"/>
  <c r="CE73" i="11"/>
  <c r="DE73" i="11" s="1"/>
  <c r="BT73" i="11"/>
  <c r="CT73" i="11"/>
  <c r="BU73" i="11"/>
  <c r="CU73" i="11" s="1"/>
  <c r="CI73" i="11"/>
  <c r="DI73" i="11" s="1"/>
  <c r="BN73" i="11"/>
  <c r="CN73" i="11" s="1"/>
  <c r="BL73" i="11"/>
  <c r="CL73" i="11" s="1"/>
  <c r="CC73" i="11"/>
  <c r="DC73" i="11" s="1"/>
  <c r="BR73" i="11"/>
  <c r="CR73" i="11" s="1"/>
  <c r="EI73" i="11" l="1"/>
  <c r="EH73" i="11" l="1"/>
  <c r="EG73" i="11" s="1"/>
  <c r="EF73" i="11" s="1"/>
  <c r="EE73" i="11" s="1"/>
  <c r="ED73" i="11" s="1"/>
  <c r="EC73" i="11" s="1"/>
  <c r="EB73" i="11" s="1"/>
  <c r="EA73" i="11" s="1"/>
  <c r="DZ73" i="11" s="1"/>
  <c r="DY73" i="11" s="1"/>
  <c r="DX73" i="11" s="1"/>
  <c r="DW73" i="11" s="1"/>
  <c r="DV73" i="11" s="1"/>
  <c r="DU73" i="11" s="1"/>
  <c r="DT73" i="11" s="1"/>
  <c r="DS73" i="11" s="1"/>
  <c r="DR73" i="11" s="1"/>
  <c r="DQ73" i="11" s="1"/>
  <c r="DP73" i="11" s="1"/>
  <c r="DO73" i="11" s="1"/>
  <c r="DN73" i="11" s="1"/>
  <c r="DM73" i="11" s="1"/>
  <c r="DL73" i="11" s="1"/>
  <c r="DK73" i="11" s="1"/>
  <c r="DJ73" i="11" s="1"/>
  <c r="EJ73" i="11" l="1"/>
  <c r="G73" i="11" s="1"/>
  <c r="H73" i="11" s="1"/>
  <c r="I74" i="11" s="1"/>
  <c r="J74" i="11" l="1"/>
  <c r="AJ74" i="11" s="1"/>
  <c r="K74" i="11"/>
  <c r="AK74" i="11" s="1"/>
  <c r="Z74" i="11"/>
  <c r="AZ74" i="11" s="1"/>
  <c r="S74" i="11"/>
  <c r="AS74" i="11" s="1"/>
  <c r="AA74" i="11"/>
  <c r="BA74" i="11" s="1"/>
  <c r="V74" i="11"/>
  <c r="AV74" i="11" s="1"/>
  <c r="U74" i="11"/>
  <c r="AU74" i="11" s="1"/>
  <c r="AI74" i="11"/>
  <c r="BI74" i="11" s="1"/>
  <c r="AF74" i="11"/>
  <c r="BF74" i="11" s="1"/>
  <c r="L74" i="11"/>
  <c r="AL74" i="11" s="1"/>
  <c r="T74" i="11"/>
  <c r="AT74" i="11" s="1"/>
  <c r="Y74" i="11"/>
  <c r="AY74" i="11" s="1"/>
  <c r="W74" i="11"/>
  <c r="AW74" i="11" s="1"/>
  <c r="M74" i="11"/>
  <c r="AM74" i="11" s="1"/>
  <c r="N74" i="11"/>
  <c r="AN74" i="11" s="1"/>
  <c r="X74" i="11"/>
  <c r="AX74" i="11" s="1"/>
  <c r="AH74" i="11"/>
  <c r="BH74" i="11" s="1"/>
  <c r="O74" i="11"/>
  <c r="AO74" i="11" s="1"/>
  <c r="Q74" i="11"/>
  <c r="AQ74" i="11" s="1"/>
  <c r="R74" i="11"/>
  <c r="AR74" i="11" s="1"/>
  <c r="AB74" i="11"/>
  <c r="BB74" i="11" s="1"/>
  <c r="P74" i="11"/>
  <c r="AP74" i="11" s="1"/>
  <c r="AC74" i="11"/>
  <c r="BC74" i="11" s="1"/>
  <c r="AE74" i="11"/>
  <c r="BE74" i="11" s="1"/>
  <c r="AD74" i="11"/>
  <c r="BD74" i="11" s="1"/>
  <c r="AG74" i="11"/>
  <c r="BG74" i="11" s="1"/>
  <c r="BM74" i="11" l="1"/>
  <c r="CM74" i="11" s="1"/>
  <c r="BN74" i="11"/>
  <c r="CN74" i="11" s="1"/>
  <c r="BP74" i="11"/>
  <c r="CP74" i="11" s="1"/>
  <c r="CB74" i="11"/>
  <c r="DB74" i="11" s="1"/>
  <c r="CA74" i="11"/>
  <c r="DA74" i="11" s="1"/>
  <c r="BY74" i="11"/>
  <c r="CY74" i="11" s="1"/>
  <c r="BQ74" i="11"/>
  <c r="CQ74" i="11" s="1"/>
  <c r="BK74" i="11"/>
  <c r="CK74" i="11" s="1"/>
  <c r="CE74" i="11"/>
  <c r="DE74" i="11" s="1"/>
  <c r="BX74" i="11"/>
  <c r="CX74" i="11" s="1"/>
  <c r="CI74" i="11"/>
  <c r="DI74" i="11" s="1"/>
  <c r="CC74" i="11"/>
  <c r="DC74" i="11" s="1"/>
  <c r="BU74" i="11"/>
  <c r="CU74" i="11"/>
  <c r="BV74" i="11"/>
  <c r="CV74" i="11" s="1"/>
  <c r="BW74" i="11"/>
  <c r="CW74" i="11" s="1"/>
  <c r="BR74" i="11"/>
  <c r="CR74" i="11" s="1"/>
  <c r="BS74" i="11"/>
  <c r="CS74" i="11" s="1"/>
  <c r="BT74" i="11"/>
  <c r="CT74" i="11" s="1"/>
  <c r="BZ74" i="11"/>
  <c r="CZ74" i="11"/>
  <c r="CG74" i="11"/>
  <c r="DG74" i="11" s="1"/>
  <c r="BO74" i="11"/>
  <c r="CO74" i="11" s="1"/>
  <c r="BL74" i="11"/>
  <c r="CL74" i="11" s="1"/>
  <c r="CD74" i="11"/>
  <c r="DD74" i="11" s="1"/>
  <c r="CH74" i="11"/>
  <c r="DH74" i="11" s="1"/>
  <c r="CF74" i="11"/>
  <c r="DF74" i="11" s="1"/>
  <c r="BJ74" i="11"/>
  <c r="CJ74" i="11" s="1"/>
  <c r="EI74" i="11" l="1"/>
  <c r="EH74" i="11" l="1"/>
  <c r="EG74" i="11" s="1"/>
  <c r="EF74" i="11" s="1"/>
  <c r="EE74" i="11" s="1"/>
  <c r="ED74" i="11" s="1"/>
  <c r="EC74" i="11" s="1"/>
  <c r="EB74" i="11" s="1"/>
  <c r="EA74" i="11" s="1"/>
  <c r="DZ74" i="11" s="1"/>
  <c r="DY74" i="11" s="1"/>
  <c r="DX74" i="11" s="1"/>
  <c r="DW74" i="11" s="1"/>
  <c r="DV74" i="11" s="1"/>
  <c r="DU74" i="11" s="1"/>
  <c r="DT74" i="11" s="1"/>
  <c r="DS74" i="11" s="1"/>
  <c r="DR74" i="11" s="1"/>
  <c r="DQ74" i="11" s="1"/>
  <c r="DP74" i="11" s="1"/>
  <c r="DO74" i="11" s="1"/>
  <c r="DN74" i="11" s="1"/>
  <c r="DM74" i="11" s="1"/>
  <c r="DL74" i="11" s="1"/>
  <c r="DK74" i="11" s="1"/>
  <c r="DJ74" i="11" s="1"/>
  <c r="EJ74" i="11" l="1"/>
  <c r="G74" i="11" s="1"/>
  <c r="H74" i="11" s="1"/>
  <c r="I75" i="11" s="1"/>
  <c r="X75" i="11" l="1"/>
  <c r="AX75" i="11" s="1"/>
  <c r="AG75" i="11"/>
  <c r="BG75" i="11" s="1"/>
  <c r="U75" i="11"/>
  <c r="AU75" i="11" s="1"/>
  <c r="T75" i="11"/>
  <c r="AT75" i="11" s="1"/>
  <c r="AC75" i="11"/>
  <c r="BC75" i="11" s="1"/>
  <c r="M75" i="11"/>
  <c r="AM75" i="11" s="1"/>
  <c r="AA75" i="11"/>
  <c r="BA75" i="11" s="1"/>
  <c r="L75" i="11"/>
  <c r="AL75" i="11" s="1"/>
  <c r="P75" i="11"/>
  <c r="AP75" i="11" s="1"/>
  <c r="W75" i="11"/>
  <c r="AW75" i="11" s="1"/>
  <c r="Y75" i="11"/>
  <c r="AY75" i="11" s="1"/>
  <c r="N75" i="11"/>
  <c r="AN75" i="11" s="1"/>
  <c r="R75" i="11"/>
  <c r="AR75" i="11" s="1"/>
  <c r="J75" i="11"/>
  <c r="AJ75" i="11" s="1"/>
  <c r="AI75" i="11"/>
  <c r="BI75" i="11" s="1"/>
  <c r="AH75" i="11"/>
  <c r="BH75" i="11" s="1"/>
  <c r="K75" i="11"/>
  <c r="AK75" i="11" s="1"/>
  <c r="Q75" i="11"/>
  <c r="AQ75" i="11" s="1"/>
  <c r="S75" i="11"/>
  <c r="AS75" i="11" s="1"/>
  <c r="AB75" i="11"/>
  <c r="BB75" i="11" s="1"/>
  <c r="AD75" i="11"/>
  <c r="BD75" i="11" s="1"/>
  <c r="AE75" i="11"/>
  <c r="BE75" i="11" s="1"/>
  <c r="O75" i="11"/>
  <c r="AO75" i="11" s="1"/>
  <c r="Z75" i="11"/>
  <c r="AZ75" i="11" s="1"/>
  <c r="AF75" i="11"/>
  <c r="BF75" i="11" s="1"/>
  <c r="V75" i="11"/>
  <c r="AV75" i="11" s="1"/>
  <c r="BZ75" i="11" l="1"/>
  <c r="CZ75" i="11" s="1"/>
  <c r="CH75" i="11"/>
  <c r="DH75" i="11" s="1"/>
  <c r="BO75" i="11"/>
  <c r="CO75" i="11" s="1"/>
  <c r="CE75" i="11"/>
  <c r="DE75" i="11" s="1"/>
  <c r="BJ75" i="11"/>
  <c r="CJ75" i="11" s="1"/>
  <c r="CD75" i="11"/>
  <c r="DD75" i="11" s="1"/>
  <c r="BR75" i="11"/>
  <c r="CR75" i="11" s="1"/>
  <c r="CC75" i="11"/>
  <c r="DC75" i="11" s="1"/>
  <c r="CB75" i="11"/>
  <c r="DB75" i="11" s="1"/>
  <c r="BT75" i="11"/>
  <c r="CT75" i="11" s="1"/>
  <c r="BU75" i="11"/>
  <c r="CU75" i="11" s="1"/>
  <c r="CG75" i="11"/>
  <c r="DG75" i="11" s="1"/>
  <c r="BL75" i="11"/>
  <c r="CL75" i="11" s="1"/>
  <c r="CI75" i="11"/>
  <c r="CA75" i="11"/>
  <c r="DA75" i="11" s="1"/>
  <c r="BM75" i="11"/>
  <c r="CM75" i="11" s="1"/>
  <c r="BN75" i="11"/>
  <c r="CN75" i="11" s="1"/>
  <c r="BS75" i="11"/>
  <c r="CS75" i="11" s="1"/>
  <c r="BY75" i="11"/>
  <c r="CY75" i="11"/>
  <c r="BV75" i="11"/>
  <c r="CV75" i="11" s="1"/>
  <c r="BQ75" i="11"/>
  <c r="CQ75" i="11" s="1"/>
  <c r="BW75" i="11"/>
  <c r="CW75" i="11" s="1"/>
  <c r="CF75" i="11"/>
  <c r="DF75" i="11" s="1"/>
  <c r="BK75" i="11"/>
  <c r="CK75" i="11" s="1"/>
  <c r="BP75" i="11"/>
  <c r="CP75" i="11" s="1"/>
  <c r="BX75" i="11"/>
  <c r="CX75" i="11" s="1"/>
  <c r="EI75" i="11" l="1"/>
  <c r="DI75" i="11"/>
  <c r="EH75" i="11" l="1"/>
  <c r="EG75" i="11" s="1"/>
  <c r="EF75" i="11" s="1"/>
  <c r="EE75" i="11" s="1"/>
  <c r="ED75" i="11" s="1"/>
  <c r="EC75" i="11" s="1"/>
  <c r="EB75" i="11" s="1"/>
  <c r="EA75" i="11" s="1"/>
  <c r="DZ75" i="11" s="1"/>
  <c r="DY75" i="11" s="1"/>
  <c r="DX75" i="11" s="1"/>
  <c r="DW75" i="11" s="1"/>
  <c r="DV75" i="11" s="1"/>
  <c r="DU75" i="11" s="1"/>
  <c r="DT75" i="11" s="1"/>
  <c r="DS75" i="11" s="1"/>
  <c r="DR75" i="11" s="1"/>
  <c r="DQ75" i="11" s="1"/>
  <c r="DP75" i="11" s="1"/>
  <c r="DO75" i="11" s="1"/>
  <c r="DN75" i="11" s="1"/>
  <c r="DM75" i="11" s="1"/>
  <c r="DL75" i="11" s="1"/>
  <c r="DK75" i="11" s="1"/>
  <c r="DJ75" i="11" s="1"/>
  <c r="EJ75" i="11" l="1"/>
  <c r="G75" i="11" s="1"/>
  <c r="H75" i="11" s="1"/>
  <c r="I76" i="11" s="1"/>
  <c r="AI76" i="11" l="1"/>
  <c r="BI76" i="11" s="1"/>
  <c r="R76" i="11"/>
  <c r="AR76" i="11" s="1"/>
  <c r="S76" i="11"/>
  <c r="AS76" i="11" s="1"/>
  <c r="AE76" i="11"/>
  <c r="BE76" i="11" s="1"/>
  <c r="Z76" i="11"/>
  <c r="AZ76" i="11" s="1"/>
  <c r="T76" i="11"/>
  <c r="AT76" i="11" s="1"/>
  <c r="N76" i="11"/>
  <c r="AN76" i="11" s="1"/>
  <c r="AH76" i="11"/>
  <c r="BH76" i="11" s="1"/>
  <c r="V76" i="11"/>
  <c r="AV76" i="11" s="1"/>
  <c r="X76" i="11"/>
  <c r="AX76" i="11" s="1"/>
  <c r="J76" i="11"/>
  <c r="AJ76" i="11" s="1"/>
  <c r="AB76" i="11"/>
  <c r="BB76" i="11" s="1"/>
  <c r="AA76" i="11"/>
  <c r="BA76" i="11" s="1"/>
  <c r="O76" i="11"/>
  <c r="AO76" i="11" s="1"/>
  <c r="AG76" i="11"/>
  <c r="BG76" i="11" s="1"/>
  <c r="AD76" i="11"/>
  <c r="BD76" i="11" s="1"/>
  <c r="AF76" i="11"/>
  <c r="BF76" i="11" s="1"/>
  <c r="L76" i="11"/>
  <c r="AL76" i="11" s="1"/>
  <c r="P76" i="11"/>
  <c r="AP76" i="11" s="1"/>
  <c r="Y76" i="11"/>
  <c r="AY76" i="11" s="1"/>
  <c r="Q76" i="11"/>
  <c r="AQ76" i="11" s="1"/>
  <c r="AC76" i="11"/>
  <c r="BC76" i="11" s="1"/>
  <c r="M76" i="11"/>
  <c r="AM76" i="11" s="1"/>
  <c r="W76" i="11"/>
  <c r="AW76" i="11" s="1"/>
  <c r="U76" i="11"/>
  <c r="AU76" i="11" s="1"/>
  <c r="K76" i="11"/>
  <c r="AK76" i="11" s="1"/>
  <c r="BM76" i="11" l="1"/>
  <c r="CM76" i="11" s="1"/>
  <c r="BO76" i="11"/>
  <c r="CO76" i="11" s="1"/>
  <c r="CD76" i="11"/>
  <c r="DD76" i="11" s="1"/>
  <c r="CH76" i="11"/>
  <c r="DH76" i="11" s="1"/>
  <c r="CG76" i="11"/>
  <c r="DG76" i="11" s="1"/>
  <c r="CC76" i="11"/>
  <c r="DC76" i="11" s="1"/>
  <c r="BQ76" i="11"/>
  <c r="CQ76" i="11" s="1"/>
  <c r="BZ76" i="11"/>
  <c r="CZ76" i="11" s="1"/>
  <c r="CB76" i="11"/>
  <c r="DB76" i="11" s="1"/>
  <c r="BP76" i="11"/>
  <c r="CP76" i="11" s="1"/>
  <c r="BK76" i="11"/>
  <c r="CK76" i="11" s="1"/>
  <c r="BW76" i="11"/>
  <c r="CW76" i="11" s="1"/>
  <c r="BN76" i="11"/>
  <c r="CN76" i="11" s="1"/>
  <c r="BT76" i="11"/>
  <c r="CT76" i="11" s="1"/>
  <c r="CA76" i="11"/>
  <c r="DA76" i="11" s="1"/>
  <c r="BY76" i="11"/>
  <c r="CY76" i="11" s="1"/>
  <c r="CE76" i="11"/>
  <c r="DE76" i="11" s="1"/>
  <c r="BJ76" i="11"/>
  <c r="CJ76" i="11" s="1"/>
  <c r="BS76" i="11"/>
  <c r="CS76" i="11" s="1"/>
  <c r="BL76" i="11"/>
  <c r="CL76" i="11" s="1"/>
  <c r="BX76" i="11"/>
  <c r="CX76" i="11" s="1"/>
  <c r="BR76" i="11"/>
  <c r="CR76" i="11" s="1"/>
  <c r="BU76" i="11"/>
  <c r="CU76" i="11" s="1"/>
  <c r="CF76" i="11"/>
  <c r="DF76" i="11" s="1"/>
  <c r="BV76" i="11"/>
  <c r="CV76" i="11" s="1"/>
  <c r="CI76" i="11"/>
  <c r="DI76" i="11" s="1"/>
  <c r="EI76" i="11" l="1"/>
  <c r="EH76" i="11" l="1"/>
  <c r="EG76" i="11" s="1"/>
  <c r="EF76" i="11" s="1"/>
  <c r="EE76" i="11" s="1"/>
  <c r="ED76" i="11" s="1"/>
  <c r="EC76" i="11" s="1"/>
  <c r="EB76" i="11" s="1"/>
  <c r="EA76" i="11" s="1"/>
  <c r="DZ76" i="11" s="1"/>
  <c r="DY76" i="11" s="1"/>
  <c r="DX76" i="11" s="1"/>
  <c r="DW76" i="11" s="1"/>
  <c r="DV76" i="11" s="1"/>
  <c r="DU76" i="11" s="1"/>
  <c r="DT76" i="11" s="1"/>
  <c r="DS76" i="11" s="1"/>
  <c r="DR76" i="11" s="1"/>
  <c r="DQ76" i="11" s="1"/>
  <c r="DP76" i="11" s="1"/>
  <c r="DO76" i="11" s="1"/>
  <c r="DN76" i="11" s="1"/>
  <c r="DM76" i="11" s="1"/>
  <c r="DL76" i="11" s="1"/>
  <c r="DK76" i="11" s="1"/>
  <c r="DJ76" i="11" s="1"/>
  <c r="EJ76" i="11" l="1"/>
  <c r="G76" i="11" s="1"/>
  <c r="H76" i="11" s="1"/>
  <c r="I77" i="11" s="1"/>
  <c r="AE77" i="11" l="1"/>
  <c r="BE77" i="11" s="1"/>
  <c r="AC77" i="11"/>
  <c r="BC77" i="11" s="1"/>
  <c r="AB77" i="11"/>
  <c r="BB77" i="11" s="1"/>
  <c r="AH77" i="11"/>
  <c r="BH77" i="11" s="1"/>
  <c r="K77" i="11"/>
  <c r="AK77" i="11" s="1"/>
  <c r="N77" i="11"/>
  <c r="AN77" i="11" s="1"/>
  <c r="V77" i="11"/>
  <c r="AV77" i="11" s="1"/>
  <c r="R77" i="11"/>
  <c r="AR77" i="11" s="1"/>
  <c r="L77" i="11"/>
  <c r="AL77" i="11" s="1"/>
  <c r="AA77" i="11"/>
  <c r="BA77" i="11" s="1"/>
  <c r="M77" i="11"/>
  <c r="AM77" i="11" s="1"/>
  <c r="U77" i="11"/>
  <c r="AU77" i="11" s="1"/>
  <c r="X77" i="11"/>
  <c r="AX77" i="11" s="1"/>
  <c r="Z77" i="11"/>
  <c r="AZ77" i="11" s="1"/>
  <c r="AF77" i="11"/>
  <c r="BF77" i="11" s="1"/>
  <c r="Y77" i="11"/>
  <c r="AY77" i="11" s="1"/>
  <c r="S77" i="11"/>
  <c r="AS77" i="11" s="1"/>
  <c r="AI77" i="11"/>
  <c r="BI77" i="11" s="1"/>
  <c r="O77" i="11"/>
  <c r="AO77" i="11" s="1"/>
  <c r="AG77" i="11"/>
  <c r="BG77" i="11" s="1"/>
  <c r="W77" i="11"/>
  <c r="AW77" i="11" s="1"/>
  <c r="T77" i="11"/>
  <c r="AT77" i="11" s="1"/>
  <c r="P77" i="11"/>
  <c r="AP77" i="11" s="1"/>
  <c r="J77" i="11"/>
  <c r="AJ77" i="11" s="1"/>
  <c r="Q77" i="11"/>
  <c r="AQ77" i="11" s="1"/>
  <c r="AD77" i="11"/>
  <c r="BD77" i="11" s="1"/>
  <c r="BJ77" i="11" l="1"/>
  <c r="CJ77" i="11" s="1"/>
  <c r="BV77" i="11"/>
  <c r="CV77" i="11" s="1"/>
  <c r="BY77" i="11"/>
  <c r="CY77" i="11" s="1"/>
  <c r="BP77" i="11"/>
  <c r="CP77" i="11" s="1"/>
  <c r="CF77" i="11"/>
  <c r="DF77" i="11" s="1"/>
  <c r="BT77" i="11"/>
  <c r="CT77" i="11" s="1"/>
  <c r="BZ77" i="11"/>
  <c r="CZ77" i="11" s="1"/>
  <c r="BW77" i="11"/>
  <c r="CW77" i="11" s="1"/>
  <c r="BX77" i="11"/>
  <c r="CX77" i="11" s="1"/>
  <c r="CG77" i="11"/>
  <c r="DG77" i="11" s="1"/>
  <c r="BU77" i="11"/>
  <c r="CU77" i="11" s="1"/>
  <c r="CH77" i="11"/>
  <c r="DH77" i="11" s="1"/>
  <c r="BO77" i="11"/>
  <c r="CO77" i="11" s="1"/>
  <c r="CD77" i="11"/>
  <c r="DD77" i="11" s="1"/>
  <c r="CC77" i="11"/>
  <c r="DC77" i="11" s="1"/>
  <c r="BR77" i="11"/>
  <c r="CR77" i="11" s="1"/>
  <c r="BN77" i="11"/>
  <c r="CN77" i="11" s="1"/>
  <c r="BK77" i="11"/>
  <c r="CK77" i="11" s="1"/>
  <c r="BM77" i="11"/>
  <c r="CM77" i="11" s="1"/>
  <c r="CB77" i="11"/>
  <c r="DB77" i="11"/>
  <c r="CI77" i="11"/>
  <c r="CA77" i="11"/>
  <c r="DA77" i="11" s="1"/>
  <c r="BQ77" i="11"/>
  <c r="CQ77" i="11" s="1"/>
  <c r="BS77" i="11"/>
  <c r="CS77" i="11"/>
  <c r="BL77" i="11"/>
  <c r="CL77" i="11" s="1"/>
  <c r="CE77" i="11"/>
  <c r="DE77" i="11" s="1"/>
  <c r="EI77" i="11" l="1"/>
  <c r="DI77" i="11"/>
  <c r="EH77" i="11" l="1"/>
  <c r="EG77" i="11" s="1"/>
  <c r="EF77" i="11" s="1"/>
  <c r="EE77" i="11" s="1"/>
  <c r="ED77" i="11" s="1"/>
  <c r="EC77" i="11" s="1"/>
  <c r="EB77" i="11" s="1"/>
  <c r="EA77" i="11" s="1"/>
  <c r="DZ77" i="11" s="1"/>
  <c r="DY77" i="11" s="1"/>
  <c r="DX77" i="11" s="1"/>
  <c r="DW77" i="11" s="1"/>
  <c r="DV77" i="11" s="1"/>
  <c r="DU77" i="11" s="1"/>
  <c r="DT77" i="11" s="1"/>
  <c r="DS77" i="11" s="1"/>
  <c r="DR77" i="11" s="1"/>
  <c r="DQ77" i="11" s="1"/>
  <c r="DP77" i="11" s="1"/>
  <c r="DO77" i="11" s="1"/>
  <c r="DN77" i="11" s="1"/>
  <c r="DM77" i="11" s="1"/>
  <c r="DL77" i="11" s="1"/>
  <c r="DK77" i="11" s="1"/>
  <c r="DJ77" i="11" s="1"/>
  <c r="EJ77" i="11" l="1"/>
  <c r="G77" i="11" s="1"/>
  <c r="H77" i="11" s="1"/>
  <c r="I78" i="11" s="1"/>
  <c r="U78" i="11" l="1"/>
  <c r="AU78" i="11" s="1"/>
  <c r="AB78" i="11"/>
  <c r="BB78" i="11" s="1"/>
  <c r="AC78" i="11"/>
  <c r="BC78" i="11" s="1"/>
  <c r="K78" i="11"/>
  <c r="AK78" i="11" s="1"/>
  <c r="Z78" i="11"/>
  <c r="AZ78" i="11" s="1"/>
  <c r="AH78" i="11"/>
  <c r="BH78" i="11" s="1"/>
  <c r="W78" i="11"/>
  <c r="AW78" i="11" s="1"/>
  <c r="X78" i="11"/>
  <c r="AX78" i="11" s="1"/>
  <c r="V78" i="11"/>
  <c r="AV78" i="11" s="1"/>
  <c r="AD78" i="11"/>
  <c r="BD78" i="11" s="1"/>
  <c r="AE78" i="11"/>
  <c r="BE78" i="11" s="1"/>
  <c r="AA78" i="11"/>
  <c r="BA78" i="11" s="1"/>
  <c r="Q78" i="11"/>
  <c r="AQ78" i="11" s="1"/>
  <c r="AF78" i="11"/>
  <c r="BF78" i="11" s="1"/>
  <c r="S78" i="11"/>
  <c r="AS78" i="11" s="1"/>
  <c r="O78" i="11"/>
  <c r="AO78" i="11" s="1"/>
  <c r="P78" i="11"/>
  <c r="AP78" i="11" s="1"/>
  <c r="AG78" i="11"/>
  <c r="BG78" i="11" s="1"/>
  <c r="Y78" i="11"/>
  <c r="AY78" i="11" s="1"/>
  <c r="J78" i="11"/>
  <c r="AJ78" i="11" s="1"/>
  <c r="T78" i="11"/>
  <c r="AT78" i="11" s="1"/>
  <c r="M78" i="11"/>
  <c r="AM78" i="11" s="1"/>
  <c r="R78" i="11"/>
  <c r="AR78" i="11" s="1"/>
  <c r="L78" i="11"/>
  <c r="AL78" i="11" s="1"/>
  <c r="AI78" i="11"/>
  <c r="BI78" i="11" s="1"/>
  <c r="N78" i="11"/>
  <c r="AN78" i="11" s="1"/>
  <c r="BO78" i="11" l="1"/>
  <c r="CO78" i="11" s="1"/>
  <c r="BR78" i="11"/>
  <c r="CR78" i="11" s="1"/>
  <c r="CH78" i="11"/>
  <c r="DH78" i="11" s="1"/>
  <c r="BL78" i="11"/>
  <c r="CL78" i="11" s="1"/>
  <c r="BM78" i="11"/>
  <c r="CM78" i="11" s="1"/>
  <c r="BT78" i="11"/>
  <c r="CT78" i="11" s="1"/>
  <c r="BK78" i="11"/>
  <c r="CK78" i="11" s="1"/>
  <c r="CE78" i="11"/>
  <c r="DE78" i="11" s="1"/>
  <c r="CC78" i="11"/>
  <c r="DC78" i="11" s="1"/>
  <c r="BX78" i="11"/>
  <c r="CX78" i="11" s="1"/>
  <c r="BS78" i="11"/>
  <c r="CS78" i="11" s="1"/>
  <c r="BW78" i="11"/>
  <c r="CW78" i="11" s="1"/>
  <c r="CF78" i="11"/>
  <c r="DF78" i="11" s="1"/>
  <c r="BQ78" i="11"/>
  <c r="CQ78" i="11" s="1"/>
  <c r="BZ78" i="11"/>
  <c r="CZ78" i="11"/>
  <c r="BJ78" i="11"/>
  <c r="CJ78" i="11" s="1"/>
  <c r="CA78" i="11"/>
  <c r="DA78" i="11" s="1"/>
  <c r="BY78" i="11"/>
  <c r="CY78" i="11" s="1"/>
  <c r="BN78" i="11"/>
  <c r="CN78" i="11" s="1"/>
  <c r="CG78" i="11"/>
  <c r="DG78" i="11" s="1"/>
  <c r="CD78" i="11"/>
  <c r="DD78" i="11" s="1"/>
  <c r="CB78" i="11"/>
  <c r="DB78" i="11" s="1"/>
  <c r="CI78" i="11"/>
  <c r="DI78" i="11" s="1"/>
  <c r="BP78" i="11"/>
  <c r="CP78" i="11" s="1"/>
  <c r="BV78" i="11"/>
  <c r="CV78" i="11" s="1"/>
  <c r="BU78" i="11"/>
  <c r="CU78" i="11" s="1"/>
  <c r="EI78" i="11" l="1"/>
  <c r="EH78" i="11" l="1"/>
  <c r="EG78" i="11" s="1"/>
  <c r="EF78" i="11" s="1"/>
  <c r="EE78" i="11" s="1"/>
  <c r="ED78" i="11" s="1"/>
  <c r="EC78" i="11" s="1"/>
  <c r="EB78" i="11" s="1"/>
  <c r="EA78" i="11" s="1"/>
  <c r="DZ78" i="11" s="1"/>
  <c r="DY78" i="11" s="1"/>
  <c r="DX78" i="11" s="1"/>
  <c r="DW78" i="11" s="1"/>
  <c r="DV78" i="11" s="1"/>
  <c r="DU78" i="11" s="1"/>
  <c r="DT78" i="11" s="1"/>
  <c r="DS78" i="11" s="1"/>
  <c r="DR78" i="11" s="1"/>
  <c r="DQ78" i="11" s="1"/>
  <c r="DP78" i="11" s="1"/>
  <c r="DO78" i="11" s="1"/>
  <c r="DN78" i="11" s="1"/>
  <c r="DM78" i="11" s="1"/>
  <c r="DL78" i="11" s="1"/>
  <c r="DK78" i="11" s="1"/>
  <c r="DJ78" i="11" s="1"/>
  <c r="EJ78" i="11" l="1"/>
  <c r="G78" i="11" s="1"/>
  <c r="H78" i="11" s="1"/>
  <c r="I79" i="11" s="1"/>
  <c r="AH79" i="11" l="1"/>
  <c r="BH79" i="11" s="1"/>
  <c r="O79" i="11"/>
  <c r="AO79" i="11" s="1"/>
  <c r="Z79" i="11"/>
  <c r="AZ79" i="11" s="1"/>
  <c r="L79" i="11"/>
  <c r="AL79" i="11" s="1"/>
  <c r="Q79" i="11"/>
  <c r="AQ79" i="11" s="1"/>
  <c r="N79" i="11"/>
  <c r="AN79" i="11" s="1"/>
  <c r="AG79" i="11"/>
  <c r="BG79" i="11" s="1"/>
  <c r="AE79" i="11"/>
  <c r="BE79" i="11" s="1"/>
  <c r="U79" i="11"/>
  <c r="AU79" i="11" s="1"/>
  <c r="J79" i="11"/>
  <c r="AJ79" i="11" s="1"/>
  <c r="V79" i="11"/>
  <c r="AV79" i="11" s="1"/>
  <c r="AB79" i="11"/>
  <c r="BB79" i="11" s="1"/>
  <c r="S79" i="11"/>
  <c r="AS79" i="11" s="1"/>
  <c r="K79" i="11"/>
  <c r="AK79" i="11" s="1"/>
  <c r="M79" i="11"/>
  <c r="AM79" i="11" s="1"/>
  <c r="T79" i="11"/>
  <c r="AT79" i="11" s="1"/>
  <c r="AA79" i="11"/>
  <c r="BA79" i="11" s="1"/>
  <c r="Y79" i="11"/>
  <c r="AY79" i="11" s="1"/>
  <c r="AF79" i="11"/>
  <c r="BF79" i="11" s="1"/>
  <c r="W79" i="11"/>
  <c r="AW79" i="11" s="1"/>
  <c r="X79" i="11"/>
  <c r="AX79" i="11" s="1"/>
  <c r="R79" i="11"/>
  <c r="AR79" i="11" s="1"/>
  <c r="AC79" i="11"/>
  <c r="BC79" i="11" s="1"/>
  <c r="AI79" i="11"/>
  <c r="BI79" i="11" s="1"/>
  <c r="P79" i="11"/>
  <c r="AP79" i="11" s="1"/>
  <c r="AD79" i="11"/>
  <c r="BD79" i="11" s="1"/>
  <c r="BM79" i="11" l="1"/>
  <c r="CM79" i="11" s="1"/>
  <c r="BR79" i="11"/>
  <c r="CR79" i="11" s="1"/>
  <c r="CI79" i="11"/>
  <c r="DI79" i="11" s="1"/>
  <c r="BN79" i="11"/>
  <c r="CN79" i="11" s="1"/>
  <c r="BS79" i="11"/>
  <c r="CS79" i="11" s="1"/>
  <c r="BQ79" i="11"/>
  <c r="CQ79" i="11" s="1"/>
  <c r="BW79" i="11"/>
  <c r="CW79" i="11"/>
  <c r="CB79" i="11"/>
  <c r="DB79" i="11" s="1"/>
  <c r="CF79" i="11"/>
  <c r="DF79" i="11" s="1"/>
  <c r="BZ79" i="11"/>
  <c r="CZ79" i="11" s="1"/>
  <c r="CD79" i="11"/>
  <c r="DD79" i="11" s="1"/>
  <c r="BY79" i="11"/>
  <c r="CY79" i="11" s="1"/>
  <c r="BT79" i="11"/>
  <c r="CT79" i="11" s="1"/>
  <c r="CE79" i="11"/>
  <c r="DE79" i="11"/>
  <c r="CC79" i="11"/>
  <c r="DC79" i="11" s="1"/>
  <c r="CG79" i="11"/>
  <c r="DG79" i="11" s="1"/>
  <c r="BK79" i="11"/>
  <c r="CK79" i="11" s="1"/>
  <c r="BX79" i="11"/>
  <c r="CX79" i="11" s="1"/>
  <c r="BL79" i="11"/>
  <c r="CL79" i="11" s="1"/>
  <c r="BV79" i="11"/>
  <c r="CV79" i="11" s="1"/>
  <c r="BJ79" i="11"/>
  <c r="CJ79" i="11" s="1"/>
  <c r="BO79" i="11"/>
  <c r="CO79" i="11" s="1"/>
  <c r="BP79" i="11"/>
  <c r="CP79" i="11" s="1"/>
  <c r="CA79" i="11"/>
  <c r="DA79" i="11" s="1"/>
  <c r="BU79" i="11"/>
  <c r="CU79" i="11"/>
  <c r="CH79" i="11"/>
  <c r="DH79" i="11" s="1"/>
  <c r="EI79" i="11" l="1"/>
  <c r="EH79" i="11" l="1"/>
  <c r="EG79" i="11" s="1"/>
  <c r="EF79" i="11" s="1"/>
  <c r="EE79" i="11" s="1"/>
  <c r="ED79" i="11" s="1"/>
  <c r="EC79" i="11" s="1"/>
  <c r="EB79" i="11" s="1"/>
  <c r="EA79" i="11" s="1"/>
  <c r="DZ79" i="11" s="1"/>
  <c r="DY79" i="11" s="1"/>
  <c r="DX79" i="11" s="1"/>
  <c r="DW79" i="11" s="1"/>
  <c r="DV79" i="11" s="1"/>
  <c r="DU79" i="11" s="1"/>
  <c r="DT79" i="11" s="1"/>
  <c r="DS79" i="11" s="1"/>
  <c r="DR79" i="11" s="1"/>
  <c r="DQ79" i="11" s="1"/>
  <c r="DP79" i="11" s="1"/>
  <c r="DO79" i="11" s="1"/>
  <c r="DN79" i="11" s="1"/>
  <c r="DM79" i="11" s="1"/>
  <c r="DL79" i="11" s="1"/>
  <c r="DK79" i="11" s="1"/>
  <c r="DJ79" i="11" s="1"/>
  <c r="EJ79" i="11" l="1"/>
  <c r="G79" i="11" s="1"/>
  <c r="H79" i="11" s="1"/>
  <c r="I80" i="11" s="1"/>
  <c r="T80" i="11" l="1"/>
  <c r="AT80" i="11" s="1"/>
  <c r="X80" i="11"/>
  <c r="AX80" i="11" s="1"/>
  <c r="AC80" i="11"/>
  <c r="BC80" i="11" s="1"/>
  <c r="N80" i="11"/>
  <c r="AN80" i="11" s="1"/>
  <c r="Q80" i="11"/>
  <c r="AQ80" i="11" s="1"/>
  <c r="Y80" i="11"/>
  <c r="AY80" i="11" s="1"/>
  <c r="AA80" i="11"/>
  <c r="BA80" i="11" s="1"/>
  <c r="AB80" i="11"/>
  <c r="BB80" i="11" s="1"/>
  <c r="V80" i="11"/>
  <c r="AV80" i="11" s="1"/>
  <c r="U80" i="11"/>
  <c r="AU80" i="11" s="1"/>
  <c r="AH80" i="11"/>
  <c r="BH80" i="11" s="1"/>
  <c r="AD80" i="11"/>
  <c r="BD80" i="11" s="1"/>
  <c r="J80" i="11"/>
  <c r="AJ80" i="11" s="1"/>
  <c r="M80" i="11"/>
  <c r="AM80" i="11" s="1"/>
  <c r="AE80" i="11"/>
  <c r="BE80" i="11" s="1"/>
  <c r="Z80" i="11"/>
  <c r="AZ80" i="11" s="1"/>
  <c r="R80" i="11"/>
  <c r="AR80" i="11" s="1"/>
  <c r="AG80" i="11"/>
  <c r="BG80" i="11" s="1"/>
  <c r="W80" i="11"/>
  <c r="AW80" i="11" s="1"/>
  <c r="L80" i="11"/>
  <c r="AL80" i="11" s="1"/>
  <c r="P80" i="11"/>
  <c r="AP80" i="11" s="1"/>
  <c r="S80" i="11"/>
  <c r="AS80" i="11" s="1"/>
  <c r="K80" i="11"/>
  <c r="AK80" i="11" s="1"/>
  <c r="AF80" i="11"/>
  <c r="BF80" i="11" s="1"/>
  <c r="AI80" i="11"/>
  <c r="BI80" i="11" s="1"/>
  <c r="O80" i="11"/>
  <c r="AO80" i="11" s="1"/>
  <c r="BK80" i="11" l="1"/>
  <c r="CK80" i="11" s="1"/>
  <c r="BS80" i="11"/>
  <c r="CS80" i="11" s="1"/>
  <c r="BZ80" i="11"/>
  <c r="CZ80" i="11" s="1"/>
  <c r="BM80" i="11"/>
  <c r="CM80" i="11" s="1"/>
  <c r="BP80" i="11"/>
  <c r="CP80" i="11" s="1"/>
  <c r="BL80" i="11"/>
  <c r="CL80" i="11" s="1"/>
  <c r="CD80" i="11"/>
  <c r="DD80" i="11" s="1"/>
  <c r="BW80" i="11"/>
  <c r="CW80" i="11" s="1"/>
  <c r="CF80" i="11"/>
  <c r="DF80" i="11" s="1"/>
  <c r="CB80" i="11"/>
  <c r="DB80" i="11" s="1"/>
  <c r="CE80" i="11"/>
  <c r="DE80" i="11" s="1"/>
  <c r="CA80" i="11"/>
  <c r="DA80" i="11"/>
  <c r="BY80" i="11"/>
  <c r="CY80" i="11" s="1"/>
  <c r="BJ80" i="11"/>
  <c r="CJ80" i="11" s="1"/>
  <c r="BQ80" i="11"/>
  <c r="CQ80" i="11" s="1"/>
  <c r="BN80" i="11"/>
  <c r="CN80" i="11" s="1"/>
  <c r="CH80" i="11"/>
  <c r="DH80" i="11" s="1"/>
  <c r="CC80" i="11"/>
  <c r="DC80" i="11" s="1"/>
  <c r="BO80" i="11"/>
  <c r="CO80" i="11" s="1"/>
  <c r="CG80" i="11"/>
  <c r="DG80" i="11" s="1"/>
  <c r="BU80" i="11"/>
  <c r="CU80" i="11" s="1"/>
  <c r="BX80" i="11"/>
  <c r="CX80" i="11" s="1"/>
  <c r="CI80" i="11"/>
  <c r="BR80" i="11"/>
  <c r="CR80" i="11" s="1"/>
  <c r="BV80" i="11"/>
  <c r="CV80" i="11" s="1"/>
  <c r="BT80" i="11"/>
  <c r="CT80" i="11" s="1"/>
  <c r="EI80" i="11" l="1"/>
  <c r="DI80" i="11"/>
  <c r="EH80" i="11" l="1"/>
  <c r="EG80" i="11" s="1"/>
  <c r="EF80" i="11" s="1"/>
  <c r="EE80" i="11" s="1"/>
  <c r="ED80" i="11" s="1"/>
  <c r="EC80" i="11" s="1"/>
  <c r="EB80" i="11" s="1"/>
  <c r="EA80" i="11" s="1"/>
  <c r="DZ80" i="11" s="1"/>
  <c r="DY80" i="11" s="1"/>
  <c r="DX80" i="11" s="1"/>
  <c r="DW80" i="11" s="1"/>
  <c r="DV80" i="11" s="1"/>
  <c r="DU80" i="11" s="1"/>
  <c r="DT80" i="11" s="1"/>
  <c r="DS80" i="11" s="1"/>
  <c r="DR80" i="11" s="1"/>
  <c r="DQ80" i="11" s="1"/>
  <c r="DP80" i="11" s="1"/>
  <c r="DO80" i="11" s="1"/>
  <c r="DN80" i="11" s="1"/>
  <c r="DM80" i="11" s="1"/>
  <c r="DL80" i="11" s="1"/>
  <c r="DK80" i="11" s="1"/>
  <c r="DJ80" i="11" s="1"/>
  <c r="EJ80" i="11" l="1"/>
  <c r="G80" i="11" s="1"/>
  <c r="H80" i="11" s="1"/>
  <c r="I81" i="11" s="1"/>
  <c r="W81" i="11" l="1"/>
  <c r="AW81" i="11" s="1"/>
  <c r="AC81" i="11"/>
  <c r="BC81" i="11" s="1"/>
  <c r="Q81" i="11"/>
  <c r="AQ81" i="11" s="1"/>
  <c r="O81" i="11"/>
  <c r="AO81" i="11" s="1"/>
  <c r="AF81" i="11"/>
  <c r="BF81" i="11" s="1"/>
  <c r="V81" i="11"/>
  <c r="AV81" i="11" s="1"/>
  <c r="AE81" i="11"/>
  <c r="BE81" i="11" s="1"/>
  <c r="R81" i="11"/>
  <c r="AR81" i="11" s="1"/>
  <c r="AD81" i="11"/>
  <c r="BD81" i="11" s="1"/>
  <c r="S81" i="11"/>
  <c r="AS81" i="11" s="1"/>
  <c r="J81" i="11"/>
  <c r="AJ81" i="11" s="1"/>
  <c r="Z81" i="11"/>
  <c r="AZ81" i="11" s="1"/>
  <c r="M81" i="11"/>
  <c r="AM81" i="11" s="1"/>
  <c r="K81" i="11"/>
  <c r="AK81" i="11" s="1"/>
  <c r="X81" i="11"/>
  <c r="AX81" i="11" s="1"/>
  <c r="U81" i="11"/>
  <c r="AU81" i="11" s="1"/>
  <c r="AH81" i="11"/>
  <c r="BH81" i="11" s="1"/>
  <c r="L81" i="11"/>
  <c r="AL81" i="11" s="1"/>
  <c r="Y81" i="11"/>
  <c r="AY81" i="11" s="1"/>
  <c r="N81" i="11"/>
  <c r="AN81" i="11" s="1"/>
  <c r="AA81" i="11"/>
  <c r="BA81" i="11" s="1"/>
  <c r="T81" i="11"/>
  <c r="AT81" i="11" s="1"/>
  <c r="AI81" i="11"/>
  <c r="BI81" i="11" s="1"/>
  <c r="AG81" i="11"/>
  <c r="BG81" i="11" s="1"/>
  <c r="P81" i="11"/>
  <c r="AP81" i="11" s="1"/>
  <c r="AB81" i="11"/>
  <c r="BB81" i="11" s="1"/>
  <c r="CG81" i="11" l="1"/>
  <c r="DG81" i="11" s="1"/>
  <c r="CI81" i="11"/>
  <c r="DI81" i="11" s="1"/>
  <c r="CE81" i="11"/>
  <c r="DE81" i="11" s="1"/>
  <c r="BV81" i="11"/>
  <c r="CV81" i="11" s="1"/>
  <c r="BU81" i="11"/>
  <c r="CU81" i="11" s="1"/>
  <c r="BX81" i="11"/>
  <c r="CX81" i="11" s="1"/>
  <c r="BT81" i="11"/>
  <c r="CT81" i="11" s="1"/>
  <c r="BM81" i="11"/>
  <c r="CM81" i="11" s="1"/>
  <c r="CF81" i="11"/>
  <c r="DF81" i="11" s="1"/>
  <c r="BJ81" i="11"/>
  <c r="CJ81" i="11" s="1"/>
  <c r="CB81" i="11"/>
  <c r="DB81" i="11" s="1"/>
  <c r="BR81" i="11"/>
  <c r="CR81" i="11" s="1"/>
  <c r="BK81" i="11"/>
  <c r="CK81" i="11" s="1"/>
  <c r="CA81" i="11"/>
  <c r="DA81" i="11" s="1"/>
  <c r="BN81" i="11"/>
  <c r="CN81" i="11" s="1"/>
  <c r="BZ81" i="11"/>
  <c r="CZ81" i="11" s="1"/>
  <c r="BO81" i="11"/>
  <c r="CO81" i="11" s="1"/>
  <c r="BY81" i="11"/>
  <c r="CY81" i="11" s="1"/>
  <c r="BQ81" i="11"/>
  <c r="CQ81" i="11" s="1"/>
  <c r="BL81" i="11"/>
  <c r="CL81" i="11" s="1"/>
  <c r="BS81" i="11"/>
  <c r="CS81" i="11" s="1"/>
  <c r="CC81" i="11"/>
  <c r="DC81" i="11"/>
  <c r="BP81" i="11"/>
  <c r="CP81" i="11" s="1"/>
  <c r="CH81" i="11"/>
  <c r="DH81" i="11" s="1"/>
  <c r="CD81" i="11"/>
  <c r="DD81" i="11" s="1"/>
  <c r="BW81" i="11"/>
  <c r="CW81" i="11" s="1"/>
  <c r="EI81" i="11" l="1"/>
  <c r="EH81" i="11" l="1"/>
  <c r="EG81" i="11" s="1"/>
  <c r="EF81" i="11" s="1"/>
  <c r="EE81" i="11" s="1"/>
  <c r="ED81" i="11" s="1"/>
  <c r="EC81" i="11" s="1"/>
  <c r="EB81" i="11" s="1"/>
  <c r="EA81" i="11" s="1"/>
  <c r="DZ81" i="11" s="1"/>
  <c r="DY81" i="11" s="1"/>
  <c r="DX81" i="11" s="1"/>
  <c r="DW81" i="11" s="1"/>
  <c r="DV81" i="11" s="1"/>
  <c r="DU81" i="11" s="1"/>
  <c r="DT81" i="11" s="1"/>
  <c r="DS81" i="11" s="1"/>
  <c r="DR81" i="11" s="1"/>
  <c r="DQ81" i="11" s="1"/>
  <c r="DP81" i="11" s="1"/>
  <c r="DO81" i="11" s="1"/>
  <c r="DN81" i="11" s="1"/>
  <c r="DM81" i="11" s="1"/>
  <c r="DL81" i="11" s="1"/>
  <c r="DK81" i="11" s="1"/>
  <c r="DJ81" i="11" s="1"/>
  <c r="EJ81" i="11" l="1"/>
  <c r="G81" i="11" s="1"/>
  <c r="H81" i="11" s="1"/>
  <c r="I82" i="11" s="1"/>
  <c r="Y82" i="11" l="1"/>
  <c r="AY82" i="11" s="1"/>
  <c r="T82" i="11"/>
  <c r="AT82" i="11" s="1"/>
  <c r="R82" i="11"/>
  <c r="AR82" i="11" s="1"/>
  <c r="Z82" i="11"/>
  <c r="AZ82" i="11" s="1"/>
  <c r="V82" i="11"/>
  <c r="AV82" i="11" s="1"/>
  <c r="K82" i="11"/>
  <c r="AK82" i="11" s="1"/>
  <c r="N82" i="11"/>
  <c r="AN82" i="11" s="1"/>
  <c r="AF82" i="11"/>
  <c r="BF82" i="11" s="1"/>
  <c r="AG82" i="11"/>
  <c r="BG82" i="11" s="1"/>
  <c r="W82" i="11"/>
  <c r="AW82" i="11" s="1"/>
  <c r="AH82" i="11"/>
  <c r="BH82" i="11" s="1"/>
  <c r="AI82" i="11"/>
  <c r="BI82" i="11" s="1"/>
  <c r="U82" i="11"/>
  <c r="AU82" i="11" s="1"/>
  <c r="AB82" i="11"/>
  <c r="BB82" i="11" s="1"/>
  <c r="Q82" i="11"/>
  <c r="AQ82" i="11" s="1"/>
  <c r="J82" i="11"/>
  <c r="AJ82" i="11" s="1"/>
  <c r="O82" i="11"/>
  <c r="AO82" i="11" s="1"/>
  <c r="M82" i="11"/>
  <c r="AM82" i="11" s="1"/>
  <c r="L82" i="11"/>
  <c r="AL82" i="11" s="1"/>
  <c r="AE82" i="11"/>
  <c r="BE82" i="11" s="1"/>
  <c r="X82" i="11"/>
  <c r="AX82" i="11" s="1"/>
  <c r="S82" i="11"/>
  <c r="AS82" i="11" s="1"/>
  <c r="AD82" i="11"/>
  <c r="BD82" i="11" s="1"/>
  <c r="AC82" i="11"/>
  <c r="BC82" i="11" s="1"/>
  <c r="AA82" i="11"/>
  <c r="BA82" i="11" s="1"/>
  <c r="P82" i="11"/>
  <c r="AP82" i="11" s="1"/>
  <c r="BN82" i="11" l="1"/>
  <c r="CN82" i="11" s="1"/>
  <c r="CC82" i="11"/>
  <c r="DC82" i="11" s="1"/>
  <c r="BK82" i="11"/>
  <c r="CK82" i="11" s="1"/>
  <c r="BV82" i="11"/>
  <c r="CV82" i="11" s="1"/>
  <c r="CI82" i="11"/>
  <c r="BZ82" i="11"/>
  <c r="CZ82" i="11" s="1"/>
  <c r="CH82" i="11"/>
  <c r="DH82" i="11" s="1"/>
  <c r="BR82" i="11"/>
  <c r="CR82" i="11" s="1"/>
  <c r="BP82" i="11"/>
  <c r="CP82" i="11" s="1"/>
  <c r="BT82" i="11"/>
  <c r="CT82" i="11"/>
  <c r="BJ82" i="11"/>
  <c r="CJ82" i="11" s="1"/>
  <c r="CF82" i="11"/>
  <c r="DF82" i="11" s="1"/>
  <c r="CD82" i="11"/>
  <c r="DD82" i="11" s="1"/>
  <c r="BQ82" i="11"/>
  <c r="CQ82" i="11" s="1"/>
  <c r="BS82" i="11"/>
  <c r="CS82" i="11" s="1"/>
  <c r="CB82" i="11"/>
  <c r="DB82" i="11" s="1"/>
  <c r="BX82" i="11"/>
  <c r="CX82" i="11"/>
  <c r="BU82" i="11"/>
  <c r="CU82" i="11" s="1"/>
  <c r="CE82" i="11"/>
  <c r="DE82" i="11" s="1"/>
  <c r="BL82" i="11"/>
  <c r="CL82" i="11" s="1"/>
  <c r="BM82" i="11"/>
  <c r="CM82" i="11" s="1"/>
  <c r="BW82" i="11"/>
  <c r="CW82" i="11" s="1"/>
  <c r="CA82" i="11"/>
  <c r="DA82" i="11" s="1"/>
  <c r="BO82" i="11"/>
  <c r="CO82" i="11" s="1"/>
  <c r="CG82" i="11"/>
  <c r="DG82" i="11" s="1"/>
  <c r="BY82" i="11"/>
  <c r="CY82" i="11" s="1"/>
  <c r="EI82" i="11" l="1"/>
  <c r="DI82" i="11"/>
  <c r="EH82" i="11" l="1"/>
  <c r="EG82" i="11" s="1"/>
  <c r="EF82" i="11" s="1"/>
  <c r="EE82" i="11" s="1"/>
  <c r="ED82" i="11" s="1"/>
  <c r="EC82" i="11" s="1"/>
  <c r="EB82" i="11" s="1"/>
  <c r="EA82" i="11" s="1"/>
  <c r="DZ82" i="11" s="1"/>
  <c r="DY82" i="11" s="1"/>
  <c r="DX82" i="11" s="1"/>
  <c r="DW82" i="11" s="1"/>
  <c r="DV82" i="11" s="1"/>
  <c r="DU82" i="11" s="1"/>
  <c r="DT82" i="11" s="1"/>
  <c r="DS82" i="11" s="1"/>
  <c r="DR82" i="11" s="1"/>
  <c r="DQ82" i="11" s="1"/>
  <c r="DP82" i="11" s="1"/>
  <c r="DO82" i="11" s="1"/>
  <c r="DN82" i="11" s="1"/>
  <c r="DM82" i="11" s="1"/>
  <c r="DL82" i="11" s="1"/>
  <c r="DK82" i="11" s="1"/>
  <c r="DJ82" i="11" s="1"/>
  <c r="EJ82" i="11" l="1"/>
  <c r="G82" i="11" s="1"/>
  <c r="H82" i="11" s="1"/>
  <c r="I83" i="11" s="1"/>
  <c r="W83" i="11" l="1"/>
  <c r="AW83" i="11" s="1"/>
  <c r="N83" i="11"/>
  <c r="AN83" i="11" s="1"/>
  <c r="AI83" i="11"/>
  <c r="BI83" i="11" s="1"/>
  <c r="O83" i="11"/>
  <c r="AO83" i="11" s="1"/>
  <c r="AA83" i="11"/>
  <c r="BA83" i="11" s="1"/>
  <c r="T83" i="11"/>
  <c r="AT83" i="11" s="1"/>
  <c r="Y83" i="11"/>
  <c r="AY83" i="11" s="1"/>
  <c r="X83" i="11"/>
  <c r="AX83" i="11" s="1"/>
  <c r="AE83" i="11"/>
  <c r="BE83" i="11" s="1"/>
  <c r="Z83" i="11"/>
  <c r="AZ83" i="11" s="1"/>
  <c r="K83" i="11"/>
  <c r="AK83" i="11" s="1"/>
  <c r="R83" i="11"/>
  <c r="AR83" i="11" s="1"/>
  <c r="AF83" i="11"/>
  <c r="BF83" i="11" s="1"/>
  <c r="S83" i="11"/>
  <c r="AS83" i="11" s="1"/>
  <c r="J83" i="11"/>
  <c r="AJ83" i="11" s="1"/>
  <c r="Q83" i="11"/>
  <c r="AQ83" i="11" s="1"/>
  <c r="AC83" i="11"/>
  <c r="BC83" i="11" s="1"/>
  <c r="V83" i="11"/>
  <c r="AV83" i="11" s="1"/>
  <c r="U83" i="11"/>
  <c r="AU83" i="11" s="1"/>
  <c r="AD83" i="11"/>
  <c r="BD83" i="11" s="1"/>
  <c r="P83" i="11"/>
  <c r="AP83" i="11" s="1"/>
  <c r="AH83" i="11"/>
  <c r="BH83" i="11" s="1"/>
  <c r="AB83" i="11"/>
  <c r="BB83" i="11" s="1"/>
  <c r="L83" i="11"/>
  <c r="AL83" i="11" s="1"/>
  <c r="M83" i="11"/>
  <c r="AM83" i="11" s="1"/>
  <c r="AG83" i="11"/>
  <c r="BG83" i="11" s="1"/>
  <c r="BJ83" i="11" l="1"/>
  <c r="CJ83" i="11" s="1"/>
  <c r="BS83" i="11"/>
  <c r="CS83" i="11" s="1"/>
  <c r="BR83" i="11"/>
  <c r="CR83" i="11" s="1"/>
  <c r="BQ83" i="11"/>
  <c r="CQ83" i="11" s="1"/>
  <c r="CB83" i="11"/>
  <c r="DB83" i="11" s="1"/>
  <c r="CH83" i="11"/>
  <c r="DH83" i="11" s="1"/>
  <c r="BP83" i="11"/>
  <c r="CP83" i="11" s="1"/>
  <c r="CF83" i="11"/>
  <c r="DF83" i="11" s="1"/>
  <c r="CD83" i="11"/>
  <c r="DD83" i="11" s="1"/>
  <c r="BN83" i="11"/>
  <c r="CN83" i="11" s="1"/>
  <c r="BL83" i="11"/>
  <c r="CL83" i="11" s="1"/>
  <c r="BX83" i="11"/>
  <c r="CX83" i="11"/>
  <c r="BY83" i="11"/>
  <c r="CY83" i="11" s="1"/>
  <c r="BT83" i="11"/>
  <c r="CT83" i="11" s="1"/>
  <c r="CA83" i="11"/>
  <c r="DA83" i="11" s="1"/>
  <c r="BO83" i="11"/>
  <c r="CO83" i="11" s="1"/>
  <c r="BU83" i="11"/>
  <c r="CU83" i="11" s="1"/>
  <c r="BK83" i="11"/>
  <c r="CK83" i="11" s="1"/>
  <c r="CI83" i="11"/>
  <c r="DI83" i="11" s="1"/>
  <c r="CG83" i="11"/>
  <c r="DG83" i="11" s="1"/>
  <c r="BV83" i="11"/>
  <c r="CV83" i="11" s="1"/>
  <c r="BZ83" i="11"/>
  <c r="CZ83" i="11" s="1"/>
  <c r="BM83" i="11"/>
  <c r="CM83" i="11" s="1"/>
  <c r="CC83" i="11"/>
  <c r="DC83" i="11" s="1"/>
  <c r="CE83" i="11"/>
  <c r="DE83" i="11" s="1"/>
  <c r="BW83" i="11"/>
  <c r="CW83" i="11" s="1"/>
  <c r="EI83" i="11" l="1"/>
  <c r="EH83" i="11" l="1"/>
  <c r="EG83" i="11" s="1"/>
  <c r="EF83" i="11" s="1"/>
  <c r="EE83" i="11" s="1"/>
  <c r="ED83" i="11" s="1"/>
  <c r="EC83" i="11" s="1"/>
  <c r="EB83" i="11" s="1"/>
  <c r="EA83" i="11" s="1"/>
  <c r="DZ83" i="11" s="1"/>
  <c r="DY83" i="11" s="1"/>
  <c r="DX83" i="11" s="1"/>
  <c r="DW83" i="11" s="1"/>
  <c r="DV83" i="11" s="1"/>
  <c r="DU83" i="11" s="1"/>
  <c r="DT83" i="11" s="1"/>
  <c r="DS83" i="11" s="1"/>
  <c r="DR83" i="11" s="1"/>
  <c r="DQ83" i="11" s="1"/>
  <c r="DP83" i="11" s="1"/>
  <c r="DO83" i="11" s="1"/>
  <c r="DN83" i="11" s="1"/>
  <c r="DM83" i="11" s="1"/>
  <c r="DL83" i="11" s="1"/>
  <c r="DK83" i="11" s="1"/>
  <c r="DJ83" i="11" s="1"/>
  <c r="EJ83" i="11" l="1"/>
  <c r="G83" i="11" s="1"/>
  <c r="H83" i="11" s="1"/>
  <c r="I84" i="11" s="1"/>
  <c r="V84" i="11" l="1"/>
  <c r="AV84" i="11" s="1"/>
  <c r="X84" i="11"/>
  <c r="AX84" i="11" s="1"/>
  <c r="S84" i="11"/>
  <c r="AS84" i="11" s="1"/>
  <c r="J84" i="11"/>
  <c r="AJ84" i="11" s="1"/>
  <c r="P84" i="11"/>
  <c r="AP84" i="11" s="1"/>
  <c r="AE84" i="11"/>
  <c r="BE84" i="11" s="1"/>
  <c r="R84" i="11"/>
  <c r="AR84" i="11" s="1"/>
  <c r="U84" i="11"/>
  <c r="AU84" i="11" s="1"/>
  <c r="AI84" i="11"/>
  <c r="BI84" i="11" s="1"/>
  <c r="Y84" i="11"/>
  <c r="AY84" i="11" s="1"/>
  <c r="K84" i="11"/>
  <c r="AK84" i="11" s="1"/>
  <c r="N84" i="11"/>
  <c r="AN84" i="11" s="1"/>
  <c r="O84" i="11"/>
  <c r="AO84" i="11" s="1"/>
  <c r="AC84" i="11"/>
  <c r="BC84" i="11" s="1"/>
  <c r="Q84" i="11"/>
  <c r="AQ84" i="11" s="1"/>
  <c r="W84" i="11"/>
  <c r="AW84" i="11" s="1"/>
  <c r="L84" i="11"/>
  <c r="AL84" i="11" s="1"/>
  <c r="AA84" i="11"/>
  <c r="BA84" i="11" s="1"/>
  <c r="AH84" i="11"/>
  <c r="BH84" i="11" s="1"/>
  <c r="AG84" i="11"/>
  <c r="BG84" i="11" s="1"/>
  <c r="M84" i="11"/>
  <c r="AM84" i="11" s="1"/>
  <c r="AD84" i="11"/>
  <c r="BD84" i="11" s="1"/>
  <c r="T84" i="11"/>
  <c r="AT84" i="11" s="1"/>
  <c r="AF84" i="11"/>
  <c r="BF84" i="11" s="1"/>
  <c r="Z84" i="11"/>
  <c r="AZ84" i="11" s="1"/>
  <c r="AB84" i="11"/>
  <c r="BB84" i="11" s="1"/>
  <c r="BM84" i="11" l="1"/>
  <c r="CM84" i="11" s="1"/>
  <c r="CF84" i="11"/>
  <c r="DF84" i="11" s="1"/>
  <c r="BU84" i="11"/>
  <c r="CU84" i="11" s="1"/>
  <c r="BR84" i="11"/>
  <c r="CR84" i="11" s="1"/>
  <c r="BO84" i="11"/>
  <c r="CO84" i="11" s="1"/>
  <c r="CG84" i="11"/>
  <c r="DG84" i="11" s="1"/>
  <c r="BK84" i="11"/>
  <c r="CK84" i="11" s="1"/>
  <c r="BX84" i="11"/>
  <c r="CX84" i="11" s="1"/>
  <c r="BW84" i="11"/>
  <c r="CW84" i="11" s="1"/>
  <c r="BT84" i="11"/>
  <c r="CT84" i="11" s="1"/>
  <c r="BQ84" i="11"/>
  <c r="CQ84" i="11" s="1"/>
  <c r="CD84" i="11"/>
  <c r="DD84" i="11" s="1"/>
  <c r="CC84" i="11"/>
  <c r="DC84" i="11" s="1"/>
  <c r="CE84" i="11"/>
  <c r="DE84" i="11" s="1"/>
  <c r="BP84" i="11"/>
  <c r="CP84" i="11" s="1"/>
  <c r="BN84" i="11"/>
  <c r="CN84" i="11" s="1"/>
  <c r="BJ84" i="11"/>
  <c r="CJ84" i="11" s="1"/>
  <c r="CH84" i="11"/>
  <c r="DH84" i="11" s="1"/>
  <c r="BS84" i="11"/>
  <c r="CS84" i="11" s="1"/>
  <c r="CB84" i="11"/>
  <c r="DB84" i="11" s="1"/>
  <c r="CA84" i="11"/>
  <c r="DA84" i="11" s="1"/>
  <c r="BY84" i="11"/>
  <c r="CY84" i="11" s="1"/>
  <c r="BZ84" i="11"/>
  <c r="CZ84" i="11" s="1"/>
  <c r="BL84" i="11"/>
  <c r="CL84" i="11" s="1"/>
  <c r="CI84" i="11"/>
  <c r="DI84" i="11" s="1"/>
  <c r="BV84" i="11"/>
  <c r="CV84" i="11" s="1"/>
  <c r="EI84" i="11" l="1"/>
  <c r="EH84" i="11" l="1"/>
  <c r="EG84" i="11" s="1"/>
  <c r="EF84" i="11" s="1"/>
  <c r="EE84" i="11" s="1"/>
  <c r="ED84" i="11" s="1"/>
  <c r="EC84" i="11" s="1"/>
  <c r="EB84" i="11" s="1"/>
  <c r="EA84" i="11" s="1"/>
  <c r="DZ84" i="11" s="1"/>
  <c r="DY84" i="11" s="1"/>
  <c r="DX84" i="11" s="1"/>
  <c r="DW84" i="11" s="1"/>
  <c r="DV84" i="11" s="1"/>
  <c r="DU84" i="11" s="1"/>
  <c r="DT84" i="11" s="1"/>
  <c r="DS84" i="11" s="1"/>
  <c r="DR84" i="11" s="1"/>
  <c r="DQ84" i="11" s="1"/>
  <c r="DP84" i="11" s="1"/>
  <c r="DO84" i="11" s="1"/>
  <c r="DN84" i="11" s="1"/>
  <c r="DM84" i="11" s="1"/>
  <c r="DL84" i="11" s="1"/>
  <c r="DK84" i="11" s="1"/>
  <c r="DJ84" i="11" s="1"/>
  <c r="EJ84" i="11" l="1"/>
  <c r="G84" i="11" s="1"/>
  <c r="H84" i="11" s="1"/>
  <c r="I85" i="11" s="1"/>
  <c r="AI85" i="11" l="1"/>
  <c r="BI85" i="11" s="1"/>
  <c r="R85" i="11"/>
  <c r="AR85" i="11" s="1"/>
  <c r="AD85" i="11"/>
  <c r="BD85" i="11" s="1"/>
  <c r="AF85" i="11"/>
  <c r="BF85" i="11" s="1"/>
  <c r="Y85" i="11"/>
  <c r="AY85" i="11" s="1"/>
  <c r="AE85" i="11"/>
  <c r="BE85" i="11" s="1"/>
  <c r="AA85" i="11"/>
  <c r="BA85" i="11" s="1"/>
  <c r="Q85" i="11"/>
  <c r="AQ85" i="11" s="1"/>
  <c r="S85" i="11"/>
  <c r="AS85" i="11" s="1"/>
  <c r="AG85" i="11"/>
  <c r="BG85" i="11" s="1"/>
  <c r="AC85" i="11"/>
  <c r="BC85" i="11" s="1"/>
  <c r="P85" i="11"/>
  <c r="AP85" i="11" s="1"/>
  <c r="X85" i="11"/>
  <c r="AX85" i="11" s="1"/>
  <c r="N85" i="11"/>
  <c r="AN85" i="11" s="1"/>
  <c r="W85" i="11"/>
  <c r="AW85" i="11" s="1"/>
  <c r="AB85" i="11"/>
  <c r="BB85" i="11" s="1"/>
  <c r="M85" i="11"/>
  <c r="AM85" i="11" s="1"/>
  <c r="K85" i="11"/>
  <c r="AK85" i="11" s="1"/>
  <c r="Z85" i="11"/>
  <c r="AZ85" i="11" s="1"/>
  <c r="J85" i="11"/>
  <c r="AJ85" i="11" s="1"/>
  <c r="AH85" i="11"/>
  <c r="BH85" i="11" s="1"/>
  <c r="V85" i="11"/>
  <c r="AV85" i="11" s="1"/>
  <c r="L85" i="11"/>
  <c r="AL85" i="11" s="1"/>
  <c r="U85" i="11"/>
  <c r="AU85" i="11" s="1"/>
  <c r="O85" i="11"/>
  <c r="AO85" i="11" s="1"/>
  <c r="T85" i="11"/>
  <c r="AT85" i="11" s="1"/>
  <c r="BN85" i="11" l="1"/>
  <c r="CN85" i="11" s="1"/>
  <c r="CH85" i="11"/>
  <c r="DH85" i="11" s="1"/>
  <c r="BX85" i="11"/>
  <c r="CX85" i="11" s="1"/>
  <c r="BY85" i="11"/>
  <c r="CY85" i="11" s="1"/>
  <c r="BU85" i="11"/>
  <c r="CU85" i="11" s="1"/>
  <c r="BL85" i="11"/>
  <c r="CL85" i="11" s="1"/>
  <c r="CA85" i="11"/>
  <c r="DA85" i="11" s="1"/>
  <c r="BJ85" i="11"/>
  <c r="CJ85" i="11" s="1"/>
  <c r="BP85" i="11"/>
  <c r="CP85" i="11"/>
  <c r="CF85" i="11"/>
  <c r="DF85" i="11" s="1"/>
  <c r="BZ85" i="11"/>
  <c r="CZ85" i="11" s="1"/>
  <c r="CD85" i="11"/>
  <c r="DD85" i="11" s="1"/>
  <c r="BT85" i="11"/>
  <c r="CT85" i="11"/>
  <c r="CG85" i="11"/>
  <c r="DG85" i="11" s="1"/>
  <c r="BR85" i="11"/>
  <c r="CR85" i="11" s="1"/>
  <c r="CB85" i="11"/>
  <c r="DB85" i="11" s="1"/>
  <c r="BQ85" i="11"/>
  <c r="CQ85" i="11" s="1"/>
  <c r="BW85" i="11"/>
  <c r="CW85" i="11" s="1"/>
  <c r="BV85" i="11"/>
  <c r="CV85" i="11"/>
  <c r="CE85" i="11"/>
  <c r="DE85" i="11"/>
  <c r="CC85" i="11"/>
  <c r="DC85" i="11" s="1"/>
  <c r="BK85" i="11"/>
  <c r="CK85" i="11" s="1"/>
  <c r="BO85" i="11"/>
  <c r="CO85" i="11" s="1"/>
  <c r="BM85" i="11"/>
  <c r="CM85" i="11" s="1"/>
  <c r="BS85" i="11"/>
  <c r="CS85" i="11" s="1"/>
  <c r="CI85" i="11"/>
  <c r="EI85" i="11" l="1"/>
  <c r="DI85" i="11"/>
  <c r="EH85" i="11" l="1"/>
  <c r="EG85" i="11" s="1"/>
  <c r="EF85" i="11" s="1"/>
  <c r="EE85" i="11" s="1"/>
  <c r="ED85" i="11" s="1"/>
  <c r="EC85" i="11" s="1"/>
  <c r="EB85" i="11" s="1"/>
  <c r="EA85" i="11" s="1"/>
  <c r="DZ85" i="11" s="1"/>
  <c r="DY85" i="11" s="1"/>
  <c r="DX85" i="11" s="1"/>
  <c r="DW85" i="11" s="1"/>
  <c r="DV85" i="11" s="1"/>
  <c r="DU85" i="11" s="1"/>
  <c r="DT85" i="11" s="1"/>
  <c r="DS85" i="11" s="1"/>
  <c r="DR85" i="11" s="1"/>
  <c r="DQ85" i="11" s="1"/>
  <c r="DP85" i="11" s="1"/>
  <c r="DO85" i="11" s="1"/>
  <c r="DN85" i="11" s="1"/>
  <c r="DM85" i="11" s="1"/>
  <c r="DL85" i="11" s="1"/>
  <c r="DK85" i="11" s="1"/>
  <c r="DJ85" i="11" s="1"/>
  <c r="EJ85" i="11" l="1"/>
  <c r="G85" i="11" s="1"/>
  <c r="H85" i="11" s="1"/>
  <c r="I86" i="11" s="1"/>
  <c r="K86" i="11" l="1"/>
  <c r="AK86" i="11" s="1"/>
  <c r="V86" i="11"/>
  <c r="AV86" i="11" s="1"/>
  <c r="U86" i="11"/>
  <c r="AU86" i="11" s="1"/>
  <c r="P86" i="11"/>
  <c r="AP86" i="11" s="1"/>
  <c r="AA86" i="11"/>
  <c r="BA86" i="11" s="1"/>
  <c r="X86" i="11"/>
  <c r="AX86" i="11" s="1"/>
  <c r="W86" i="11"/>
  <c r="AW86" i="11" s="1"/>
  <c r="AC86" i="11"/>
  <c r="BC86" i="11" s="1"/>
  <c r="Q86" i="11"/>
  <c r="AQ86" i="11" s="1"/>
  <c r="AD86" i="11"/>
  <c r="BD86" i="11" s="1"/>
  <c r="N86" i="11"/>
  <c r="AN86" i="11" s="1"/>
  <c r="S86" i="11"/>
  <c r="AS86" i="11" s="1"/>
  <c r="AE86" i="11"/>
  <c r="BE86" i="11" s="1"/>
  <c r="T86" i="11"/>
  <c r="AT86" i="11" s="1"/>
  <c r="AG86" i="11"/>
  <c r="BG86" i="11" s="1"/>
  <c r="M86" i="11"/>
  <c r="AM86" i="11" s="1"/>
  <c r="O86" i="11"/>
  <c r="AO86" i="11" s="1"/>
  <c r="AI86" i="11"/>
  <c r="BI86" i="11" s="1"/>
  <c r="Y86" i="11"/>
  <c r="AY86" i="11" s="1"/>
  <c r="Z86" i="11"/>
  <c r="AZ86" i="11" s="1"/>
  <c r="L86" i="11"/>
  <c r="AL86" i="11" s="1"/>
  <c r="J86" i="11"/>
  <c r="AJ86" i="11" s="1"/>
  <c r="AB86" i="11"/>
  <c r="BB86" i="11" s="1"/>
  <c r="AF86" i="11"/>
  <c r="BF86" i="11" s="1"/>
  <c r="AH86" i="11"/>
  <c r="BH86" i="11" s="1"/>
  <c r="R86" i="11"/>
  <c r="AR86" i="11" s="1"/>
  <c r="BM86" i="11" l="1"/>
  <c r="CM86" i="11" s="1"/>
  <c r="CB86" i="11"/>
  <c r="DB86" i="11" s="1"/>
  <c r="CG86" i="11"/>
  <c r="DG86" i="11" s="1"/>
  <c r="BT86" i="11"/>
  <c r="CT86" i="11" s="1"/>
  <c r="CC86" i="11"/>
  <c r="DC86" i="11" s="1"/>
  <c r="BW86" i="11"/>
  <c r="CW86" i="11" s="1"/>
  <c r="BL86" i="11"/>
  <c r="CL86" i="11" s="1"/>
  <c r="BN86" i="11"/>
  <c r="CN86" i="11" s="1"/>
  <c r="CI86" i="11"/>
  <c r="DI86" i="11" s="1"/>
  <c r="BV86" i="11"/>
  <c r="CV86" i="11" s="1"/>
  <c r="CF86" i="11"/>
  <c r="DF86" i="11" s="1"/>
  <c r="BJ86" i="11"/>
  <c r="CJ86" i="11" s="1"/>
  <c r="BX86" i="11"/>
  <c r="CX86" i="11" s="1"/>
  <c r="CE86" i="11"/>
  <c r="DE86" i="11" s="1"/>
  <c r="CA86" i="11"/>
  <c r="DA86" i="11" s="1"/>
  <c r="BZ86" i="11"/>
  <c r="CZ86" i="11"/>
  <c r="BS86" i="11"/>
  <c r="CS86" i="11" s="1"/>
  <c r="BP86" i="11"/>
  <c r="CP86" i="11" s="1"/>
  <c r="BY86" i="11"/>
  <c r="CY86" i="11" s="1"/>
  <c r="BU86" i="11"/>
  <c r="CU86" i="11" s="1"/>
  <c r="BR86" i="11"/>
  <c r="CR86" i="11" s="1"/>
  <c r="CD86" i="11"/>
  <c r="DD86" i="11" s="1"/>
  <c r="CH86" i="11"/>
  <c r="DH86" i="11" s="1"/>
  <c r="BO86" i="11"/>
  <c r="CO86" i="11" s="1"/>
  <c r="BQ86" i="11"/>
  <c r="CQ86" i="11" s="1"/>
  <c r="BK86" i="11"/>
  <c r="CK86" i="11" s="1"/>
  <c r="EI86" i="11" l="1"/>
  <c r="EH86" i="11" l="1"/>
  <c r="EG86" i="11" s="1"/>
  <c r="EF86" i="11" s="1"/>
  <c r="EE86" i="11" s="1"/>
  <c r="ED86" i="11" s="1"/>
  <c r="EC86" i="11" s="1"/>
  <c r="EB86" i="11" s="1"/>
  <c r="EA86" i="11" s="1"/>
  <c r="DZ86" i="11" s="1"/>
  <c r="DY86" i="11" s="1"/>
  <c r="DX86" i="11" s="1"/>
  <c r="DW86" i="11" s="1"/>
  <c r="DV86" i="11" s="1"/>
  <c r="DU86" i="11" s="1"/>
  <c r="DT86" i="11" s="1"/>
  <c r="DS86" i="11" s="1"/>
  <c r="DR86" i="11" s="1"/>
  <c r="DQ86" i="11" s="1"/>
  <c r="DP86" i="11" s="1"/>
  <c r="DO86" i="11" s="1"/>
  <c r="DN86" i="11" s="1"/>
  <c r="DM86" i="11" s="1"/>
  <c r="DL86" i="11" s="1"/>
  <c r="DK86" i="11" s="1"/>
  <c r="DJ86" i="11" s="1"/>
  <c r="EJ86" i="11" l="1"/>
  <c r="G86" i="11" s="1"/>
  <c r="H86" i="11" s="1"/>
  <c r="I87" i="11" s="1"/>
  <c r="AB87" i="11" l="1"/>
  <c r="BB87" i="11" s="1"/>
  <c r="AA87" i="11"/>
  <c r="BA87" i="11" s="1"/>
  <c r="M87" i="11"/>
  <c r="AM87" i="11" s="1"/>
  <c r="AI87" i="11"/>
  <c r="BI87" i="11" s="1"/>
  <c r="N87" i="11"/>
  <c r="AN87" i="11" s="1"/>
  <c r="V87" i="11"/>
  <c r="AV87" i="11" s="1"/>
  <c r="T87" i="11"/>
  <c r="AT87" i="11" s="1"/>
  <c r="Q87" i="11"/>
  <c r="AQ87" i="11" s="1"/>
  <c r="X87" i="11"/>
  <c r="AX87" i="11" s="1"/>
  <c r="K87" i="11"/>
  <c r="AK87" i="11" s="1"/>
  <c r="Y87" i="11"/>
  <c r="AY87" i="11" s="1"/>
  <c r="AH87" i="11"/>
  <c r="BH87" i="11" s="1"/>
  <c r="AC87" i="11"/>
  <c r="BC87" i="11" s="1"/>
  <c r="W87" i="11"/>
  <c r="AW87" i="11" s="1"/>
  <c r="AD87" i="11"/>
  <c r="BD87" i="11" s="1"/>
  <c r="O87" i="11"/>
  <c r="AO87" i="11" s="1"/>
  <c r="U87" i="11"/>
  <c r="AU87" i="11" s="1"/>
  <c r="L87" i="11"/>
  <c r="AL87" i="11" s="1"/>
  <c r="J87" i="11"/>
  <c r="AJ87" i="11" s="1"/>
  <c r="P87" i="11"/>
  <c r="AP87" i="11" s="1"/>
  <c r="AG87" i="11"/>
  <c r="BG87" i="11" s="1"/>
  <c r="AF87" i="11"/>
  <c r="BF87" i="11" s="1"/>
  <c r="AE87" i="11"/>
  <c r="BE87" i="11" s="1"/>
  <c r="Z87" i="11"/>
  <c r="AZ87" i="11" s="1"/>
  <c r="R87" i="11"/>
  <c r="AR87" i="11" s="1"/>
  <c r="S87" i="11"/>
  <c r="AS87" i="11" s="1"/>
  <c r="BZ87" i="11" l="1"/>
  <c r="CZ87" i="11" s="1"/>
  <c r="CE87" i="11"/>
  <c r="DE87" i="11" s="1"/>
  <c r="CF87" i="11"/>
  <c r="DF87" i="11" s="1"/>
  <c r="CG87" i="11"/>
  <c r="DG87" i="11" s="1"/>
  <c r="BO87" i="11"/>
  <c r="CO87" i="11" s="1"/>
  <c r="CD87" i="11"/>
  <c r="DD87" i="11" s="1"/>
  <c r="BW87" i="11"/>
  <c r="CW87" i="11" s="1"/>
  <c r="BV87" i="11"/>
  <c r="CV87" i="11" s="1"/>
  <c r="CC87" i="11"/>
  <c r="DC87" i="11" s="1"/>
  <c r="BP87" i="11"/>
  <c r="CP87" i="11" s="1"/>
  <c r="CI87" i="11"/>
  <c r="BL87" i="11"/>
  <c r="CL87" i="11" s="1"/>
  <c r="BQ87" i="11"/>
  <c r="CQ87" i="11" s="1"/>
  <c r="BT87" i="11"/>
  <c r="CT87" i="11"/>
  <c r="BN87" i="11"/>
  <c r="CN87" i="11" s="1"/>
  <c r="CH87" i="11"/>
  <c r="DH87" i="11" s="1"/>
  <c r="BJ87" i="11"/>
  <c r="CJ87" i="11" s="1"/>
  <c r="BY87" i="11"/>
  <c r="CY87" i="11" s="1"/>
  <c r="BM87" i="11"/>
  <c r="CM87" i="11" s="1"/>
  <c r="BS87" i="11"/>
  <c r="CS87" i="11" s="1"/>
  <c r="BK87" i="11"/>
  <c r="CK87" i="11" s="1"/>
  <c r="CA87" i="11"/>
  <c r="DA87" i="11" s="1"/>
  <c r="BR87" i="11"/>
  <c r="CR87" i="11" s="1"/>
  <c r="BU87" i="11"/>
  <c r="CU87" i="11" s="1"/>
  <c r="BX87" i="11"/>
  <c r="CX87" i="11" s="1"/>
  <c r="CB87" i="11"/>
  <c r="DB87" i="11" s="1"/>
  <c r="EI87" i="11" l="1"/>
  <c r="DI87" i="11"/>
  <c r="EH87" i="11" l="1"/>
  <c r="EG87" i="11" s="1"/>
  <c r="EF87" i="11" s="1"/>
  <c r="EE87" i="11" s="1"/>
  <c r="ED87" i="11" s="1"/>
  <c r="EC87" i="11" s="1"/>
  <c r="EB87" i="11" s="1"/>
  <c r="EA87" i="11" s="1"/>
  <c r="DZ87" i="11" s="1"/>
  <c r="DY87" i="11" s="1"/>
  <c r="DX87" i="11" s="1"/>
  <c r="DW87" i="11" s="1"/>
  <c r="DV87" i="11" s="1"/>
  <c r="DU87" i="11" s="1"/>
  <c r="DT87" i="11" s="1"/>
  <c r="DS87" i="11" s="1"/>
  <c r="DR87" i="11" s="1"/>
  <c r="DQ87" i="11" s="1"/>
  <c r="DP87" i="11" s="1"/>
  <c r="DO87" i="11" s="1"/>
  <c r="DN87" i="11" s="1"/>
  <c r="DM87" i="11" s="1"/>
  <c r="DL87" i="11" s="1"/>
  <c r="DK87" i="11" s="1"/>
  <c r="DJ87" i="11" s="1"/>
  <c r="EJ87" i="11" l="1"/>
  <c r="G87" i="11" s="1"/>
  <c r="H87" i="11" s="1"/>
  <c r="I88" i="11" s="1"/>
  <c r="AC88" i="11" l="1"/>
  <c r="BC88" i="11" s="1"/>
  <c r="AG88" i="11"/>
  <c r="BG88" i="11" s="1"/>
  <c r="Y88" i="11"/>
  <c r="AY88" i="11" s="1"/>
  <c r="O88" i="11"/>
  <c r="AO88" i="11" s="1"/>
  <c r="U88" i="11"/>
  <c r="AU88" i="11" s="1"/>
  <c r="AI88" i="11"/>
  <c r="BI88" i="11" s="1"/>
  <c r="W88" i="11"/>
  <c r="AW88" i="11" s="1"/>
  <c r="S88" i="11"/>
  <c r="AS88" i="11" s="1"/>
  <c r="R88" i="11"/>
  <c r="AR88" i="11" s="1"/>
  <c r="AA88" i="11"/>
  <c r="BA88" i="11" s="1"/>
  <c r="AB88" i="11"/>
  <c r="BB88" i="11" s="1"/>
  <c r="T88" i="11"/>
  <c r="AT88" i="11" s="1"/>
  <c r="X88" i="11"/>
  <c r="AX88" i="11" s="1"/>
  <c r="AD88" i="11"/>
  <c r="BD88" i="11" s="1"/>
  <c r="L88" i="11"/>
  <c r="AL88" i="11" s="1"/>
  <c r="Z88" i="11"/>
  <c r="AZ88" i="11" s="1"/>
  <c r="P88" i="11"/>
  <c r="AP88" i="11" s="1"/>
  <c r="K88" i="11"/>
  <c r="AK88" i="11" s="1"/>
  <c r="M88" i="11"/>
  <c r="AM88" i="11" s="1"/>
  <c r="AE88" i="11"/>
  <c r="BE88" i="11" s="1"/>
  <c r="AH88" i="11"/>
  <c r="BH88" i="11" s="1"/>
  <c r="J88" i="11"/>
  <c r="AJ88" i="11" s="1"/>
  <c r="N88" i="11"/>
  <c r="AN88" i="11" s="1"/>
  <c r="Q88" i="11"/>
  <c r="AQ88" i="11" s="1"/>
  <c r="AF88" i="11"/>
  <c r="BF88" i="11" s="1"/>
  <c r="V88" i="11"/>
  <c r="AV88" i="11" s="1"/>
  <c r="BL88" i="11" l="1"/>
  <c r="CL88" i="11" s="1"/>
  <c r="BX88" i="11"/>
  <c r="CX88" i="11" s="1"/>
  <c r="BQ88" i="11"/>
  <c r="CQ88" i="11" s="1"/>
  <c r="BS88" i="11"/>
  <c r="CS88" i="11" s="1"/>
  <c r="BJ88" i="11"/>
  <c r="CJ88" i="11" s="1"/>
  <c r="CI88" i="11"/>
  <c r="DI88" i="11" s="1"/>
  <c r="BO88" i="11"/>
  <c r="CO88" i="11" s="1"/>
  <c r="CB88" i="11"/>
  <c r="DB88" i="11" s="1"/>
  <c r="BY88" i="11"/>
  <c r="CY88" i="11"/>
  <c r="BV88" i="11"/>
  <c r="CV88" i="11" s="1"/>
  <c r="CG88" i="11"/>
  <c r="DG88" i="11" s="1"/>
  <c r="BZ88" i="11"/>
  <c r="CZ88" i="11" s="1"/>
  <c r="BN88" i="11"/>
  <c r="CN88" i="11" s="1"/>
  <c r="BW88" i="11"/>
  <c r="CW88" i="11"/>
  <c r="CD88" i="11"/>
  <c r="DD88" i="11" s="1"/>
  <c r="CH88" i="11"/>
  <c r="DH88" i="11" s="1"/>
  <c r="BU88" i="11"/>
  <c r="CU88" i="11" s="1"/>
  <c r="CE88" i="11"/>
  <c r="DE88" i="11" s="1"/>
  <c r="BT88" i="11"/>
  <c r="CT88" i="11" s="1"/>
  <c r="BM88" i="11"/>
  <c r="CM88" i="11" s="1"/>
  <c r="BK88" i="11"/>
  <c r="CK88" i="11" s="1"/>
  <c r="CA88" i="11"/>
  <c r="DA88" i="11" s="1"/>
  <c r="CF88" i="11"/>
  <c r="DF88" i="11" s="1"/>
  <c r="BP88" i="11"/>
  <c r="CP88" i="11" s="1"/>
  <c r="BR88" i="11"/>
  <c r="CR88" i="11" s="1"/>
  <c r="CC88" i="11"/>
  <c r="DC88" i="11" s="1"/>
  <c r="EI88" i="11" l="1"/>
  <c r="EH88" i="11" l="1"/>
  <c r="EG88" i="11" s="1"/>
  <c r="EF88" i="11" s="1"/>
  <c r="EE88" i="11" s="1"/>
  <c r="ED88" i="11" s="1"/>
  <c r="EC88" i="11" s="1"/>
  <c r="EB88" i="11" s="1"/>
  <c r="EA88" i="11" s="1"/>
  <c r="DZ88" i="11" s="1"/>
  <c r="DY88" i="11" s="1"/>
  <c r="DX88" i="11" s="1"/>
  <c r="DW88" i="11" s="1"/>
  <c r="DV88" i="11" s="1"/>
  <c r="DU88" i="11" s="1"/>
  <c r="DT88" i="11" s="1"/>
  <c r="DS88" i="11" s="1"/>
  <c r="DR88" i="11" s="1"/>
  <c r="DQ88" i="11" s="1"/>
  <c r="DP88" i="11" s="1"/>
  <c r="DO88" i="11" s="1"/>
  <c r="DN88" i="11" s="1"/>
  <c r="DM88" i="11" s="1"/>
  <c r="DL88" i="11" s="1"/>
  <c r="DK88" i="11" s="1"/>
  <c r="DJ88" i="11" s="1"/>
  <c r="EJ88" i="11" l="1"/>
  <c r="G88" i="11" s="1"/>
  <c r="H88" i="11" s="1"/>
  <c r="I89" i="11" s="1"/>
  <c r="K89" i="11" l="1"/>
  <c r="AK89" i="11" s="1"/>
  <c r="AB89" i="11"/>
  <c r="BB89" i="11" s="1"/>
  <c r="T89" i="11"/>
  <c r="AT89" i="11" s="1"/>
  <c r="AE89" i="11"/>
  <c r="BE89" i="11" s="1"/>
  <c r="AC89" i="11"/>
  <c r="BC89" i="11" s="1"/>
  <c r="Q89" i="11"/>
  <c r="AQ89" i="11" s="1"/>
  <c r="U89" i="11"/>
  <c r="AU89" i="11" s="1"/>
  <c r="AH89" i="11"/>
  <c r="BH89" i="11" s="1"/>
  <c r="O89" i="11"/>
  <c r="AO89" i="11" s="1"/>
  <c r="V89" i="11"/>
  <c r="AV89" i="11" s="1"/>
  <c r="Y89" i="11"/>
  <c r="AY89" i="11" s="1"/>
  <c r="AI89" i="11"/>
  <c r="BI89" i="11" s="1"/>
  <c r="R89" i="11"/>
  <c r="AR89" i="11" s="1"/>
  <c r="AF89" i="11"/>
  <c r="BF89" i="11" s="1"/>
  <c r="W89" i="11"/>
  <c r="AW89" i="11" s="1"/>
  <c r="AA89" i="11"/>
  <c r="BA89" i="11" s="1"/>
  <c r="M89" i="11"/>
  <c r="AM89" i="11" s="1"/>
  <c r="S89" i="11"/>
  <c r="AS89" i="11" s="1"/>
  <c r="P89" i="11"/>
  <c r="AP89" i="11" s="1"/>
  <c r="AD89" i="11"/>
  <c r="BD89" i="11" s="1"/>
  <c r="AG89" i="11"/>
  <c r="BG89" i="11" s="1"/>
  <c r="L89" i="11"/>
  <c r="AL89" i="11" s="1"/>
  <c r="J89" i="11"/>
  <c r="AJ89" i="11" s="1"/>
  <c r="N89" i="11"/>
  <c r="AN89" i="11" s="1"/>
  <c r="X89" i="11"/>
  <c r="AX89" i="11" s="1"/>
  <c r="Z89" i="11"/>
  <c r="AZ89" i="11" s="1"/>
  <c r="BJ89" i="11" l="1"/>
  <c r="CJ89" i="11" s="1"/>
  <c r="BL89" i="11"/>
  <c r="CL89" i="11" s="1"/>
  <c r="BQ89" i="11"/>
  <c r="CQ89" i="11" s="1"/>
  <c r="BR89" i="11"/>
  <c r="CR89" i="11" s="1"/>
  <c r="CD89" i="11"/>
  <c r="DD89" i="11" s="1"/>
  <c r="CI89" i="11"/>
  <c r="CE89" i="11"/>
  <c r="DE89" i="11" s="1"/>
  <c r="BY89" i="11"/>
  <c r="CY89" i="11" s="1"/>
  <c r="BZ89" i="11"/>
  <c r="CZ89" i="11" s="1"/>
  <c r="BV89" i="11"/>
  <c r="CV89" i="11" s="1"/>
  <c r="CB89" i="11"/>
  <c r="DB89" i="11" s="1"/>
  <c r="BN89" i="11"/>
  <c r="CN89" i="11" s="1"/>
  <c r="CA89" i="11"/>
  <c r="DA89" i="11" s="1"/>
  <c r="CH89" i="11"/>
  <c r="DH89" i="11" s="1"/>
  <c r="BW89" i="11"/>
  <c r="CW89" i="11" s="1"/>
  <c r="BU89" i="11"/>
  <c r="CU89" i="11" s="1"/>
  <c r="CF89" i="11"/>
  <c r="DF89" i="11" s="1"/>
  <c r="CG89" i="11"/>
  <c r="DG89" i="11" s="1"/>
  <c r="CC89" i="11"/>
  <c r="DC89" i="11" s="1"/>
  <c r="BP89" i="11"/>
  <c r="CP89" i="11" s="1"/>
  <c r="BT89" i="11"/>
  <c r="CT89" i="11" s="1"/>
  <c r="BS89" i="11"/>
  <c r="CS89" i="11" s="1"/>
  <c r="BX89" i="11"/>
  <c r="CX89" i="11" s="1"/>
  <c r="BM89" i="11"/>
  <c r="CM89" i="11" s="1"/>
  <c r="BO89" i="11"/>
  <c r="CO89" i="11" s="1"/>
  <c r="BK89" i="11"/>
  <c r="CK89" i="11" s="1"/>
  <c r="EI89" i="11" l="1"/>
  <c r="DI89" i="11"/>
  <c r="EH89" i="11" l="1"/>
  <c r="EG89" i="11" s="1"/>
  <c r="EF89" i="11" s="1"/>
  <c r="EE89" i="11" s="1"/>
  <c r="ED89" i="11" s="1"/>
  <c r="EC89" i="11" s="1"/>
  <c r="EB89" i="11" s="1"/>
  <c r="EA89" i="11" s="1"/>
  <c r="DZ89" i="11" s="1"/>
  <c r="DY89" i="11" s="1"/>
  <c r="DX89" i="11" s="1"/>
  <c r="DW89" i="11" s="1"/>
  <c r="DV89" i="11" s="1"/>
  <c r="DU89" i="11" s="1"/>
  <c r="DT89" i="11" s="1"/>
  <c r="DS89" i="11" s="1"/>
  <c r="DR89" i="11" s="1"/>
  <c r="DQ89" i="11" s="1"/>
  <c r="DP89" i="11" s="1"/>
  <c r="DO89" i="11" s="1"/>
  <c r="DN89" i="11" s="1"/>
  <c r="DM89" i="11" s="1"/>
  <c r="DL89" i="11" s="1"/>
  <c r="DK89" i="11" s="1"/>
  <c r="DJ89" i="11" s="1"/>
  <c r="EJ89" i="11" l="1"/>
  <c r="G89" i="11" s="1"/>
  <c r="H89" i="11" s="1"/>
  <c r="I90" i="11" s="1"/>
  <c r="S90" i="11" l="1"/>
  <c r="AS90" i="11" s="1"/>
  <c r="N90" i="11"/>
  <c r="AN90" i="11" s="1"/>
  <c r="AI90" i="11"/>
  <c r="BI90" i="11" s="1"/>
  <c r="U90" i="11"/>
  <c r="AU90" i="11" s="1"/>
  <c r="AG90" i="11"/>
  <c r="BG90" i="11" s="1"/>
  <c r="R90" i="11"/>
  <c r="AR90" i="11" s="1"/>
  <c r="W90" i="11"/>
  <c r="AW90" i="11" s="1"/>
  <c r="AH90" i="11"/>
  <c r="BH90" i="11" s="1"/>
  <c r="J90" i="11"/>
  <c r="AJ90" i="11" s="1"/>
  <c r="Z90" i="11"/>
  <c r="AZ90" i="11" s="1"/>
  <c r="M90" i="11"/>
  <c r="AM90" i="11" s="1"/>
  <c r="Y90" i="11"/>
  <c r="AY90" i="11" s="1"/>
  <c r="V90" i="11"/>
  <c r="AV90" i="11" s="1"/>
  <c r="AA90" i="11"/>
  <c r="BA90" i="11" s="1"/>
  <c r="AC90" i="11"/>
  <c r="BC90" i="11" s="1"/>
  <c r="L90" i="11"/>
  <c r="AL90" i="11" s="1"/>
  <c r="AF90" i="11"/>
  <c r="BF90" i="11" s="1"/>
  <c r="K90" i="11"/>
  <c r="AK90" i="11" s="1"/>
  <c r="O90" i="11"/>
  <c r="AO90" i="11" s="1"/>
  <c r="AE90" i="11"/>
  <c r="BE90" i="11" s="1"/>
  <c r="X90" i="11"/>
  <c r="AX90" i="11" s="1"/>
  <c r="T90" i="11"/>
  <c r="AT90" i="11" s="1"/>
  <c r="Q90" i="11"/>
  <c r="AQ90" i="11" s="1"/>
  <c r="AD90" i="11"/>
  <c r="BD90" i="11" s="1"/>
  <c r="P90" i="11"/>
  <c r="AP90" i="11" s="1"/>
  <c r="AB90" i="11"/>
  <c r="BB90" i="11" s="1"/>
  <c r="BL90" i="11" l="1"/>
  <c r="CL90" i="11" s="1"/>
  <c r="BQ90" i="11"/>
  <c r="CQ90" i="11" s="1"/>
  <c r="BW90" i="11"/>
  <c r="CW90" i="11" s="1"/>
  <c r="CA90" i="11"/>
  <c r="DA90" i="11" s="1"/>
  <c r="BX90" i="11"/>
  <c r="CX90" i="11" s="1"/>
  <c r="CG90" i="11"/>
  <c r="DG90" i="11" s="1"/>
  <c r="BM90" i="11"/>
  <c r="CM90" i="11" s="1"/>
  <c r="CB90" i="11"/>
  <c r="DB90" i="11" s="1"/>
  <c r="CD90" i="11"/>
  <c r="DD90" i="11" s="1"/>
  <c r="CH90" i="11"/>
  <c r="DH90" i="11" s="1"/>
  <c r="CC90" i="11"/>
  <c r="DC90" i="11" s="1"/>
  <c r="BT90" i="11"/>
  <c r="CT90" i="11" s="1"/>
  <c r="BR90" i="11"/>
  <c r="CR90" i="11" s="1"/>
  <c r="BV90" i="11"/>
  <c r="CV90" i="11" s="1"/>
  <c r="CE90" i="11"/>
  <c r="DE90" i="11" s="1"/>
  <c r="BY90" i="11"/>
  <c r="CY90" i="11" s="1"/>
  <c r="BU90" i="11"/>
  <c r="CU90" i="11" s="1"/>
  <c r="BO90" i="11"/>
  <c r="CO90" i="11" s="1"/>
  <c r="CI90" i="11"/>
  <c r="DI90" i="11" s="1"/>
  <c r="BK90" i="11"/>
  <c r="CK90" i="11" s="1"/>
  <c r="BZ90" i="11"/>
  <c r="CZ90" i="11" s="1"/>
  <c r="BN90" i="11"/>
  <c r="CN90" i="11" s="1"/>
  <c r="BP90" i="11"/>
  <c r="CP90" i="11" s="1"/>
  <c r="CF90" i="11"/>
  <c r="DF90" i="11" s="1"/>
  <c r="BJ90" i="11"/>
  <c r="CJ90" i="11" s="1"/>
  <c r="BS90" i="11"/>
  <c r="CS90" i="11" s="1"/>
  <c r="EI90" i="11" l="1"/>
  <c r="EH90" i="11" l="1"/>
  <c r="EG90" i="11" s="1"/>
  <c r="EF90" i="11" s="1"/>
  <c r="EE90" i="11" s="1"/>
  <c r="ED90" i="11" s="1"/>
  <c r="EC90" i="11" s="1"/>
  <c r="EB90" i="11" s="1"/>
  <c r="EA90" i="11" s="1"/>
  <c r="DZ90" i="11" s="1"/>
  <c r="DY90" i="11" s="1"/>
  <c r="DX90" i="11" s="1"/>
  <c r="DW90" i="11" s="1"/>
  <c r="DV90" i="11" s="1"/>
  <c r="DU90" i="11" s="1"/>
  <c r="DT90" i="11" s="1"/>
  <c r="DS90" i="11" s="1"/>
  <c r="DR90" i="11" s="1"/>
  <c r="DQ90" i="11" s="1"/>
  <c r="DP90" i="11" s="1"/>
  <c r="DO90" i="11" s="1"/>
  <c r="DN90" i="11" s="1"/>
  <c r="DM90" i="11" s="1"/>
  <c r="DL90" i="11" s="1"/>
  <c r="DK90" i="11" s="1"/>
  <c r="DJ90" i="11" s="1"/>
  <c r="EJ90" i="11" l="1"/>
  <c r="G90" i="11" s="1"/>
  <c r="H90" i="11" s="1"/>
  <c r="I91" i="11" s="1"/>
  <c r="T91" i="11" l="1"/>
  <c r="AT91" i="11" s="1"/>
  <c r="M91" i="11"/>
  <c r="AM91" i="11" s="1"/>
  <c r="S91" i="11"/>
  <c r="AS91" i="11" s="1"/>
  <c r="U91" i="11"/>
  <c r="AU91" i="11" s="1"/>
  <c r="AH91" i="11"/>
  <c r="BH91" i="11" s="1"/>
  <c r="AF91" i="11"/>
  <c r="BF91" i="11" s="1"/>
  <c r="V91" i="11"/>
  <c r="AV91" i="11" s="1"/>
  <c r="Z91" i="11"/>
  <c r="AZ91" i="11" s="1"/>
  <c r="L91" i="11"/>
  <c r="AL91" i="11" s="1"/>
  <c r="Y91" i="11"/>
  <c r="AY91" i="11" s="1"/>
  <c r="X91" i="11"/>
  <c r="AX91" i="11" s="1"/>
  <c r="AA91" i="11"/>
  <c r="BA91" i="11" s="1"/>
  <c r="AB91" i="11"/>
  <c r="BB91" i="11" s="1"/>
  <c r="AG91" i="11"/>
  <c r="BG91" i="11" s="1"/>
  <c r="R91" i="11"/>
  <c r="AR91" i="11" s="1"/>
  <c r="W91" i="11"/>
  <c r="AW91" i="11" s="1"/>
  <c r="P91" i="11"/>
  <c r="AP91" i="11" s="1"/>
  <c r="K91" i="11"/>
  <c r="AK91" i="11" s="1"/>
  <c r="J91" i="11"/>
  <c r="AJ91" i="11" s="1"/>
  <c r="AE91" i="11"/>
  <c r="BE91" i="11" s="1"/>
  <c r="AD91" i="11"/>
  <c r="BD91" i="11" s="1"/>
  <c r="N91" i="11"/>
  <c r="AN91" i="11" s="1"/>
  <c r="Q91" i="11"/>
  <c r="AQ91" i="11" s="1"/>
  <c r="AI91" i="11"/>
  <c r="BI91" i="11" s="1"/>
  <c r="AC91" i="11"/>
  <c r="BC91" i="11" s="1"/>
  <c r="O91" i="11"/>
  <c r="AO91" i="11" s="1"/>
  <c r="BZ91" i="11" l="1"/>
  <c r="CZ91" i="11" s="1"/>
  <c r="BR91" i="11"/>
  <c r="CR91" i="11" s="1"/>
  <c r="CG91" i="11"/>
  <c r="DG91" i="11" s="1"/>
  <c r="CB91" i="11"/>
  <c r="DB91" i="11" s="1"/>
  <c r="CA91" i="11"/>
  <c r="DA91" i="11" s="1"/>
  <c r="BW91" i="11"/>
  <c r="CW91" i="11" s="1"/>
  <c r="BQ91" i="11"/>
  <c r="CQ91" i="11" s="1"/>
  <c r="BV91" i="11"/>
  <c r="CV91" i="11"/>
  <c r="CF91" i="11"/>
  <c r="DF91" i="11"/>
  <c r="BJ91" i="11"/>
  <c r="CJ91" i="11"/>
  <c r="BS91" i="11"/>
  <c r="CS91" i="11" s="1"/>
  <c r="BM91" i="11"/>
  <c r="CM91" i="11" s="1"/>
  <c r="CI91" i="11"/>
  <c r="BN91" i="11"/>
  <c r="CN91" i="11" s="1"/>
  <c r="CD91" i="11"/>
  <c r="DD91" i="11" s="1"/>
  <c r="CH91" i="11"/>
  <c r="DH91" i="11" s="1"/>
  <c r="CE91" i="11"/>
  <c r="DE91" i="11" s="1"/>
  <c r="BU91" i="11"/>
  <c r="CU91" i="11" s="1"/>
  <c r="BX91" i="11"/>
  <c r="CX91" i="11" s="1"/>
  <c r="BO91" i="11"/>
  <c r="CO91" i="11" s="1"/>
  <c r="BK91" i="11"/>
  <c r="CK91" i="11" s="1"/>
  <c r="BY91" i="11"/>
  <c r="CY91" i="11" s="1"/>
  <c r="CC91" i="11"/>
  <c r="DC91" i="11" s="1"/>
  <c r="BP91" i="11"/>
  <c r="CP91" i="11" s="1"/>
  <c r="BL91" i="11"/>
  <c r="CL91" i="11" s="1"/>
  <c r="BT91" i="11"/>
  <c r="CT91" i="11" s="1"/>
  <c r="EI91" i="11" l="1"/>
  <c r="DI91" i="11"/>
  <c r="EH91" i="11" l="1"/>
  <c r="EG91" i="11" s="1"/>
  <c r="EF91" i="11" s="1"/>
  <c r="EE91" i="11" s="1"/>
  <c r="ED91" i="11" s="1"/>
  <c r="EC91" i="11" s="1"/>
  <c r="EB91" i="11" s="1"/>
  <c r="EA91" i="11" s="1"/>
  <c r="DZ91" i="11" s="1"/>
  <c r="DY91" i="11" s="1"/>
  <c r="DX91" i="11" s="1"/>
  <c r="DW91" i="11" s="1"/>
  <c r="DV91" i="11" s="1"/>
  <c r="DU91" i="11" s="1"/>
  <c r="DT91" i="11" s="1"/>
  <c r="DS91" i="11" s="1"/>
  <c r="DR91" i="11" s="1"/>
  <c r="DQ91" i="11" s="1"/>
  <c r="DP91" i="11" s="1"/>
  <c r="DO91" i="11" s="1"/>
  <c r="DN91" i="11" s="1"/>
  <c r="DM91" i="11" s="1"/>
  <c r="DL91" i="11" s="1"/>
  <c r="DK91" i="11" s="1"/>
  <c r="DJ91" i="11" s="1"/>
  <c r="EJ91" i="11" l="1"/>
  <c r="G91" i="11" s="1"/>
  <c r="H91" i="11" s="1"/>
  <c r="I92" i="11" s="1"/>
  <c r="Y92" i="11" l="1"/>
  <c r="AY92" i="11" s="1"/>
  <c r="AF92" i="11"/>
  <c r="BF92" i="11" s="1"/>
  <c r="P92" i="11"/>
  <c r="AP92" i="11" s="1"/>
  <c r="N92" i="11"/>
  <c r="AN92" i="11" s="1"/>
  <c r="K92" i="11"/>
  <c r="AK92" i="11" s="1"/>
  <c r="X92" i="11"/>
  <c r="AX92" i="11" s="1"/>
  <c r="Z92" i="11"/>
  <c r="AZ92" i="11" s="1"/>
  <c r="AA92" i="11"/>
  <c r="BA92" i="11" s="1"/>
  <c r="S92" i="11"/>
  <c r="AS92" i="11" s="1"/>
  <c r="W92" i="11"/>
  <c r="AW92" i="11" s="1"/>
  <c r="T92" i="11"/>
  <c r="AT92" i="11" s="1"/>
  <c r="O92" i="11"/>
  <c r="AO92" i="11" s="1"/>
  <c r="AE92" i="11"/>
  <c r="BE92" i="11" s="1"/>
  <c r="AI92" i="11"/>
  <c r="BI92" i="11" s="1"/>
  <c r="U92" i="11"/>
  <c r="AU92" i="11" s="1"/>
  <c r="J92" i="11"/>
  <c r="AJ92" i="11" s="1"/>
  <c r="AG92" i="11"/>
  <c r="BG92" i="11" s="1"/>
  <c r="AD92" i="11"/>
  <c r="BD92" i="11" s="1"/>
  <c r="Q92" i="11"/>
  <c r="AQ92" i="11" s="1"/>
  <c r="L92" i="11"/>
  <c r="AL92" i="11" s="1"/>
  <c r="AH92" i="11"/>
  <c r="BH92" i="11" s="1"/>
  <c r="AB92" i="11"/>
  <c r="BB92" i="11" s="1"/>
  <c r="V92" i="11"/>
  <c r="AV92" i="11" s="1"/>
  <c r="M92" i="11"/>
  <c r="AM92" i="11" s="1"/>
  <c r="AC92" i="11"/>
  <c r="BC92" i="11" s="1"/>
  <c r="R92" i="11"/>
  <c r="AR92" i="11" s="1"/>
  <c r="BJ92" i="11" l="1"/>
  <c r="CJ92" i="11" s="1"/>
  <c r="BU92" i="11"/>
  <c r="CU92" i="11" s="1"/>
  <c r="CI92" i="11"/>
  <c r="DI92" i="11" s="1"/>
  <c r="CE92" i="11"/>
  <c r="DE92" i="11" s="1"/>
  <c r="BM92" i="11"/>
  <c r="CM92" i="11" s="1"/>
  <c r="BV92" i="11"/>
  <c r="CV92" i="11" s="1"/>
  <c r="CB92" i="11"/>
  <c r="DB92" i="11" s="1"/>
  <c r="BK92" i="11"/>
  <c r="CK92" i="11" s="1"/>
  <c r="BN92" i="11"/>
  <c r="CN92" i="11" s="1"/>
  <c r="BQ92" i="11"/>
  <c r="CQ92" i="11" s="1"/>
  <c r="BT92" i="11"/>
  <c r="CT92" i="11" s="1"/>
  <c r="CA92" i="11"/>
  <c r="DA92" i="11" s="1"/>
  <c r="BZ92" i="11"/>
  <c r="CZ92" i="11" s="1"/>
  <c r="BX92" i="11"/>
  <c r="CX92" i="11" s="1"/>
  <c r="CH92" i="11"/>
  <c r="DH92" i="11" s="1"/>
  <c r="BL92" i="11"/>
  <c r="CL92" i="11" s="1"/>
  <c r="BO92" i="11"/>
  <c r="CO92" i="11" s="1"/>
  <c r="BP92" i="11"/>
  <c r="CP92" i="11" s="1"/>
  <c r="BR92" i="11"/>
  <c r="CR92" i="11" s="1"/>
  <c r="CD92" i="11"/>
  <c r="DD92" i="11" s="1"/>
  <c r="BW92" i="11"/>
  <c r="CW92" i="11" s="1"/>
  <c r="CF92" i="11"/>
  <c r="DF92" i="11" s="1"/>
  <c r="CC92" i="11"/>
  <c r="DC92" i="11" s="1"/>
  <c r="CG92" i="11"/>
  <c r="DG92" i="11" s="1"/>
  <c r="BS92" i="11"/>
  <c r="CS92" i="11" s="1"/>
  <c r="BY92" i="11"/>
  <c r="CY92" i="11" s="1"/>
  <c r="EI92" i="11" l="1"/>
  <c r="EH92" i="11" l="1"/>
  <c r="EG92" i="11" s="1"/>
  <c r="EF92" i="11" s="1"/>
  <c r="EE92" i="11" s="1"/>
  <c r="ED92" i="11" s="1"/>
  <c r="EC92" i="11" s="1"/>
  <c r="EB92" i="11" s="1"/>
  <c r="EA92" i="11" s="1"/>
  <c r="DZ92" i="11" s="1"/>
  <c r="DY92" i="11" s="1"/>
  <c r="DX92" i="11" s="1"/>
  <c r="DW92" i="11" s="1"/>
  <c r="DV92" i="11" s="1"/>
  <c r="DU92" i="11" s="1"/>
  <c r="DT92" i="11" s="1"/>
  <c r="DS92" i="11" s="1"/>
  <c r="DR92" i="11" s="1"/>
  <c r="DQ92" i="11" s="1"/>
  <c r="DP92" i="11" s="1"/>
  <c r="DO92" i="11" s="1"/>
  <c r="DN92" i="11" s="1"/>
  <c r="DM92" i="11" s="1"/>
  <c r="DL92" i="11" s="1"/>
  <c r="DK92" i="11" s="1"/>
  <c r="DJ92" i="11" s="1"/>
  <c r="EJ92" i="11" l="1"/>
  <c r="G92" i="11" s="1"/>
  <c r="H92" i="11" s="1"/>
  <c r="I93" i="11" s="1"/>
  <c r="J93" i="11" l="1"/>
  <c r="AJ93" i="11" s="1"/>
  <c r="W93" i="11"/>
  <c r="AW93" i="11" s="1"/>
  <c r="AH93" i="11"/>
  <c r="BH93" i="11" s="1"/>
  <c r="S93" i="11"/>
  <c r="AS93" i="11" s="1"/>
  <c r="T93" i="11"/>
  <c r="AT93" i="11" s="1"/>
  <c r="N93" i="11"/>
  <c r="AN93" i="11" s="1"/>
  <c r="Z93" i="11"/>
  <c r="AZ93" i="11" s="1"/>
  <c r="R93" i="11"/>
  <c r="AR93" i="11" s="1"/>
  <c r="AE93" i="11"/>
  <c r="BE93" i="11" s="1"/>
  <c r="AI93" i="11"/>
  <c r="BI93" i="11" s="1"/>
  <c r="X93" i="11"/>
  <c r="AX93" i="11" s="1"/>
  <c r="AA93" i="11"/>
  <c r="BA93" i="11" s="1"/>
  <c r="V93" i="11"/>
  <c r="AV93" i="11" s="1"/>
  <c r="AB93" i="11"/>
  <c r="BB93" i="11" s="1"/>
  <c r="Y93" i="11"/>
  <c r="AY93" i="11" s="1"/>
  <c r="Q93" i="11"/>
  <c r="AQ93" i="11" s="1"/>
  <c r="U93" i="11"/>
  <c r="AU93" i="11" s="1"/>
  <c r="AC93" i="11"/>
  <c r="BC93" i="11" s="1"/>
  <c r="M93" i="11"/>
  <c r="AM93" i="11" s="1"/>
  <c r="AG93" i="11"/>
  <c r="BG93" i="11" s="1"/>
  <c r="L93" i="11"/>
  <c r="AL93" i="11" s="1"/>
  <c r="P93" i="11"/>
  <c r="AP93" i="11" s="1"/>
  <c r="K93" i="11"/>
  <c r="AK93" i="11" s="1"/>
  <c r="AD93" i="11"/>
  <c r="BD93" i="11" s="1"/>
  <c r="AF93" i="11"/>
  <c r="BF93" i="11" s="1"/>
  <c r="O93" i="11"/>
  <c r="AO93" i="11" s="1"/>
  <c r="CD93" i="11" l="1"/>
  <c r="DD93" i="11" s="1"/>
  <c r="BL93" i="11"/>
  <c r="CL93" i="11" s="1"/>
  <c r="BK93" i="11"/>
  <c r="CK93" i="11" s="1"/>
  <c r="BP93" i="11"/>
  <c r="CP93" i="11" s="1"/>
  <c r="CB93" i="11"/>
  <c r="DB93" i="11" s="1"/>
  <c r="BT93" i="11"/>
  <c r="CT93" i="11" s="1"/>
  <c r="CA93" i="11"/>
  <c r="DA93" i="11" s="1"/>
  <c r="BO93" i="11"/>
  <c r="CO93" i="11" s="1"/>
  <c r="BW93" i="11"/>
  <c r="CW93" i="11" s="1"/>
  <c r="BQ93" i="11"/>
  <c r="CQ93" i="11" s="1"/>
  <c r="BR93" i="11"/>
  <c r="CR93" i="11" s="1"/>
  <c r="BY93" i="11"/>
  <c r="CY93" i="11" s="1"/>
  <c r="BZ93" i="11"/>
  <c r="CZ93" i="11" s="1"/>
  <c r="BN93" i="11"/>
  <c r="CN93" i="11" s="1"/>
  <c r="BV93" i="11"/>
  <c r="CV93" i="11" s="1"/>
  <c r="CG93" i="11"/>
  <c r="DG93" i="11" s="1"/>
  <c r="BS93" i="11"/>
  <c r="CS93" i="11" s="1"/>
  <c r="BM93" i="11"/>
  <c r="CM93" i="11" s="1"/>
  <c r="BX93" i="11"/>
  <c r="CX93" i="11" s="1"/>
  <c r="CH93" i="11"/>
  <c r="DH93" i="11" s="1"/>
  <c r="CC93" i="11"/>
  <c r="DC93" i="11" s="1"/>
  <c r="CI93" i="11"/>
  <c r="DI93" i="11" s="1"/>
  <c r="CF93" i="11"/>
  <c r="DF93" i="11" s="1"/>
  <c r="BU93" i="11"/>
  <c r="CU93" i="11" s="1"/>
  <c r="CE93" i="11"/>
  <c r="DE93" i="11" s="1"/>
  <c r="BJ93" i="11"/>
  <c r="CJ93" i="11" s="1"/>
  <c r="EI93" i="11" l="1"/>
  <c r="EH93" i="11" l="1"/>
  <c r="EG93" i="11" s="1"/>
  <c r="EF93" i="11" s="1"/>
  <c r="EE93" i="11" s="1"/>
  <c r="ED93" i="11" s="1"/>
  <c r="EC93" i="11" s="1"/>
  <c r="EB93" i="11" s="1"/>
  <c r="EA93" i="11" s="1"/>
  <c r="DZ93" i="11" s="1"/>
  <c r="DY93" i="11" s="1"/>
  <c r="DX93" i="11" s="1"/>
  <c r="DW93" i="11" s="1"/>
  <c r="DV93" i="11" s="1"/>
  <c r="DU93" i="11" s="1"/>
  <c r="DT93" i="11" s="1"/>
  <c r="DS93" i="11" s="1"/>
  <c r="DR93" i="11" s="1"/>
  <c r="DQ93" i="11" s="1"/>
  <c r="DP93" i="11" s="1"/>
  <c r="DO93" i="11" s="1"/>
  <c r="DN93" i="11" s="1"/>
  <c r="DM93" i="11" s="1"/>
  <c r="DL93" i="11" s="1"/>
  <c r="DK93" i="11" s="1"/>
  <c r="DJ93" i="11" s="1"/>
  <c r="EJ93" i="11" l="1"/>
  <c r="G93" i="11" s="1"/>
  <c r="H93" i="11" s="1"/>
  <c r="I94" i="11" s="1"/>
  <c r="AF94" i="11" l="1"/>
  <c r="BF94" i="11" s="1"/>
  <c r="P94" i="11"/>
  <c r="AP94" i="11" s="1"/>
  <c r="J94" i="11"/>
  <c r="AJ94" i="11" s="1"/>
  <c r="M94" i="11"/>
  <c r="AM94" i="11" s="1"/>
  <c r="T94" i="11"/>
  <c r="AT94" i="11" s="1"/>
  <c r="AE94" i="11"/>
  <c r="BE94" i="11" s="1"/>
  <c r="AG94" i="11"/>
  <c r="BG94" i="11" s="1"/>
  <c r="L94" i="11"/>
  <c r="AL94" i="11" s="1"/>
  <c r="Z94" i="11"/>
  <c r="AZ94" i="11" s="1"/>
  <c r="X94" i="11"/>
  <c r="AX94" i="11" s="1"/>
  <c r="W94" i="11"/>
  <c r="AW94" i="11" s="1"/>
  <c r="AA94" i="11"/>
  <c r="BA94" i="11" s="1"/>
  <c r="AD94" i="11"/>
  <c r="BD94" i="11" s="1"/>
  <c r="U94" i="11"/>
  <c r="AU94" i="11" s="1"/>
  <c r="R94" i="11"/>
  <c r="AR94" i="11" s="1"/>
  <c r="Q94" i="11"/>
  <c r="AQ94" i="11" s="1"/>
  <c r="AI94" i="11"/>
  <c r="BI94" i="11" s="1"/>
  <c r="S94" i="11"/>
  <c r="AS94" i="11" s="1"/>
  <c r="N94" i="11"/>
  <c r="AN94" i="11" s="1"/>
  <c r="O94" i="11"/>
  <c r="AO94" i="11" s="1"/>
  <c r="K94" i="11"/>
  <c r="AK94" i="11" s="1"/>
  <c r="V94" i="11"/>
  <c r="AV94" i="11" s="1"/>
  <c r="AC94" i="11"/>
  <c r="BC94" i="11" s="1"/>
  <c r="AH94" i="11"/>
  <c r="BH94" i="11" s="1"/>
  <c r="Y94" i="11"/>
  <c r="AY94" i="11" s="1"/>
  <c r="AB94" i="11"/>
  <c r="BB94" i="11" s="1"/>
  <c r="BQ94" i="11" l="1"/>
  <c r="CQ94" i="11" s="1"/>
  <c r="CG94" i="11"/>
  <c r="DG94" i="11" s="1"/>
  <c r="BU94" i="11"/>
  <c r="CU94" i="11" s="1"/>
  <c r="CD94" i="11"/>
  <c r="DD94" i="11" s="1"/>
  <c r="BL94" i="11"/>
  <c r="CL94" i="11" s="1"/>
  <c r="BR94" i="11"/>
  <c r="CR94" i="11" s="1"/>
  <c r="BK94" i="11"/>
  <c r="CK94" i="11" s="1"/>
  <c r="BT94" i="11"/>
  <c r="CT94" i="11" s="1"/>
  <c r="CA94" i="11"/>
  <c r="DA94" i="11" s="1"/>
  <c r="BJ94" i="11"/>
  <c r="CJ94" i="11" s="1"/>
  <c r="BX94" i="11"/>
  <c r="CX94" i="11" s="1"/>
  <c r="CH94" i="11"/>
  <c r="DH94" i="11" s="1"/>
  <c r="CC94" i="11"/>
  <c r="DC94" i="11" s="1"/>
  <c r="BV94" i="11"/>
  <c r="CV94" i="11" s="1"/>
  <c r="CE94" i="11"/>
  <c r="DE94" i="11" s="1"/>
  <c r="BO94" i="11"/>
  <c r="CO94" i="11" s="1"/>
  <c r="BM94" i="11"/>
  <c r="CM94" i="11" s="1"/>
  <c r="BN94" i="11"/>
  <c r="CN94" i="11" s="1"/>
  <c r="BW94" i="11"/>
  <c r="CW94" i="11" s="1"/>
  <c r="CB94" i="11"/>
  <c r="DB94" i="11" s="1"/>
  <c r="BS94" i="11"/>
  <c r="CS94" i="11" s="1"/>
  <c r="BP94" i="11"/>
  <c r="CP94" i="11" s="1"/>
  <c r="BY94" i="11"/>
  <c r="CY94" i="11" s="1"/>
  <c r="CI94" i="11"/>
  <c r="DI94" i="11" s="1"/>
  <c r="BZ94" i="11"/>
  <c r="CZ94" i="11" s="1"/>
  <c r="CF94" i="11"/>
  <c r="DF94" i="11" s="1"/>
  <c r="EI94" i="11" l="1"/>
  <c r="EH94" i="11" l="1"/>
  <c r="EG94" i="11" s="1"/>
  <c r="EF94" i="11" s="1"/>
  <c r="EE94" i="11" s="1"/>
  <c r="ED94" i="11" s="1"/>
  <c r="EC94" i="11" s="1"/>
  <c r="EB94" i="11" s="1"/>
  <c r="EA94" i="11" s="1"/>
  <c r="DZ94" i="11" s="1"/>
  <c r="DY94" i="11" s="1"/>
  <c r="DX94" i="11" s="1"/>
  <c r="DW94" i="11" s="1"/>
  <c r="DV94" i="11" s="1"/>
  <c r="DU94" i="11" s="1"/>
  <c r="DT94" i="11" s="1"/>
  <c r="DS94" i="11" s="1"/>
  <c r="DR94" i="11" s="1"/>
  <c r="DQ94" i="11" s="1"/>
  <c r="DP94" i="11" s="1"/>
  <c r="DO94" i="11" s="1"/>
  <c r="DN94" i="11" s="1"/>
  <c r="DM94" i="11" s="1"/>
  <c r="DL94" i="11" s="1"/>
  <c r="DK94" i="11" s="1"/>
  <c r="DJ94" i="11" s="1"/>
  <c r="EJ94" i="11" l="1"/>
  <c r="G94" i="11" s="1"/>
  <c r="H94" i="11" s="1"/>
  <c r="I95" i="11" s="1"/>
  <c r="V95" i="11" l="1"/>
  <c r="AV95" i="11" s="1"/>
  <c r="S95" i="11"/>
  <c r="AS95" i="11" s="1"/>
  <c r="AC95" i="11"/>
  <c r="BC95" i="11" s="1"/>
  <c r="Z95" i="11"/>
  <c r="AZ95" i="11" s="1"/>
  <c r="L95" i="11"/>
  <c r="AL95" i="11" s="1"/>
  <c r="X95" i="11"/>
  <c r="AX95" i="11" s="1"/>
  <c r="AH95" i="11"/>
  <c r="BH95" i="11" s="1"/>
  <c r="AA95" i="11"/>
  <c r="BA95" i="11" s="1"/>
  <c r="P95" i="11"/>
  <c r="AP95" i="11" s="1"/>
  <c r="AE95" i="11"/>
  <c r="BE95" i="11" s="1"/>
  <c r="AG95" i="11"/>
  <c r="BG95" i="11" s="1"/>
  <c r="U95" i="11"/>
  <c r="AU95" i="11" s="1"/>
  <c r="M95" i="11"/>
  <c r="AM95" i="11" s="1"/>
  <c r="AD95" i="11"/>
  <c r="BD95" i="11" s="1"/>
  <c r="Q95" i="11"/>
  <c r="AQ95" i="11" s="1"/>
  <c r="T95" i="11"/>
  <c r="AT95" i="11" s="1"/>
  <c r="AI95" i="11"/>
  <c r="BI95" i="11" s="1"/>
  <c r="AB95" i="11"/>
  <c r="BB95" i="11" s="1"/>
  <c r="W95" i="11"/>
  <c r="AW95" i="11" s="1"/>
  <c r="R95" i="11"/>
  <c r="AR95" i="11" s="1"/>
  <c r="O95" i="11"/>
  <c r="AO95" i="11" s="1"/>
  <c r="K95" i="11"/>
  <c r="AK95" i="11" s="1"/>
  <c r="Y95" i="11"/>
  <c r="AY95" i="11" s="1"/>
  <c r="AF95" i="11"/>
  <c r="BF95" i="11" s="1"/>
  <c r="J95" i="11"/>
  <c r="AJ95" i="11" s="1"/>
  <c r="N95" i="11"/>
  <c r="AN95" i="11" s="1"/>
  <c r="BO95" i="11" l="1"/>
  <c r="CO95" i="11" s="1"/>
  <c r="BT95" i="11"/>
  <c r="CT95" i="11" s="1"/>
  <c r="BQ95" i="11"/>
  <c r="CQ95" i="11" s="1"/>
  <c r="CH95" i="11"/>
  <c r="DH95" i="11" s="1"/>
  <c r="CD95" i="11"/>
  <c r="DD95" i="11" s="1"/>
  <c r="BM95" i="11"/>
  <c r="CM95" i="11" s="1"/>
  <c r="BR95" i="11"/>
  <c r="CR95" i="11" s="1"/>
  <c r="BN95" i="11"/>
  <c r="CN95" i="11" s="1"/>
  <c r="CE95" i="11"/>
  <c r="DE95" i="11"/>
  <c r="BS95" i="11"/>
  <c r="CS95" i="11" s="1"/>
  <c r="CF95" i="11"/>
  <c r="DF95" i="11" s="1"/>
  <c r="CA95" i="11"/>
  <c r="DA95" i="11" s="1"/>
  <c r="BY95" i="11"/>
  <c r="CY95" i="11" s="1"/>
  <c r="BK95" i="11"/>
  <c r="CK95" i="11" s="1"/>
  <c r="BX95" i="11"/>
  <c r="CX95" i="11" s="1"/>
  <c r="BL95" i="11"/>
  <c r="CL95" i="11" s="1"/>
  <c r="BU95" i="11"/>
  <c r="CU95" i="11" s="1"/>
  <c r="BZ95" i="11"/>
  <c r="CZ95" i="11" s="1"/>
  <c r="BW95" i="11"/>
  <c r="CW95" i="11" s="1"/>
  <c r="CG95" i="11"/>
  <c r="DG95" i="11" s="1"/>
  <c r="CC95" i="11"/>
  <c r="DC95" i="11"/>
  <c r="CB95" i="11"/>
  <c r="DB95" i="11"/>
  <c r="BJ95" i="11"/>
  <c r="CJ95" i="11" s="1"/>
  <c r="CI95" i="11"/>
  <c r="DI95" i="11"/>
  <c r="BP95" i="11"/>
  <c r="CP95" i="11" s="1"/>
  <c r="BV95" i="11"/>
  <c r="CV95" i="11" s="1"/>
  <c r="EI95" i="11" l="1"/>
  <c r="EH95" i="11" l="1"/>
  <c r="EG95" i="11" s="1"/>
  <c r="EF95" i="11" s="1"/>
  <c r="EE95" i="11" s="1"/>
  <c r="ED95" i="11" s="1"/>
  <c r="EC95" i="11" s="1"/>
  <c r="EB95" i="11" s="1"/>
  <c r="EA95" i="11" s="1"/>
  <c r="DZ95" i="11" s="1"/>
  <c r="DY95" i="11" s="1"/>
  <c r="DX95" i="11" s="1"/>
  <c r="DW95" i="11" s="1"/>
  <c r="DV95" i="11" s="1"/>
  <c r="DU95" i="11" s="1"/>
  <c r="DT95" i="11" s="1"/>
  <c r="DS95" i="11" s="1"/>
  <c r="DR95" i="11" s="1"/>
  <c r="DQ95" i="11" s="1"/>
  <c r="DP95" i="11" s="1"/>
  <c r="DO95" i="11" s="1"/>
  <c r="DN95" i="11" s="1"/>
  <c r="DM95" i="11" s="1"/>
  <c r="DL95" i="11" s="1"/>
  <c r="DK95" i="11" s="1"/>
  <c r="DJ95" i="11" s="1"/>
  <c r="EJ95" i="11" l="1"/>
  <c r="G95" i="11" s="1"/>
  <c r="H95" i="11" s="1"/>
  <c r="I96" i="11" s="1"/>
  <c r="N96" i="11" l="1"/>
  <c r="AN96" i="11" s="1"/>
  <c r="Z96" i="11"/>
  <c r="AZ96" i="11" s="1"/>
  <c r="K96" i="11"/>
  <c r="AK96" i="11" s="1"/>
  <c r="AI96" i="11"/>
  <c r="BI96" i="11" s="1"/>
  <c r="AD96" i="11"/>
  <c r="BD96" i="11" s="1"/>
  <c r="AE96" i="11"/>
  <c r="BE96" i="11" s="1"/>
  <c r="AB96" i="11"/>
  <c r="BB96" i="11" s="1"/>
  <c r="AG96" i="11"/>
  <c r="BG96" i="11" s="1"/>
  <c r="M96" i="11"/>
  <c r="AM96" i="11" s="1"/>
  <c r="X96" i="11"/>
  <c r="AX96" i="11" s="1"/>
  <c r="U96" i="11"/>
  <c r="AU96" i="11" s="1"/>
  <c r="R96" i="11"/>
  <c r="AR96" i="11" s="1"/>
  <c r="AH96" i="11"/>
  <c r="BH96" i="11" s="1"/>
  <c r="V96" i="11"/>
  <c r="AV96" i="11" s="1"/>
  <c r="J96" i="11"/>
  <c r="AJ96" i="11" s="1"/>
  <c r="O96" i="11"/>
  <c r="AO96" i="11" s="1"/>
  <c r="Q96" i="11"/>
  <c r="AQ96" i="11" s="1"/>
  <c r="Y96" i="11"/>
  <c r="AY96" i="11" s="1"/>
  <c r="S96" i="11"/>
  <c r="AS96" i="11" s="1"/>
  <c r="AA96" i="11"/>
  <c r="BA96" i="11" s="1"/>
  <c r="AC96" i="11"/>
  <c r="BC96" i="11" s="1"/>
  <c r="L96" i="11"/>
  <c r="AL96" i="11" s="1"/>
  <c r="P96" i="11"/>
  <c r="AP96" i="11" s="1"/>
  <c r="AF96" i="11"/>
  <c r="BF96" i="11" s="1"/>
  <c r="T96" i="11"/>
  <c r="AT96" i="11" s="1"/>
  <c r="W96" i="11"/>
  <c r="AW96" i="11" s="1"/>
  <c r="BJ96" i="11" l="1"/>
  <c r="CJ96" i="11" s="1"/>
  <c r="CC96" i="11"/>
  <c r="DC96" i="11"/>
  <c r="CF96" i="11"/>
  <c r="DF96" i="11" s="1"/>
  <c r="BP96" i="11"/>
  <c r="CP96" i="11" s="1"/>
  <c r="CB96" i="11"/>
  <c r="DB96" i="11" s="1"/>
  <c r="BV96" i="11"/>
  <c r="CV96" i="11" s="1"/>
  <c r="CH96" i="11"/>
  <c r="DH96" i="11" s="1"/>
  <c r="BK96" i="11"/>
  <c r="CK96" i="11" s="1"/>
  <c r="BY96" i="11"/>
  <c r="CY96" i="11" s="1"/>
  <c r="BX96" i="11"/>
  <c r="CX96" i="11"/>
  <c r="BZ96" i="11"/>
  <c r="CZ96" i="11" s="1"/>
  <c r="BO96" i="11"/>
  <c r="CO96" i="11" s="1"/>
  <c r="CG96" i="11"/>
  <c r="DG96" i="11" s="1"/>
  <c r="BL96" i="11"/>
  <c r="CL96" i="11" s="1"/>
  <c r="CE96" i="11"/>
  <c r="DE96" i="11" s="1"/>
  <c r="CD96" i="11"/>
  <c r="DD96" i="11" s="1"/>
  <c r="CA96" i="11"/>
  <c r="DA96" i="11" s="1"/>
  <c r="BR96" i="11"/>
  <c r="CR96" i="11" s="1"/>
  <c r="CI96" i="11"/>
  <c r="DI96" i="11" s="1"/>
  <c r="BS96" i="11"/>
  <c r="CS96" i="11" s="1"/>
  <c r="BU96" i="11"/>
  <c r="CU96" i="11"/>
  <c r="BW96" i="11"/>
  <c r="CW96" i="11"/>
  <c r="BT96" i="11"/>
  <c r="CT96" i="11" s="1"/>
  <c r="BQ96" i="11"/>
  <c r="CQ96" i="11" s="1"/>
  <c r="BM96" i="11"/>
  <c r="CM96" i="11" s="1"/>
  <c r="BN96" i="11"/>
  <c r="CN96" i="11" s="1"/>
  <c r="EI96" i="11" l="1"/>
  <c r="EH96" i="11" l="1"/>
  <c r="EG96" i="11" s="1"/>
  <c r="EF96" i="11" s="1"/>
  <c r="EE96" i="11" s="1"/>
  <c r="ED96" i="11" s="1"/>
  <c r="EC96" i="11" s="1"/>
  <c r="EB96" i="11" s="1"/>
  <c r="EA96" i="11" s="1"/>
  <c r="DZ96" i="11" s="1"/>
  <c r="DY96" i="11" s="1"/>
  <c r="DX96" i="11" s="1"/>
  <c r="DW96" i="11" s="1"/>
  <c r="DV96" i="11" s="1"/>
  <c r="DU96" i="11" s="1"/>
  <c r="DT96" i="11" s="1"/>
  <c r="DS96" i="11" s="1"/>
  <c r="DR96" i="11" s="1"/>
  <c r="DQ96" i="11" s="1"/>
  <c r="DP96" i="11" s="1"/>
  <c r="DO96" i="11" s="1"/>
  <c r="DN96" i="11" s="1"/>
  <c r="DM96" i="11" s="1"/>
  <c r="DL96" i="11" s="1"/>
  <c r="DK96" i="11" s="1"/>
  <c r="DJ96" i="11" s="1"/>
  <c r="EJ96" i="11" l="1"/>
  <c r="G96" i="11" s="1"/>
  <c r="H96" i="11" s="1"/>
  <c r="I97" i="11" s="1"/>
  <c r="Z97" i="11" l="1"/>
  <c r="AZ97" i="11" s="1"/>
  <c r="O97" i="11"/>
  <c r="AO97" i="11" s="1"/>
  <c r="N97" i="11"/>
  <c r="AN97" i="11" s="1"/>
  <c r="AD97" i="11"/>
  <c r="BD97" i="11" s="1"/>
  <c r="R97" i="11"/>
  <c r="AR97" i="11" s="1"/>
  <c r="AI97" i="11"/>
  <c r="BI97" i="11" s="1"/>
  <c r="AE97" i="11"/>
  <c r="BE97" i="11" s="1"/>
  <c r="AH97" i="11"/>
  <c r="BH97" i="11" s="1"/>
  <c r="X97" i="11"/>
  <c r="AX97" i="11" s="1"/>
  <c r="S97" i="11"/>
  <c r="AS97" i="11" s="1"/>
  <c r="AG97" i="11"/>
  <c r="BG97" i="11" s="1"/>
  <c r="Y97" i="11"/>
  <c r="AY97" i="11" s="1"/>
  <c r="AA97" i="11"/>
  <c r="BA97" i="11" s="1"/>
  <c r="P97" i="11"/>
  <c r="AP97" i="11" s="1"/>
  <c r="Q97" i="11"/>
  <c r="AQ97" i="11" s="1"/>
  <c r="W97" i="11"/>
  <c r="AW97" i="11" s="1"/>
  <c r="AC97" i="11"/>
  <c r="BC97" i="11" s="1"/>
  <c r="J97" i="11"/>
  <c r="AJ97" i="11" s="1"/>
  <c r="T97" i="11"/>
  <c r="AT97" i="11" s="1"/>
  <c r="V97" i="11"/>
  <c r="AV97" i="11" s="1"/>
  <c r="K97" i="11"/>
  <c r="AK97" i="11" s="1"/>
  <c r="AF97" i="11"/>
  <c r="BF97" i="11" s="1"/>
  <c r="M97" i="11"/>
  <c r="AM97" i="11" s="1"/>
  <c r="AB97" i="11"/>
  <c r="BB97" i="11" s="1"/>
  <c r="L97" i="11"/>
  <c r="AL97" i="11" s="1"/>
  <c r="U97" i="11"/>
  <c r="AU97" i="11" s="1"/>
  <c r="BP97" i="11" l="1"/>
  <c r="CP97" i="11" s="1"/>
  <c r="CA97" i="11"/>
  <c r="DA97" i="11" s="1"/>
  <c r="BW97" i="11"/>
  <c r="CW97" i="11" s="1"/>
  <c r="BM97" i="11"/>
  <c r="CM97" i="11" s="1"/>
  <c r="CE97" i="11"/>
  <c r="DE97" i="11" s="1"/>
  <c r="BK97" i="11"/>
  <c r="CK97" i="11" s="1"/>
  <c r="BV97" i="11"/>
  <c r="CV97" i="11" s="1"/>
  <c r="BY97" i="11"/>
  <c r="CY97" i="11"/>
  <c r="BJ97" i="11"/>
  <c r="CJ97" i="11" s="1"/>
  <c r="BS97" i="11"/>
  <c r="CS97" i="11" s="1"/>
  <c r="CB97" i="11"/>
  <c r="DB97" i="11"/>
  <c r="CH97" i="11"/>
  <c r="DH97" i="11" s="1"/>
  <c r="BQ97" i="11"/>
  <c r="CQ97" i="11"/>
  <c r="CF97" i="11"/>
  <c r="DF97" i="11" s="1"/>
  <c r="CI97" i="11"/>
  <c r="DI97" i="11" s="1"/>
  <c r="BR97" i="11"/>
  <c r="CR97" i="11" s="1"/>
  <c r="CD97" i="11"/>
  <c r="DD97" i="11" s="1"/>
  <c r="BT97" i="11"/>
  <c r="CT97" i="11" s="1"/>
  <c r="CG97" i="11"/>
  <c r="DG97" i="11" s="1"/>
  <c r="BN97" i="11"/>
  <c r="CN97" i="11" s="1"/>
  <c r="BU97" i="11"/>
  <c r="CU97" i="11" s="1"/>
  <c r="BO97" i="11"/>
  <c r="CO97" i="11"/>
  <c r="BL97" i="11"/>
  <c r="CL97" i="11" s="1"/>
  <c r="CC97" i="11"/>
  <c r="DC97" i="11"/>
  <c r="BX97" i="11"/>
  <c r="CX97" i="11" s="1"/>
  <c r="BZ97" i="11"/>
  <c r="CZ97" i="11" s="1"/>
  <c r="EI97" i="11" l="1"/>
  <c r="EH97" i="11" l="1"/>
  <c r="EG97" i="11" s="1"/>
  <c r="EF97" i="11" s="1"/>
  <c r="EE97" i="11" s="1"/>
  <c r="ED97" i="11" s="1"/>
  <c r="EC97" i="11" s="1"/>
  <c r="EB97" i="11" s="1"/>
  <c r="EA97" i="11" s="1"/>
  <c r="DZ97" i="11" s="1"/>
  <c r="DY97" i="11" s="1"/>
  <c r="DX97" i="11" s="1"/>
  <c r="DW97" i="11" s="1"/>
  <c r="DV97" i="11" s="1"/>
  <c r="DU97" i="11" s="1"/>
  <c r="DT97" i="11" s="1"/>
  <c r="DS97" i="11" s="1"/>
  <c r="DR97" i="11" s="1"/>
  <c r="DQ97" i="11" s="1"/>
  <c r="DP97" i="11" s="1"/>
  <c r="DO97" i="11" s="1"/>
  <c r="DN97" i="11" s="1"/>
  <c r="DM97" i="11" s="1"/>
  <c r="DL97" i="11" s="1"/>
  <c r="DK97" i="11" s="1"/>
  <c r="DJ97" i="11" s="1"/>
  <c r="EJ97" i="11" l="1"/>
  <c r="G97" i="11" s="1"/>
  <c r="H97" i="11" s="1"/>
  <c r="I98" i="11" s="1"/>
  <c r="AI98" i="11" l="1"/>
  <c r="BI98" i="11" s="1"/>
  <c r="U98" i="11"/>
  <c r="AU98" i="11" s="1"/>
  <c r="AA98" i="11"/>
  <c r="BA98" i="11" s="1"/>
  <c r="S98" i="11"/>
  <c r="AS98" i="11" s="1"/>
  <c r="Q98" i="11"/>
  <c r="AQ98" i="11" s="1"/>
  <c r="M98" i="11"/>
  <c r="AM98" i="11" s="1"/>
  <c r="V98" i="11"/>
  <c r="AV98" i="11" s="1"/>
  <c r="P98" i="11"/>
  <c r="AP98" i="11" s="1"/>
  <c r="K98" i="11"/>
  <c r="AK98" i="11" s="1"/>
  <c r="AC98" i="11"/>
  <c r="BC98" i="11" s="1"/>
  <c r="O98" i="11"/>
  <c r="AO98" i="11" s="1"/>
  <c r="N98" i="11"/>
  <c r="AN98" i="11" s="1"/>
  <c r="J98" i="11"/>
  <c r="AJ98" i="11" s="1"/>
  <c r="R98" i="11"/>
  <c r="AR98" i="11" s="1"/>
  <c r="AF98" i="11"/>
  <c r="BF98" i="11" s="1"/>
  <c r="Z98" i="11"/>
  <c r="AZ98" i="11" s="1"/>
  <c r="W98" i="11"/>
  <c r="AW98" i="11" s="1"/>
  <c r="AE98" i="11"/>
  <c r="BE98" i="11" s="1"/>
  <c r="X98" i="11"/>
  <c r="AX98" i="11" s="1"/>
  <c r="Y98" i="11"/>
  <c r="AY98" i="11" s="1"/>
  <c r="AG98" i="11"/>
  <c r="BG98" i="11" s="1"/>
  <c r="AD98" i="11"/>
  <c r="BD98" i="11" s="1"/>
  <c r="AB98" i="11"/>
  <c r="BB98" i="11" s="1"/>
  <c r="AH98" i="11"/>
  <c r="BH98" i="11" s="1"/>
  <c r="T98" i="11"/>
  <c r="AT98" i="11" s="1"/>
  <c r="L98" i="11"/>
  <c r="AL98" i="11" s="1"/>
  <c r="BZ98" i="11" l="1"/>
  <c r="CZ98" i="11" s="1"/>
  <c r="BJ98" i="11"/>
  <c r="CJ98" i="11" s="1"/>
  <c r="CH98" i="11"/>
  <c r="DH98" i="11" s="1"/>
  <c r="CB98" i="11"/>
  <c r="DB98" i="11" s="1"/>
  <c r="BV98" i="11"/>
  <c r="CV98" i="11" s="1"/>
  <c r="BM98" i="11"/>
  <c r="CM98" i="11" s="1"/>
  <c r="CG98" i="11"/>
  <c r="DG98" i="11" s="1"/>
  <c r="BN98" i="11"/>
  <c r="CN98" i="11" s="1"/>
  <c r="BL98" i="11"/>
  <c r="CL98" i="11" s="1"/>
  <c r="BU98" i="11"/>
  <c r="CU98" i="11" s="1"/>
  <c r="BP98" i="11"/>
  <c r="CP98" i="11" s="1"/>
  <c r="CF98" i="11"/>
  <c r="DF98" i="11" s="1"/>
  <c r="CD98" i="11"/>
  <c r="DD98" i="11" s="1"/>
  <c r="BR98" i="11"/>
  <c r="CR98" i="11"/>
  <c r="BQ98" i="11"/>
  <c r="CQ98" i="11" s="1"/>
  <c r="BY98" i="11"/>
  <c r="CY98" i="11" s="1"/>
  <c r="BS98" i="11"/>
  <c r="CS98" i="11" s="1"/>
  <c r="BX98" i="11"/>
  <c r="CX98" i="11" s="1"/>
  <c r="BO98" i="11"/>
  <c r="CO98" i="11" s="1"/>
  <c r="CA98" i="11"/>
  <c r="DA98" i="11"/>
  <c r="CE98" i="11"/>
  <c r="DE98" i="11" s="1"/>
  <c r="CC98" i="11"/>
  <c r="DC98" i="11" s="1"/>
  <c r="BT98" i="11"/>
  <c r="CT98" i="11" s="1"/>
  <c r="BW98" i="11"/>
  <c r="CW98" i="11" s="1"/>
  <c r="BK98" i="11"/>
  <c r="CK98" i="11" s="1"/>
  <c r="CI98" i="11"/>
  <c r="EI98" i="11" l="1"/>
  <c r="DI98" i="11"/>
  <c r="EH98" i="11" l="1"/>
  <c r="EG98" i="11" s="1"/>
  <c r="EF98" i="11" s="1"/>
  <c r="EE98" i="11" s="1"/>
  <c r="ED98" i="11" s="1"/>
  <c r="EC98" i="11" s="1"/>
  <c r="EB98" i="11" s="1"/>
  <c r="EA98" i="11" s="1"/>
  <c r="DZ98" i="11" s="1"/>
  <c r="DY98" i="11" s="1"/>
  <c r="DX98" i="11" s="1"/>
  <c r="DW98" i="11" s="1"/>
  <c r="DV98" i="11" s="1"/>
  <c r="DU98" i="11" s="1"/>
  <c r="DT98" i="11" s="1"/>
  <c r="DS98" i="11" s="1"/>
  <c r="DR98" i="11" s="1"/>
  <c r="DQ98" i="11" s="1"/>
  <c r="DP98" i="11" s="1"/>
  <c r="DO98" i="11" s="1"/>
  <c r="DN98" i="11" s="1"/>
  <c r="DM98" i="11" s="1"/>
  <c r="DL98" i="11" s="1"/>
  <c r="DK98" i="11" s="1"/>
  <c r="DJ98" i="11" s="1"/>
  <c r="EJ98" i="11" l="1"/>
  <c r="G98" i="11" s="1"/>
  <c r="H98" i="11" s="1"/>
  <c r="I99" i="11" s="1"/>
  <c r="S99" i="11" l="1"/>
  <c r="AS99" i="11" s="1"/>
  <c r="AD99" i="11"/>
  <c r="BD99" i="11" s="1"/>
  <c r="Q99" i="11"/>
  <c r="AQ99" i="11" s="1"/>
  <c r="K99" i="11"/>
  <c r="AK99" i="11" s="1"/>
  <c r="O99" i="11"/>
  <c r="AO99" i="11" s="1"/>
  <c r="J99" i="11"/>
  <c r="AJ99" i="11" s="1"/>
  <c r="W99" i="11"/>
  <c r="AW99" i="11" s="1"/>
  <c r="M99" i="11"/>
  <c r="AM99" i="11" s="1"/>
  <c r="AH99" i="11"/>
  <c r="BH99" i="11" s="1"/>
  <c r="AB99" i="11"/>
  <c r="BB99" i="11" s="1"/>
  <c r="R99" i="11"/>
  <c r="AR99" i="11" s="1"/>
  <c r="V99" i="11"/>
  <c r="AV99" i="11" s="1"/>
  <c r="Z99" i="11"/>
  <c r="AZ99" i="11" s="1"/>
  <c r="AA99" i="11"/>
  <c r="BA99" i="11" s="1"/>
  <c r="T99" i="11"/>
  <c r="AT99" i="11" s="1"/>
  <c r="L99" i="11"/>
  <c r="AL99" i="11" s="1"/>
  <c r="AF99" i="11"/>
  <c r="BF99" i="11" s="1"/>
  <c r="X99" i="11"/>
  <c r="AX99" i="11" s="1"/>
  <c r="AE99" i="11"/>
  <c r="BE99" i="11" s="1"/>
  <c r="N99" i="11"/>
  <c r="AN99" i="11" s="1"/>
  <c r="AC99" i="11"/>
  <c r="BC99" i="11" s="1"/>
  <c r="AI99" i="11"/>
  <c r="BI99" i="11" s="1"/>
  <c r="P99" i="11"/>
  <c r="AP99" i="11" s="1"/>
  <c r="Y99" i="11"/>
  <c r="AY99" i="11" s="1"/>
  <c r="AG99" i="11"/>
  <c r="BG99" i="11" s="1"/>
  <c r="U99" i="11"/>
  <c r="AU99" i="11" s="1"/>
  <c r="BM99" i="11" l="1"/>
  <c r="CM99" i="11" s="1"/>
  <c r="BT99" i="11"/>
  <c r="CT99" i="11" s="1"/>
  <c r="CI99" i="11"/>
  <c r="DI99" i="11" s="1"/>
  <c r="CC99" i="11"/>
  <c r="DC99" i="11" s="1"/>
  <c r="BL99" i="11"/>
  <c r="CL99" i="11" s="1"/>
  <c r="BJ99" i="11"/>
  <c r="CJ99" i="11" s="1"/>
  <c r="BZ99" i="11"/>
  <c r="CZ99" i="11" s="1"/>
  <c r="BK99" i="11"/>
  <c r="CK99" i="11" s="1"/>
  <c r="CE99" i="11"/>
  <c r="DE99" i="11" s="1"/>
  <c r="BR99" i="11"/>
  <c r="CR99" i="11"/>
  <c r="BU99" i="11"/>
  <c r="CU99" i="11" s="1"/>
  <c r="BY99" i="11"/>
  <c r="CY99" i="11" s="1"/>
  <c r="BP99" i="11"/>
  <c r="CP99" i="11"/>
  <c r="BW99" i="11"/>
  <c r="CW99" i="11"/>
  <c r="CA99" i="11"/>
  <c r="DA99" i="11" s="1"/>
  <c r="BO99" i="11"/>
  <c r="CO99" i="11" s="1"/>
  <c r="BN99" i="11"/>
  <c r="CN99" i="11" s="1"/>
  <c r="BV99" i="11"/>
  <c r="CV99" i="11" s="1"/>
  <c r="BQ99" i="11"/>
  <c r="CQ99" i="11" s="1"/>
  <c r="BX99" i="11"/>
  <c r="CX99" i="11" s="1"/>
  <c r="CB99" i="11"/>
  <c r="DB99" i="11" s="1"/>
  <c r="CD99" i="11"/>
  <c r="DD99" i="11" s="1"/>
  <c r="CG99" i="11"/>
  <c r="DG99" i="11" s="1"/>
  <c r="CF99" i="11"/>
  <c r="DF99" i="11" s="1"/>
  <c r="CH99" i="11"/>
  <c r="DH99" i="11" s="1"/>
  <c r="BS99" i="11"/>
  <c r="CS99" i="11" s="1"/>
  <c r="EI99" i="11" l="1"/>
  <c r="EH99" i="11" l="1"/>
  <c r="EG99" i="11" s="1"/>
  <c r="EF99" i="11" s="1"/>
  <c r="EE99" i="11" s="1"/>
  <c r="ED99" i="11" s="1"/>
  <c r="EC99" i="11" s="1"/>
  <c r="EB99" i="11" s="1"/>
  <c r="EA99" i="11" s="1"/>
  <c r="DZ99" i="11" s="1"/>
  <c r="DY99" i="11" s="1"/>
  <c r="DX99" i="11" s="1"/>
  <c r="DW99" i="11" s="1"/>
  <c r="DV99" i="11" s="1"/>
  <c r="DU99" i="11" s="1"/>
  <c r="DT99" i="11" s="1"/>
  <c r="DS99" i="11" s="1"/>
  <c r="DR99" i="11" s="1"/>
  <c r="DQ99" i="11" s="1"/>
  <c r="DP99" i="11" s="1"/>
  <c r="DO99" i="11" s="1"/>
  <c r="DN99" i="11" s="1"/>
  <c r="DM99" i="11" s="1"/>
  <c r="DL99" i="11" s="1"/>
  <c r="DK99" i="11" s="1"/>
  <c r="DJ99" i="11" s="1"/>
  <c r="EJ99" i="11" l="1"/>
  <c r="G99" i="11" s="1"/>
  <c r="H99" i="11" s="1"/>
  <c r="I100" i="11" s="1"/>
  <c r="N100" i="11" l="1"/>
  <c r="AN100" i="11" s="1"/>
  <c r="P100" i="11"/>
  <c r="AP100" i="11" s="1"/>
  <c r="R100" i="11"/>
  <c r="AR100" i="11" s="1"/>
  <c r="Z100" i="11"/>
  <c r="AZ100" i="11" s="1"/>
  <c r="AA100" i="11"/>
  <c r="BA100" i="11" s="1"/>
  <c r="J100" i="11"/>
  <c r="AJ100" i="11" s="1"/>
  <c r="M100" i="11"/>
  <c r="AM100" i="11" s="1"/>
  <c r="T100" i="11"/>
  <c r="AT100" i="11" s="1"/>
  <c r="L100" i="11"/>
  <c r="AL100" i="11" s="1"/>
  <c r="W100" i="11"/>
  <c r="AW100" i="11" s="1"/>
  <c r="Y100" i="11"/>
  <c r="AY100" i="11" s="1"/>
  <c r="AH100" i="11"/>
  <c r="BH100" i="11" s="1"/>
  <c r="AG100" i="11"/>
  <c r="BG100" i="11" s="1"/>
  <c r="O100" i="11"/>
  <c r="AO100" i="11" s="1"/>
  <c r="U100" i="11"/>
  <c r="AU100" i="11" s="1"/>
  <c r="AC100" i="11"/>
  <c r="BC100" i="11" s="1"/>
  <c r="AB100" i="11"/>
  <c r="BB100" i="11" s="1"/>
  <c r="AD100" i="11"/>
  <c r="BD100" i="11" s="1"/>
  <c r="AE100" i="11"/>
  <c r="BE100" i="11" s="1"/>
  <c r="Q100" i="11"/>
  <c r="AQ100" i="11" s="1"/>
  <c r="V100" i="11"/>
  <c r="AV100" i="11" s="1"/>
  <c r="K100" i="11"/>
  <c r="AK100" i="11" s="1"/>
  <c r="AF100" i="11"/>
  <c r="BF100" i="11" s="1"/>
  <c r="S100" i="11"/>
  <c r="AS100" i="11" s="1"/>
  <c r="AI100" i="11"/>
  <c r="BI100" i="11" s="1"/>
  <c r="X100" i="11"/>
  <c r="AX100" i="11" s="1"/>
  <c r="BS100" i="11" l="1"/>
  <c r="CS100" i="11" s="1"/>
  <c r="BK100" i="11"/>
  <c r="CK100" i="11" s="1"/>
  <c r="CG100" i="11"/>
  <c r="DG100" i="11" s="1"/>
  <c r="BT100" i="11"/>
  <c r="CT100" i="11" s="1"/>
  <c r="CF100" i="11"/>
  <c r="DF100" i="11" s="1"/>
  <c r="BU100" i="11"/>
  <c r="CU100" i="11" s="1"/>
  <c r="BJ100" i="11"/>
  <c r="CJ100" i="11" s="1"/>
  <c r="BV100" i="11"/>
  <c r="CV100" i="11" s="1"/>
  <c r="CA100" i="11"/>
  <c r="DA100" i="11" s="1"/>
  <c r="CH100" i="11"/>
  <c r="DH100" i="11" s="1"/>
  <c r="CE100" i="11"/>
  <c r="DE100" i="11" s="1"/>
  <c r="BP100" i="11"/>
  <c r="CP100" i="11" s="1"/>
  <c r="CC100" i="11"/>
  <c r="DC100" i="11" s="1"/>
  <c r="BM100" i="11"/>
  <c r="CM100" i="11" s="1"/>
  <c r="BO100" i="11"/>
  <c r="CO100" i="11"/>
  <c r="BQ100" i="11"/>
  <c r="CQ100" i="11" s="1"/>
  <c r="BZ100" i="11"/>
  <c r="CZ100" i="11" s="1"/>
  <c r="BY100" i="11"/>
  <c r="CY100" i="11" s="1"/>
  <c r="BR100" i="11"/>
  <c r="CR100" i="11" s="1"/>
  <c r="BX100" i="11"/>
  <c r="CX100" i="11" s="1"/>
  <c r="CD100" i="11"/>
  <c r="DD100" i="11" s="1"/>
  <c r="BW100" i="11"/>
  <c r="CW100" i="11" s="1"/>
  <c r="CI100" i="11"/>
  <c r="DI100" i="11" s="1"/>
  <c r="CB100" i="11"/>
  <c r="DB100" i="11" s="1"/>
  <c r="BL100" i="11"/>
  <c r="CL100" i="11" s="1"/>
  <c r="BN100" i="11"/>
  <c r="CN100" i="11" s="1"/>
  <c r="EI100" i="11" l="1"/>
  <c r="EH100" i="11" l="1"/>
  <c r="EG100" i="11" s="1"/>
  <c r="EF100" i="11" s="1"/>
  <c r="EE100" i="11" s="1"/>
  <c r="ED100" i="11" s="1"/>
  <c r="EC100" i="11" s="1"/>
  <c r="EB100" i="11" s="1"/>
  <c r="EA100" i="11" s="1"/>
  <c r="DZ100" i="11" s="1"/>
  <c r="DY100" i="11" s="1"/>
  <c r="DX100" i="11" s="1"/>
  <c r="DW100" i="11" s="1"/>
  <c r="DV100" i="11" s="1"/>
  <c r="DU100" i="11" s="1"/>
  <c r="DT100" i="11" s="1"/>
  <c r="DS100" i="11" s="1"/>
  <c r="DR100" i="11" s="1"/>
  <c r="DQ100" i="11" s="1"/>
  <c r="DP100" i="11" s="1"/>
  <c r="DO100" i="11" s="1"/>
  <c r="DN100" i="11" s="1"/>
  <c r="DM100" i="11" s="1"/>
  <c r="DL100" i="11" s="1"/>
  <c r="DK100" i="11" s="1"/>
  <c r="DJ100" i="11" s="1"/>
  <c r="EJ100" i="11" l="1"/>
  <c r="G100" i="11" s="1"/>
  <c r="H100" i="11" s="1"/>
  <c r="I101" i="11" s="1"/>
  <c r="AG101" i="11" l="1"/>
  <c r="BG101" i="11" s="1"/>
  <c r="X101" i="11"/>
  <c r="AX101" i="11" s="1"/>
  <c r="T101" i="11"/>
  <c r="AT101" i="11" s="1"/>
  <c r="L101" i="11"/>
  <c r="AL101" i="11" s="1"/>
  <c r="AD101" i="11"/>
  <c r="BD101" i="11" s="1"/>
  <c r="Q101" i="11"/>
  <c r="AQ101" i="11" s="1"/>
  <c r="Y101" i="11"/>
  <c r="AY101" i="11" s="1"/>
  <c r="AC101" i="11"/>
  <c r="BC101" i="11" s="1"/>
  <c r="R101" i="11"/>
  <c r="AR101" i="11" s="1"/>
  <c r="AB101" i="11"/>
  <c r="BB101" i="11" s="1"/>
  <c r="N101" i="11"/>
  <c r="AN101" i="11" s="1"/>
  <c r="K101" i="11"/>
  <c r="AK101" i="11" s="1"/>
  <c r="P101" i="11"/>
  <c r="AP101" i="11" s="1"/>
  <c r="AF101" i="11"/>
  <c r="BF101" i="11" s="1"/>
  <c r="U101" i="11"/>
  <c r="AU101" i="11" s="1"/>
  <c r="AA101" i="11"/>
  <c r="BA101" i="11" s="1"/>
  <c r="AH101" i="11"/>
  <c r="BH101" i="11" s="1"/>
  <c r="O101" i="11"/>
  <c r="AO101" i="11" s="1"/>
  <c r="AI101" i="11"/>
  <c r="BI101" i="11" s="1"/>
  <c r="J101" i="11"/>
  <c r="AJ101" i="11" s="1"/>
  <c r="Z101" i="11"/>
  <c r="AZ101" i="11" s="1"/>
  <c r="W101" i="11"/>
  <c r="AW101" i="11" s="1"/>
  <c r="V101" i="11"/>
  <c r="AV101" i="11" s="1"/>
  <c r="S101" i="11"/>
  <c r="AS101" i="11" s="1"/>
  <c r="AE101" i="11"/>
  <c r="BE101" i="11" s="1"/>
  <c r="M101" i="11"/>
  <c r="AM101" i="11" s="1"/>
  <c r="BS101" i="11" l="1"/>
  <c r="CS101" i="11" s="1"/>
  <c r="BV101" i="11"/>
  <c r="CV101" i="11" s="1"/>
  <c r="BJ101" i="11"/>
  <c r="CJ101" i="11" s="1"/>
  <c r="CC101" i="11"/>
  <c r="DC101" i="11" s="1"/>
  <c r="BY101" i="11"/>
  <c r="CY101" i="11" s="1"/>
  <c r="BQ101" i="11"/>
  <c r="CQ101" i="11" s="1"/>
  <c r="BZ101" i="11"/>
  <c r="CZ101" i="11" s="1"/>
  <c r="CD101" i="11"/>
  <c r="DD101" i="11" s="1"/>
  <c r="BL101" i="11"/>
  <c r="CL101" i="11" s="1"/>
  <c r="BM101" i="11"/>
  <c r="CM101" i="11" s="1"/>
  <c r="BX101" i="11"/>
  <c r="CX101" i="11" s="1"/>
  <c r="CA101" i="11"/>
  <c r="DA101" i="11" s="1"/>
  <c r="BU101" i="11"/>
  <c r="CU101" i="11" s="1"/>
  <c r="BW101" i="11"/>
  <c r="CW101" i="11"/>
  <c r="CF101" i="11"/>
  <c r="DF101" i="11" s="1"/>
  <c r="BP101" i="11"/>
  <c r="CP101" i="11" s="1"/>
  <c r="BK101" i="11"/>
  <c r="CK101" i="11" s="1"/>
  <c r="CI101" i="11"/>
  <c r="DI101" i="11"/>
  <c r="BN101" i="11"/>
  <c r="CN101" i="11" s="1"/>
  <c r="BT101" i="11"/>
  <c r="CT101" i="11" s="1"/>
  <c r="BO101" i="11"/>
  <c r="CO101" i="11" s="1"/>
  <c r="CB101" i="11"/>
  <c r="DB101" i="11"/>
  <c r="CE101" i="11"/>
  <c r="DE101" i="11" s="1"/>
  <c r="CH101" i="11"/>
  <c r="DH101" i="11" s="1"/>
  <c r="BR101" i="11"/>
  <c r="CR101" i="11" s="1"/>
  <c r="CG101" i="11"/>
  <c r="DG101" i="11" s="1"/>
  <c r="EI101" i="11" l="1"/>
  <c r="EH101" i="11" l="1"/>
  <c r="EG101" i="11" s="1"/>
  <c r="EF101" i="11" s="1"/>
  <c r="EE101" i="11" s="1"/>
  <c r="ED101" i="11" s="1"/>
  <c r="EC101" i="11" s="1"/>
  <c r="EB101" i="11" s="1"/>
  <c r="EA101" i="11" s="1"/>
  <c r="DZ101" i="11" s="1"/>
  <c r="DY101" i="11" s="1"/>
  <c r="DX101" i="11" s="1"/>
  <c r="DW101" i="11" s="1"/>
  <c r="DV101" i="11" s="1"/>
  <c r="DU101" i="11" s="1"/>
  <c r="DT101" i="11" s="1"/>
  <c r="DS101" i="11" s="1"/>
  <c r="DR101" i="11" s="1"/>
  <c r="DQ101" i="11" s="1"/>
  <c r="DP101" i="11" s="1"/>
  <c r="DO101" i="11" s="1"/>
  <c r="DN101" i="11" s="1"/>
  <c r="DM101" i="11" s="1"/>
  <c r="DL101" i="11" s="1"/>
  <c r="DK101" i="11" s="1"/>
  <c r="DJ101" i="11" s="1"/>
  <c r="EJ101" i="11" l="1"/>
  <c r="G101" i="11" s="1"/>
  <c r="H101" i="11" s="1"/>
  <c r="I102" i="11" s="1"/>
  <c r="M102" i="11" l="1"/>
  <c r="AM102" i="11" s="1"/>
  <c r="J102" i="11"/>
  <c r="AJ102" i="11" s="1"/>
  <c r="R102" i="11"/>
  <c r="AR102" i="11" s="1"/>
  <c r="AG102" i="11"/>
  <c r="BG102" i="11" s="1"/>
  <c r="AI102" i="11"/>
  <c r="BI102" i="11" s="1"/>
  <c r="AB102" i="11"/>
  <c r="BB102" i="11" s="1"/>
  <c r="L102" i="11"/>
  <c r="AL102" i="11" s="1"/>
  <c r="U102" i="11"/>
  <c r="AU102" i="11" s="1"/>
  <c r="Z102" i="11"/>
  <c r="AZ102" i="11" s="1"/>
  <c r="P102" i="11"/>
  <c r="AP102" i="11" s="1"/>
  <c r="N102" i="11"/>
  <c r="AN102" i="11" s="1"/>
  <c r="X102" i="11"/>
  <c r="AX102" i="11" s="1"/>
  <c r="AC102" i="11"/>
  <c r="BC102" i="11" s="1"/>
  <c r="Q102" i="11"/>
  <c r="AQ102" i="11" s="1"/>
  <c r="AF102" i="11"/>
  <c r="BF102" i="11" s="1"/>
  <c r="K102" i="11"/>
  <c r="AK102" i="11" s="1"/>
  <c r="V102" i="11"/>
  <c r="AV102" i="11" s="1"/>
  <c r="AH102" i="11"/>
  <c r="BH102" i="11" s="1"/>
  <c r="AD102" i="11"/>
  <c r="BD102" i="11" s="1"/>
  <c r="W102" i="11"/>
  <c r="AW102" i="11" s="1"/>
  <c r="Y102" i="11"/>
  <c r="AY102" i="11" s="1"/>
  <c r="S102" i="11"/>
  <c r="AS102" i="11" s="1"/>
  <c r="O102" i="11"/>
  <c r="AO102" i="11" s="1"/>
  <c r="AE102" i="11"/>
  <c r="BE102" i="11" s="1"/>
  <c r="AA102" i="11"/>
  <c r="BA102" i="11" s="1"/>
  <c r="T102" i="11"/>
  <c r="AT102" i="11" s="1"/>
  <c r="BL102" i="11" l="1"/>
  <c r="CL102" i="11" s="1"/>
  <c r="BY102" i="11"/>
  <c r="CY102" i="11" s="1"/>
  <c r="CE102" i="11"/>
  <c r="DE102" i="11" s="1"/>
  <c r="BO102" i="11"/>
  <c r="CO102" i="11" s="1"/>
  <c r="BQ102" i="11"/>
  <c r="CQ102" i="11" s="1"/>
  <c r="CC102" i="11"/>
  <c r="DC102" i="11" s="1"/>
  <c r="BX102" i="11"/>
  <c r="CX102" i="11" s="1"/>
  <c r="BN102" i="11"/>
  <c r="CN102" i="11" s="1"/>
  <c r="BP102" i="11"/>
  <c r="CP102" i="11" s="1"/>
  <c r="BK102" i="11"/>
  <c r="CK102" i="11" s="1"/>
  <c r="BU102" i="11"/>
  <c r="CU102" i="11" s="1"/>
  <c r="CF102" i="11"/>
  <c r="DF102" i="11" s="1"/>
  <c r="BS102" i="11"/>
  <c r="CS102" i="11" s="1"/>
  <c r="CB102" i="11"/>
  <c r="DB102" i="11" s="1"/>
  <c r="CI102" i="11"/>
  <c r="DI102" i="11" s="1"/>
  <c r="BW102" i="11"/>
  <c r="CW102" i="11" s="1"/>
  <c r="CG102" i="11"/>
  <c r="DG102" i="11" s="1"/>
  <c r="CD102" i="11"/>
  <c r="DD102" i="11" s="1"/>
  <c r="BR102" i="11"/>
  <c r="CR102" i="11" s="1"/>
  <c r="BT102" i="11"/>
  <c r="CT102" i="11" s="1"/>
  <c r="CH102" i="11"/>
  <c r="DH102" i="11" s="1"/>
  <c r="BJ102" i="11"/>
  <c r="CJ102" i="11" s="1"/>
  <c r="CA102" i="11"/>
  <c r="DA102" i="11" s="1"/>
  <c r="BV102" i="11"/>
  <c r="CV102" i="11" s="1"/>
  <c r="BZ102" i="11"/>
  <c r="CZ102" i="11" s="1"/>
  <c r="BM102" i="11"/>
  <c r="CM102" i="11" s="1"/>
  <c r="EI102" i="11" l="1"/>
  <c r="EH102" i="11" l="1"/>
  <c r="EG102" i="11" s="1"/>
  <c r="EF102" i="11" s="1"/>
  <c r="EE102" i="11" s="1"/>
  <c r="ED102" i="11" s="1"/>
  <c r="EC102" i="11" s="1"/>
  <c r="EB102" i="11" s="1"/>
  <c r="EA102" i="11" s="1"/>
  <c r="DZ102" i="11" s="1"/>
  <c r="DY102" i="11" s="1"/>
  <c r="DX102" i="11" s="1"/>
  <c r="DW102" i="11" s="1"/>
  <c r="DV102" i="11" s="1"/>
  <c r="DU102" i="11" s="1"/>
  <c r="DT102" i="11" s="1"/>
  <c r="DS102" i="11" s="1"/>
  <c r="DR102" i="11" s="1"/>
  <c r="DQ102" i="11" s="1"/>
  <c r="DP102" i="11" s="1"/>
  <c r="DO102" i="11" s="1"/>
  <c r="DN102" i="11" s="1"/>
  <c r="DM102" i="11" s="1"/>
  <c r="DL102" i="11" s="1"/>
  <c r="DK102" i="11" s="1"/>
  <c r="DJ102" i="11" s="1"/>
  <c r="EJ102" i="11" l="1"/>
  <c r="G102" i="11" s="1"/>
  <c r="H102" i="11" s="1"/>
  <c r="I103" i="11" s="1"/>
  <c r="AC103" i="11" l="1"/>
  <c r="BC103" i="11" s="1"/>
  <c r="AD103" i="11"/>
  <c r="BD103" i="11" s="1"/>
  <c r="AE103" i="11"/>
  <c r="BE103" i="11" s="1"/>
  <c r="Y103" i="11"/>
  <c r="AY103" i="11" s="1"/>
  <c r="AI103" i="11"/>
  <c r="BI103" i="11" s="1"/>
  <c r="W103" i="11"/>
  <c r="AW103" i="11" s="1"/>
  <c r="O103" i="11"/>
  <c r="AO103" i="11" s="1"/>
  <c r="AA103" i="11"/>
  <c r="BA103" i="11" s="1"/>
  <c r="AF103" i="11"/>
  <c r="BF103" i="11" s="1"/>
  <c r="R103" i="11"/>
  <c r="AR103" i="11" s="1"/>
  <c r="AH103" i="11"/>
  <c r="BH103" i="11" s="1"/>
  <c r="Z103" i="11"/>
  <c r="AZ103" i="11" s="1"/>
  <c r="T103" i="11"/>
  <c r="AT103" i="11" s="1"/>
  <c r="N103" i="11"/>
  <c r="AN103" i="11" s="1"/>
  <c r="S103" i="11"/>
  <c r="AS103" i="11" s="1"/>
  <c r="J103" i="11"/>
  <c r="AJ103" i="11" s="1"/>
  <c r="P103" i="11"/>
  <c r="AP103" i="11" s="1"/>
  <c r="AB103" i="11"/>
  <c r="BB103" i="11" s="1"/>
  <c r="K103" i="11"/>
  <c r="AK103" i="11" s="1"/>
  <c r="X103" i="11"/>
  <c r="AX103" i="11" s="1"/>
  <c r="V103" i="11"/>
  <c r="AV103" i="11" s="1"/>
  <c r="M103" i="11"/>
  <c r="AM103" i="11" s="1"/>
  <c r="Q103" i="11"/>
  <c r="AQ103" i="11" s="1"/>
  <c r="AG103" i="11"/>
  <c r="BG103" i="11" s="1"/>
  <c r="U103" i="11"/>
  <c r="AU103" i="11" s="1"/>
  <c r="L103" i="11"/>
  <c r="AL103" i="11" s="1"/>
  <c r="CG103" i="11" l="1"/>
  <c r="DG103" i="11" s="1"/>
  <c r="BO103" i="11"/>
  <c r="CO103" i="11" s="1"/>
  <c r="BT103" i="11"/>
  <c r="CT103" i="11" s="1"/>
  <c r="BQ103" i="11"/>
  <c r="CQ103" i="11" s="1"/>
  <c r="BM103" i="11"/>
  <c r="CM103" i="11" s="1"/>
  <c r="BW103" i="11"/>
  <c r="CW103" i="11" s="1"/>
  <c r="CI103" i="11"/>
  <c r="DI103" i="11" s="1"/>
  <c r="BZ103" i="11"/>
  <c r="CZ103" i="11" s="1"/>
  <c r="BL103" i="11"/>
  <c r="CL103" i="11" s="1"/>
  <c r="CB103" i="11"/>
  <c r="DB103" i="11" s="1"/>
  <c r="CD103" i="11"/>
  <c r="DD103" i="11" s="1"/>
  <c r="BJ103" i="11"/>
  <c r="CJ103" i="11" s="1"/>
  <c r="CA103" i="11"/>
  <c r="DA103" i="11" s="1"/>
  <c r="BS103" i="11"/>
  <c r="CS103" i="11"/>
  <c r="BN103" i="11"/>
  <c r="CN103" i="11" s="1"/>
  <c r="BV103" i="11"/>
  <c r="CV103" i="11" s="1"/>
  <c r="BX103" i="11"/>
  <c r="CX103" i="11" s="1"/>
  <c r="BY103" i="11"/>
  <c r="CY103" i="11" s="1"/>
  <c r="BK103" i="11"/>
  <c r="CK103" i="11" s="1"/>
  <c r="CH103" i="11"/>
  <c r="DH103" i="11" s="1"/>
  <c r="CE103" i="11"/>
  <c r="DE103" i="11" s="1"/>
  <c r="BR103" i="11"/>
  <c r="CR103" i="11" s="1"/>
  <c r="BU103" i="11"/>
  <c r="CU103" i="11" s="1"/>
  <c r="BP103" i="11"/>
  <c r="CP103" i="11" s="1"/>
  <c r="CF103" i="11"/>
  <c r="DF103" i="11" s="1"/>
  <c r="CC103" i="11"/>
  <c r="DC103" i="11" s="1"/>
  <c r="EI103" i="11" l="1"/>
  <c r="EH103" i="11" l="1"/>
  <c r="EG103" i="11" s="1"/>
  <c r="EF103" i="11" s="1"/>
  <c r="EE103" i="11" s="1"/>
  <c r="ED103" i="11" s="1"/>
  <c r="EC103" i="11" s="1"/>
  <c r="EB103" i="11" s="1"/>
  <c r="EA103" i="11" s="1"/>
  <c r="DZ103" i="11" s="1"/>
  <c r="DY103" i="11" s="1"/>
  <c r="DX103" i="11" s="1"/>
  <c r="DW103" i="11" s="1"/>
  <c r="DV103" i="11" s="1"/>
  <c r="DU103" i="11" s="1"/>
  <c r="DT103" i="11" s="1"/>
  <c r="DS103" i="11" s="1"/>
  <c r="DR103" i="11" s="1"/>
  <c r="DQ103" i="11" s="1"/>
  <c r="DP103" i="11" s="1"/>
  <c r="DO103" i="11" s="1"/>
  <c r="DN103" i="11" s="1"/>
  <c r="DM103" i="11" s="1"/>
  <c r="DL103" i="11" s="1"/>
  <c r="DK103" i="11" s="1"/>
  <c r="DJ103" i="11" s="1"/>
  <c r="EJ103" i="11" l="1"/>
  <c r="G103" i="11" s="1"/>
  <c r="H103" i="11" s="1"/>
  <c r="I104" i="11" s="1"/>
  <c r="V104" i="11" l="1"/>
  <c r="AV104" i="11" s="1"/>
  <c r="Y104" i="11"/>
  <c r="AY104" i="11" s="1"/>
  <c r="J104" i="11"/>
  <c r="AJ104" i="11" s="1"/>
  <c r="AG104" i="11"/>
  <c r="BG104" i="11" s="1"/>
  <c r="P104" i="11"/>
  <c r="AP104" i="11" s="1"/>
  <c r="K104" i="11"/>
  <c r="AK104" i="11" s="1"/>
  <c r="N104" i="11"/>
  <c r="AN104" i="11" s="1"/>
  <c r="AA104" i="11"/>
  <c r="BA104" i="11" s="1"/>
  <c r="O104" i="11"/>
  <c r="AO104" i="11" s="1"/>
  <c r="AD104" i="11"/>
  <c r="BD104" i="11" s="1"/>
  <c r="L104" i="11"/>
  <c r="AL104" i="11" s="1"/>
  <c r="U104" i="11"/>
  <c r="AU104" i="11" s="1"/>
  <c r="X104" i="11"/>
  <c r="AX104" i="11" s="1"/>
  <c r="AB104" i="11"/>
  <c r="BB104" i="11" s="1"/>
  <c r="AH104" i="11"/>
  <c r="BH104" i="11" s="1"/>
  <c r="M104" i="11"/>
  <c r="AM104" i="11" s="1"/>
  <c r="R104" i="11"/>
  <c r="AR104" i="11" s="1"/>
  <c r="S104" i="11"/>
  <c r="AS104" i="11" s="1"/>
  <c r="W104" i="11"/>
  <c r="AW104" i="11" s="1"/>
  <c r="AF104" i="11"/>
  <c r="BF104" i="11" s="1"/>
  <c r="AC104" i="11"/>
  <c r="BC104" i="11" s="1"/>
  <c r="AE104" i="11"/>
  <c r="BE104" i="11" s="1"/>
  <c r="T104" i="11"/>
  <c r="AT104" i="11" s="1"/>
  <c r="AI104" i="11"/>
  <c r="BI104" i="11" s="1"/>
  <c r="Q104" i="11"/>
  <c r="AQ104" i="11" s="1"/>
  <c r="Z104" i="11"/>
  <c r="AZ104" i="11" s="1"/>
  <c r="BK104" i="11" l="1"/>
  <c r="CK104" i="11" s="1"/>
  <c r="CF104" i="11"/>
  <c r="DF104" i="11" s="1"/>
  <c r="CI104" i="11"/>
  <c r="DI104" i="11" s="1"/>
  <c r="BN104" i="11"/>
  <c r="CN104" i="11" s="1"/>
  <c r="CB104" i="11"/>
  <c r="DB104" i="11" s="1"/>
  <c r="CC104" i="11"/>
  <c r="DC104" i="11" s="1"/>
  <c r="BX104" i="11"/>
  <c r="CX104" i="11" s="1"/>
  <c r="BL104" i="11"/>
  <c r="CL104" i="11" s="1"/>
  <c r="BZ104" i="11"/>
  <c r="CZ104" i="11" s="1"/>
  <c r="BS104" i="11"/>
  <c r="CS104" i="11" s="1"/>
  <c r="CD104" i="11"/>
  <c r="DD104" i="11" s="1"/>
  <c r="BY104" i="11"/>
  <c r="CY104" i="11" s="1"/>
  <c r="BM104" i="11"/>
  <c r="CM104" i="11" s="1"/>
  <c r="CA104" i="11"/>
  <c r="DA104" i="11" s="1"/>
  <c r="BT104" i="11"/>
  <c r="CT104" i="11" s="1"/>
  <c r="CH104" i="11"/>
  <c r="DH104" i="11" s="1"/>
  <c r="CE104" i="11"/>
  <c r="DE104" i="11" s="1"/>
  <c r="BP104" i="11"/>
  <c r="CP104" i="11" s="1"/>
  <c r="BU104" i="11"/>
  <c r="CU104" i="11" s="1"/>
  <c r="CG104" i="11"/>
  <c r="DG104" i="11" s="1"/>
  <c r="BW104" i="11"/>
  <c r="CW104" i="11" s="1"/>
  <c r="BJ104" i="11"/>
  <c r="CJ104" i="11" s="1"/>
  <c r="BQ104" i="11"/>
  <c r="CQ104" i="11" s="1"/>
  <c r="BR104" i="11"/>
  <c r="CR104" i="11" s="1"/>
  <c r="BO104" i="11"/>
  <c r="CO104" i="11" s="1"/>
  <c r="BV104" i="11"/>
  <c r="CV104" i="11" s="1"/>
  <c r="EI104" i="11" l="1"/>
  <c r="EH104" i="11" l="1"/>
  <c r="EG104" i="11" s="1"/>
  <c r="EF104" i="11" s="1"/>
  <c r="EE104" i="11" s="1"/>
  <c r="ED104" i="11" s="1"/>
  <c r="EC104" i="11" s="1"/>
  <c r="EB104" i="11" s="1"/>
  <c r="EA104" i="11" s="1"/>
  <c r="DZ104" i="11" s="1"/>
  <c r="DY104" i="11" s="1"/>
  <c r="DX104" i="11" s="1"/>
  <c r="DW104" i="11" s="1"/>
  <c r="DV104" i="11" s="1"/>
  <c r="DU104" i="11" s="1"/>
  <c r="DT104" i="11" s="1"/>
  <c r="DS104" i="11" s="1"/>
  <c r="DR104" i="11" s="1"/>
  <c r="DQ104" i="11" s="1"/>
  <c r="DP104" i="11" s="1"/>
  <c r="DO104" i="11" s="1"/>
  <c r="DN104" i="11" s="1"/>
  <c r="DM104" i="11" s="1"/>
  <c r="DL104" i="11" s="1"/>
  <c r="DK104" i="11" s="1"/>
  <c r="DJ104" i="11" s="1"/>
  <c r="EJ104" i="11" l="1"/>
  <c r="G104" i="11" s="1"/>
  <c r="H104" i="11" s="1"/>
  <c r="I105" i="11" s="1"/>
  <c r="W105" i="11" l="1"/>
  <c r="AW105" i="11" s="1"/>
  <c r="O105" i="11"/>
  <c r="AO105" i="11" s="1"/>
  <c r="AI105" i="11"/>
  <c r="BI105" i="11" s="1"/>
  <c r="AB105" i="11"/>
  <c r="BB105" i="11" s="1"/>
  <c r="N105" i="11"/>
  <c r="AN105" i="11" s="1"/>
  <c r="AD105" i="11"/>
  <c r="BD105" i="11" s="1"/>
  <c r="T105" i="11"/>
  <c r="AT105" i="11" s="1"/>
  <c r="P105" i="11"/>
  <c r="AP105" i="11" s="1"/>
  <c r="Z105" i="11"/>
  <c r="AZ105" i="11" s="1"/>
  <c r="R105" i="11"/>
  <c r="AR105" i="11" s="1"/>
  <c r="X105" i="11"/>
  <c r="AX105" i="11" s="1"/>
  <c r="AA105" i="11"/>
  <c r="BA105" i="11" s="1"/>
  <c r="Y105" i="11"/>
  <c r="AY105" i="11" s="1"/>
  <c r="K105" i="11"/>
  <c r="AK105" i="11" s="1"/>
  <c r="L105" i="11"/>
  <c r="AL105" i="11" s="1"/>
  <c r="AC105" i="11"/>
  <c r="BC105" i="11" s="1"/>
  <c r="AH105" i="11"/>
  <c r="BH105" i="11" s="1"/>
  <c r="Q105" i="11"/>
  <c r="AQ105" i="11" s="1"/>
  <c r="AF105" i="11"/>
  <c r="BF105" i="11" s="1"/>
  <c r="AE105" i="11"/>
  <c r="BE105" i="11" s="1"/>
  <c r="J105" i="11"/>
  <c r="AJ105" i="11" s="1"/>
  <c r="M105" i="11"/>
  <c r="AM105" i="11" s="1"/>
  <c r="V105" i="11"/>
  <c r="AV105" i="11" s="1"/>
  <c r="U105" i="11"/>
  <c r="AU105" i="11" s="1"/>
  <c r="AG105" i="11"/>
  <c r="BG105" i="11" s="1"/>
  <c r="S105" i="11"/>
  <c r="AS105" i="11" s="1"/>
  <c r="BU105" i="11" l="1"/>
  <c r="CU105" i="11" s="1"/>
  <c r="BM105" i="11"/>
  <c r="CM105" i="11" s="1"/>
  <c r="CD105" i="11"/>
  <c r="DD105" i="11" s="1"/>
  <c r="CC105" i="11"/>
  <c r="DC105" i="11" s="1"/>
  <c r="BL105" i="11"/>
  <c r="CL105" i="11" s="1"/>
  <c r="BK105" i="11"/>
  <c r="CK105" i="11" s="1"/>
  <c r="BN105" i="11"/>
  <c r="CN105" i="11" s="1"/>
  <c r="CB105" i="11"/>
  <c r="DB105" i="11" s="1"/>
  <c r="BR105" i="11"/>
  <c r="CR105" i="11" s="1"/>
  <c r="BP105" i="11"/>
  <c r="CP105" i="11" s="1"/>
  <c r="BV105" i="11"/>
  <c r="CV105" i="11" s="1"/>
  <c r="BT105" i="11"/>
  <c r="CT105" i="11" s="1"/>
  <c r="BJ105" i="11"/>
  <c r="CJ105" i="11" s="1"/>
  <c r="BY105" i="11"/>
  <c r="CY105" i="11" s="1"/>
  <c r="CE105" i="11"/>
  <c r="DE105" i="11" s="1"/>
  <c r="CA105" i="11"/>
  <c r="DA105" i="11" s="1"/>
  <c r="CF105" i="11"/>
  <c r="DF105" i="11" s="1"/>
  <c r="BX105" i="11"/>
  <c r="CX105" i="11" s="1"/>
  <c r="CI105" i="11"/>
  <c r="BS105" i="11"/>
  <c r="CS105" i="11" s="1"/>
  <c r="BQ105" i="11"/>
  <c r="CQ105" i="11" s="1"/>
  <c r="BO105" i="11"/>
  <c r="CO105" i="11"/>
  <c r="CG105" i="11"/>
  <c r="DG105" i="11" s="1"/>
  <c r="CH105" i="11"/>
  <c r="DH105" i="11" s="1"/>
  <c r="BZ105" i="11"/>
  <c r="CZ105" i="11" s="1"/>
  <c r="BW105" i="11"/>
  <c r="CW105" i="11" s="1"/>
  <c r="EI105" i="11" l="1"/>
  <c r="DI105" i="11"/>
  <c r="EH105" i="11" l="1"/>
  <c r="EG105" i="11" s="1"/>
  <c r="EF105" i="11" s="1"/>
  <c r="EE105" i="11" s="1"/>
  <c r="ED105" i="11" s="1"/>
  <c r="EC105" i="11" s="1"/>
  <c r="EB105" i="11" s="1"/>
  <c r="EA105" i="11" s="1"/>
  <c r="DZ105" i="11" s="1"/>
  <c r="DY105" i="11" s="1"/>
  <c r="DX105" i="11" s="1"/>
  <c r="DW105" i="11" s="1"/>
  <c r="DV105" i="11" s="1"/>
  <c r="DU105" i="11" s="1"/>
  <c r="DT105" i="11" s="1"/>
  <c r="DS105" i="11" s="1"/>
  <c r="DR105" i="11" s="1"/>
  <c r="DQ105" i="11" s="1"/>
  <c r="DP105" i="11" s="1"/>
  <c r="DO105" i="11" s="1"/>
  <c r="DN105" i="11" s="1"/>
  <c r="DM105" i="11" s="1"/>
  <c r="DL105" i="11" s="1"/>
  <c r="DK105" i="11" s="1"/>
  <c r="DJ105" i="11" s="1"/>
  <c r="EJ105" i="11" l="1"/>
  <c r="G105" i="11" s="1"/>
  <c r="H105" i="11" s="1"/>
  <c r="I106" i="11" s="1"/>
  <c r="K106" i="11" l="1"/>
  <c r="AK106" i="11" s="1"/>
  <c r="AD106" i="11"/>
  <c r="BD106" i="11" s="1"/>
  <c r="AH106" i="11"/>
  <c r="BH106" i="11" s="1"/>
  <c r="U106" i="11"/>
  <c r="AU106" i="11" s="1"/>
  <c r="AA106" i="11"/>
  <c r="BA106" i="11" s="1"/>
  <c r="AE106" i="11"/>
  <c r="BE106" i="11" s="1"/>
  <c r="AG106" i="11"/>
  <c r="BG106" i="11" s="1"/>
  <c r="S106" i="11"/>
  <c r="AS106" i="11" s="1"/>
  <c r="AB106" i="11"/>
  <c r="BB106" i="11" s="1"/>
  <c r="Z106" i="11"/>
  <c r="AZ106" i="11" s="1"/>
  <c r="O106" i="11"/>
  <c r="AO106" i="11" s="1"/>
  <c r="AC106" i="11"/>
  <c r="BC106" i="11" s="1"/>
  <c r="P106" i="11"/>
  <c r="AP106" i="11" s="1"/>
  <c r="L106" i="11"/>
  <c r="AL106" i="11" s="1"/>
  <c r="AF106" i="11"/>
  <c r="BF106" i="11" s="1"/>
  <c r="AI106" i="11"/>
  <c r="BI106" i="11" s="1"/>
  <c r="Y106" i="11"/>
  <c r="AY106" i="11" s="1"/>
  <c r="X106" i="11"/>
  <c r="AX106" i="11" s="1"/>
  <c r="W106" i="11"/>
  <c r="AW106" i="11" s="1"/>
  <c r="J106" i="11"/>
  <c r="AJ106" i="11" s="1"/>
  <c r="Q106" i="11"/>
  <c r="AQ106" i="11" s="1"/>
  <c r="N106" i="11"/>
  <c r="AN106" i="11" s="1"/>
  <c r="T106" i="11"/>
  <c r="AT106" i="11" s="1"/>
  <c r="R106" i="11"/>
  <c r="AR106" i="11" s="1"/>
  <c r="V106" i="11"/>
  <c r="AV106" i="11" s="1"/>
  <c r="M106" i="11"/>
  <c r="AM106" i="11" s="1"/>
  <c r="BR106" i="11" l="1"/>
  <c r="CR106" i="11" s="1"/>
  <c r="BQ106" i="11"/>
  <c r="CQ106" i="11" s="1"/>
  <c r="BS106" i="11"/>
  <c r="CS106" i="11" s="1"/>
  <c r="CF106" i="11"/>
  <c r="DF106" i="11" s="1"/>
  <c r="CG106" i="11"/>
  <c r="DG106" i="11" s="1"/>
  <c r="BL106" i="11"/>
  <c r="CL106" i="11" s="1"/>
  <c r="CE106" i="11"/>
  <c r="DE106" i="11" s="1"/>
  <c r="CA106" i="11"/>
  <c r="DA106" i="11" s="1"/>
  <c r="BO106" i="11"/>
  <c r="CO106" i="11" s="1"/>
  <c r="CH106" i="11"/>
  <c r="DH106" i="11" s="1"/>
  <c r="CD106" i="11"/>
  <c r="DD106" i="11" s="1"/>
  <c r="CI106" i="11"/>
  <c r="DI106" i="11" s="1"/>
  <c r="BT106" i="11"/>
  <c r="CT106" i="11" s="1"/>
  <c r="BN106" i="11"/>
  <c r="CN106" i="11" s="1"/>
  <c r="BP106" i="11"/>
  <c r="CP106" i="11" s="1"/>
  <c r="BJ106" i="11"/>
  <c r="CJ106" i="11" s="1"/>
  <c r="CC106" i="11"/>
  <c r="DC106" i="11" s="1"/>
  <c r="BU106" i="11"/>
  <c r="CU106" i="11" s="1"/>
  <c r="BW106" i="11"/>
  <c r="CW106" i="11" s="1"/>
  <c r="BM106" i="11"/>
  <c r="CM106" i="11" s="1"/>
  <c r="BX106" i="11"/>
  <c r="CX106" i="11" s="1"/>
  <c r="BZ106" i="11"/>
  <c r="CZ106" i="11" s="1"/>
  <c r="BV106" i="11"/>
  <c r="CV106" i="11" s="1"/>
  <c r="BY106" i="11"/>
  <c r="CY106" i="11" s="1"/>
  <c r="CB106" i="11"/>
  <c r="DB106" i="11" s="1"/>
  <c r="BK106" i="11"/>
  <c r="CK106" i="11" s="1"/>
  <c r="EI106" i="11" l="1"/>
  <c r="EH106" i="11" l="1"/>
  <c r="EG106" i="11" s="1"/>
  <c r="EF106" i="11" s="1"/>
  <c r="EE106" i="11" s="1"/>
  <c r="ED106" i="11" s="1"/>
  <c r="EC106" i="11" s="1"/>
  <c r="EB106" i="11" s="1"/>
  <c r="EA106" i="11" s="1"/>
  <c r="DZ106" i="11" s="1"/>
  <c r="DY106" i="11" s="1"/>
  <c r="DX106" i="11" s="1"/>
  <c r="DW106" i="11" s="1"/>
  <c r="DV106" i="11" s="1"/>
  <c r="DU106" i="11" s="1"/>
  <c r="DT106" i="11" s="1"/>
  <c r="DS106" i="11" s="1"/>
  <c r="DR106" i="11" s="1"/>
  <c r="DQ106" i="11" s="1"/>
  <c r="DP106" i="11" s="1"/>
  <c r="DO106" i="11" s="1"/>
  <c r="DN106" i="11" s="1"/>
  <c r="DM106" i="11" s="1"/>
  <c r="DL106" i="11" s="1"/>
  <c r="DK106" i="11" s="1"/>
  <c r="DJ106" i="11" s="1"/>
  <c r="EJ106" i="11" l="1"/>
  <c r="G106" i="11" s="1"/>
  <c r="H106" i="11" s="1"/>
  <c r="I107" i="11" s="1"/>
  <c r="AI107" i="11" l="1"/>
  <c r="BI107" i="11" s="1"/>
  <c r="Q107" i="11"/>
  <c r="AQ107" i="11" s="1"/>
  <c r="AD107" i="11"/>
  <c r="BD107" i="11" s="1"/>
  <c r="Z107" i="11"/>
  <c r="AZ107" i="11" s="1"/>
  <c r="AH107" i="11"/>
  <c r="BH107" i="11" s="1"/>
  <c r="T107" i="11"/>
  <c r="AT107" i="11" s="1"/>
  <c r="N107" i="11"/>
  <c r="AN107" i="11" s="1"/>
  <c r="AF107" i="11"/>
  <c r="BF107" i="11" s="1"/>
  <c r="AA107" i="11"/>
  <c r="BA107" i="11" s="1"/>
  <c r="X107" i="11"/>
  <c r="AX107" i="11" s="1"/>
  <c r="AB107" i="11"/>
  <c r="BB107" i="11" s="1"/>
  <c r="R107" i="11"/>
  <c r="AR107" i="11" s="1"/>
  <c r="L107" i="11"/>
  <c r="AL107" i="11" s="1"/>
  <c r="O107" i="11"/>
  <c r="AO107" i="11" s="1"/>
  <c r="J107" i="11"/>
  <c r="AJ107" i="11" s="1"/>
  <c r="M107" i="11"/>
  <c r="AM107" i="11" s="1"/>
  <c r="S107" i="11"/>
  <c r="AS107" i="11" s="1"/>
  <c r="P107" i="11"/>
  <c r="AP107" i="11" s="1"/>
  <c r="AE107" i="11"/>
  <c r="BE107" i="11" s="1"/>
  <c r="K107" i="11"/>
  <c r="AK107" i="11" s="1"/>
  <c r="W107" i="11"/>
  <c r="AW107" i="11" s="1"/>
  <c r="AC107" i="11"/>
  <c r="BC107" i="11" s="1"/>
  <c r="Y107" i="11"/>
  <c r="AY107" i="11" s="1"/>
  <c r="U107" i="11"/>
  <c r="AU107" i="11" s="1"/>
  <c r="AG107" i="11"/>
  <c r="BG107" i="11" s="1"/>
  <c r="V107" i="11"/>
  <c r="AV107" i="11" s="1"/>
  <c r="BN107" i="11" l="1"/>
  <c r="CN107" i="11" s="1"/>
  <c r="BM107" i="11"/>
  <c r="CM107" i="11" s="1"/>
  <c r="CF107" i="11"/>
  <c r="DF107" i="11" s="1"/>
  <c r="BY107" i="11"/>
  <c r="CY107" i="11" s="1"/>
  <c r="BO107" i="11"/>
  <c r="CO107" i="11" s="1"/>
  <c r="BW107" i="11"/>
  <c r="CW107" i="11" s="1"/>
  <c r="BK107" i="11"/>
  <c r="CK107" i="11" s="1"/>
  <c r="BZ107" i="11"/>
  <c r="CZ107" i="11" s="1"/>
  <c r="CB107" i="11"/>
  <c r="DB107" i="11" s="1"/>
  <c r="CD107" i="11"/>
  <c r="DD107" i="11" s="1"/>
  <c r="BV107" i="11"/>
  <c r="CV107" i="11" s="1"/>
  <c r="BX107" i="11"/>
  <c r="CX107" i="11" s="1"/>
  <c r="BU107" i="11"/>
  <c r="CU107" i="11" s="1"/>
  <c r="BJ107" i="11"/>
  <c r="CJ107" i="11" s="1"/>
  <c r="CC107" i="11"/>
  <c r="DC107" i="11" s="1"/>
  <c r="BT107" i="11"/>
  <c r="CT107" i="11" s="1"/>
  <c r="BL107" i="11"/>
  <c r="CL107" i="11" s="1"/>
  <c r="CH107" i="11"/>
  <c r="DH107" i="11" s="1"/>
  <c r="BR107" i="11"/>
  <c r="CR107" i="11" s="1"/>
  <c r="CE107" i="11"/>
  <c r="DE107" i="11" s="1"/>
  <c r="BP107" i="11"/>
  <c r="CP107" i="11"/>
  <c r="BQ107" i="11"/>
  <c r="CQ107" i="11" s="1"/>
  <c r="CG107" i="11"/>
  <c r="DG107" i="11" s="1"/>
  <c r="BS107" i="11"/>
  <c r="CS107" i="11" s="1"/>
  <c r="CA107" i="11"/>
  <c r="DA107" i="11"/>
  <c r="CI107" i="11"/>
  <c r="DI107" i="11" s="1"/>
  <c r="EI107" i="11" l="1"/>
  <c r="EH107" i="11" l="1"/>
  <c r="EG107" i="11" s="1"/>
  <c r="EF107" i="11" s="1"/>
  <c r="EE107" i="11" s="1"/>
  <c r="ED107" i="11" s="1"/>
  <c r="EC107" i="11" s="1"/>
  <c r="EB107" i="11" s="1"/>
  <c r="EA107" i="11" s="1"/>
  <c r="DZ107" i="11" s="1"/>
  <c r="DY107" i="11" s="1"/>
  <c r="DX107" i="11" s="1"/>
  <c r="DW107" i="11" s="1"/>
  <c r="DV107" i="11" s="1"/>
  <c r="DU107" i="11" s="1"/>
  <c r="DT107" i="11" s="1"/>
  <c r="DS107" i="11" s="1"/>
  <c r="DR107" i="11" s="1"/>
  <c r="DQ107" i="11" s="1"/>
  <c r="DP107" i="11" s="1"/>
  <c r="DO107" i="11" s="1"/>
  <c r="DN107" i="11" s="1"/>
  <c r="DM107" i="11" s="1"/>
  <c r="DL107" i="11" s="1"/>
  <c r="DK107" i="11" s="1"/>
  <c r="DJ107" i="11" s="1"/>
  <c r="EJ107" i="11" l="1"/>
  <c r="G107" i="11" s="1"/>
  <c r="H107" i="11" s="1"/>
  <c r="I108" i="11" s="1"/>
  <c r="AG108" i="11" l="1"/>
  <c r="BG108" i="11" s="1"/>
  <c r="AD108" i="11"/>
  <c r="BD108" i="11" s="1"/>
  <c r="Q108" i="11"/>
  <c r="AQ108" i="11" s="1"/>
  <c r="V108" i="11"/>
  <c r="AV108" i="11" s="1"/>
  <c r="AI108" i="11"/>
  <c r="BI108" i="11" s="1"/>
  <c r="J108" i="11"/>
  <c r="AJ108" i="11" s="1"/>
  <c r="Y108" i="11"/>
  <c r="AY108" i="11" s="1"/>
  <c r="X108" i="11"/>
  <c r="AX108" i="11" s="1"/>
  <c r="AA108" i="11"/>
  <c r="BA108" i="11" s="1"/>
  <c r="O108" i="11"/>
  <c r="AO108" i="11" s="1"/>
  <c r="AE108" i="11"/>
  <c r="BE108" i="11" s="1"/>
  <c r="U108" i="11"/>
  <c r="AU108" i="11" s="1"/>
  <c r="P108" i="11"/>
  <c r="AP108" i="11" s="1"/>
  <c r="S108" i="11"/>
  <c r="AS108" i="11" s="1"/>
  <c r="AC108" i="11"/>
  <c r="BC108" i="11" s="1"/>
  <c r="Z108" i="11"/>
  <c r="AZ108" i="11" s="1"/>
  <c r="N108" i="11"/>
  <c r="AN108" i="11" s="1"/>
  <c r="AF108" i="11"/>
  <c r="BF108" i="11" s="1"/>
  <c r="W108" i="11"/>
  <c r="AW108" i="11" s="1"/>
  <c r="T108" i="11"/>
  <c r="AT108" i="11" s="1"/>
  <c r="K108" i="11"/>
  <c r="AK108" i="11" s="1"/>
  <c r="AH108" i="11"/>
  <c r="BH108" i="11" s="1"/>
  <c r="R108" i="11"/>
  <c r="AR108" i="11" s="1"/>
  <c r="L108" i="11"/>
  <c r="AL108" i="11" s="1"/>
  <c r="M108" i="11"/>
  <c r="AM108" i="11" s="1"/>
  <c r="AB108" i="11"/>
  <c r="BB108" i="11" s="1"/>
  <c r="CH108" i="11" l="1"/>
  <c r="DH108" i="11" s="1"/>
  <c r="BZ108" i="11"/>
  <c r="CZ108" i="11"/>
  <c r="BR108" i="11"/>
  <c r="CR108" i="11" s="1"/>
  <c r="BY108" i="11"/>
  <c r="CY108" i="11" s="1"/>
  <c r="BJ108" i="11"/>
  <c r="CJ108" i="11" s="1"/>
  <c r="BP108" i="11"/>
  <c r="CP108" i="11" s="1"/>
  <c r="BT108" i="11"/>
  <c r="CT108" i="11" s="1"/>
  <c r="BQ108" i="11"/>
  <c r="CQ108" i="11" s="1"/>
  <c r="CB108" i="11"/>
  <c r="DB108" i="11" s="1"/>
  <c r="CF108" i="11"/>
  <c r="DF108" i="11" s="1"/>
  <c r="CD108" i="11"/>
  <c r="DD108" i="11" s="1"/>
  <c r="BL108" i="11"/>
  <c r="CL108" i="11" s="1"/>
  <c r="BX108" i="11"/>
  <c r="CX108" i="11" s="1"/>
  <c r="CC108" i="11"/>
  <c r="DC108" i="11" s="1"/>
  <c r="BS108" i="11"/>
  <c r="CS108" i="11" s="1"/>
  <c r="BK108" i="11"/>
  <c r="CK108" i="11" s="1"/>
  <c r="CI108" i="11"/>
  <c r="BU108" i="11"/>
  <c r="CU108" i="11" s="1"/>
  <c r="BV108" i="11"/>
  <c r="CV108" i="11" s="1"/>
  <c r="BW108" i="11"/>
  <c r="CW108" i="11" s="1"/>
  <c r="CE108" i="11"/>
  <c r="DE108" i="11" s="1"/>
  <c r="BO108" i="11"/>
  <c r="CO108" i="11" s="1"/>
  <c r="BM108" i="11"/>
  <c r="CM108" i="11" s="1"/>
  <c r="BN108" i="11"/>
  <c r="CN108" i="11" s="1"/>
  <c r="CA108" i="11"/>
  <c r="DA108" i="11"/>
  <c r="CG108" i="11"/>
  <c r="DG108" i="11" s="1"/>
  <c r="EI108" i="11" l="1"/>
  <c r="DI108" i="11"/>
  <c r="EH108" i="11" l="1"/>
  <c r="EG108" i="11" s="1"/>
  <c r="EF108" i="11" s="1"/>
  <c r="EE108" i="11" s="1"/>
  <c r="ED108" i="11" s="1"/>
  <c r="EC108" i="11" s="1"/>
  <c r="EB108" i="11" s="1"/>
  <c r="EA108" i="11" s="1"/>
  <c r="DZ108" i="11" s="1"/>
  <c r="DY108" i="11" s="1"/>
  <c r="DX108" i="11" s="1"/>
  <c r="DW108" i="11" s="1"/>
  <c r="DV108" i="11" s="1"/>
  <c r="DU108" i="11" s="1"/>
  <c r="DT108" i="11" s="1"/>
  <c r="DS108" i="11" s="1"/>
  <c r="DR108" i="11" s="1"/>
  <c r="DQ108" i="11" s="1"/>
  <c r="DP108" i="11" s="1"/>
  <c r="DO108" i="11" s="1"/>
  <c r="DN108" i="11" s="1"/>
  <c r="DM108" i="11" s="1"/>
  <c r="DL108" i="11" s="1"/>
  <c r="DK108" i="11" s="1"/>
  <c r="DJ108" i="11" s="1"/>
  <c r="EJ108" i="11" l="1"/>
  <c r="G108" i="11" s="1"/>
  <c r="H108" i="11" s="1"/>
  <c r="I109" i="11" s="1"/>
  <c r="J109" i="11" l="1"/>
  <c r="AJ109" i="11" s="1"/>
  <c r="N109" i="11"/>
  <c r="AN109" i="11" s="1"/>
  <c r="L109" i="11"/>
  <c r="AL109" i="11" s="1"/>
  <c r="AA109" i="11"/>
  <c r="BA109" i="11" s="1"/>
  <c r="Q109" i="11"/>
  <c r="AQ109" i="11" s="1"/>
  <c r="P109" i="11"/>
  <c r="AP109" i="11" s="1"/>
  <c r="AH109" i="11"/>
  <c r="BH109" i="11" s="1"/>
  <c r="AB109" i="11"/>
  <c r="BB109" i="11" s="1"/>
  <c r="R109" i="11"/>
  <c r="AR109" i="11" s="1"/>
  <c r="AD109" i="11"/>
  <c r="BD109" i="11" s="1"/>
  <c r="AE109" i="11"/>
  <c r="BE109" i="11" s="1"/>
  <c r="S109" i="11"/>
  <c r="AS109" i="11" s="1"/>
  <c r="AF109" i="11"/>
  <c r="BF109" i="11" s="1"/>
  <c r="O109" i="11"/>
  <c r="AO109" i="11" s="1"/>
  <c r="AC109" i="11"/>
  <c r="BC109" i="11" s="1"/>
  <c r="U109" i="11"/>
  <c r="AU109" i="11" s="1"/>
  <c r="X109" i="11"/>
  <c r="AX109" i="11" s="1"/>
  <c r="Z109" i="11"/>
  <c r="AZ109" i="11" s="1"/>
  <c r="AI109" i="11"/>
  <c r="BI109" i="11" s="1"/>
  <c r="W109" i="11"/>
  <c r="AW109" i="11" s="1"/>
  <c r="K109" i="11"/>
  <c r="AK109" i="11" s="1"/>
  <c r="M109" i="11"/>
  <c r="AM109" i="11" s="1"/>
  <c r="T109" i="11"/>
  <c r="AT109" i="11" s="1"/>
  <c r="Y109" i="11"/>
  <c r="AY109" i="11" s="1"/>
  <c r="V109" i="11"/>
  <c r="AV109" i="11" s="1"/>
  <c r="AG109" i="11"/>
  <c r="BG109" i="11" s="1"/>
  <c r="CC109" i="11" l="1"/>
  <c r="DC109" i="11" s="1"/>
  <c r="BQ109" i="11"/>
  <c r="CQ109" i="11"/>
  <c r="BU109" i="11"/>
  <c r="CU109" i="11" s="1"/>
  <c r="BT109" i="11"/>
  <c r="CT109" i="11" s="1"/>
  <c r="CH109" i="11"/>
  <c r="DH109" i="11" s="1"/>
  <c r="BO109" i="11"/>
  <c r="CO109" i="11" s="1"/>
  <c r="BK109" i="11"/>
  <c r="CK109" i="11" s="1"/>
  <c r="CF109" i="11"/>
  <c r="DF109" i="11" s="1"/>
  <c r="BW109" i="11"/>
  <c r="CW109" i="11" s="1"/>
  <c r="CA109" i="11"/>
  <c r="DA109" i="11" s="1"/>
  <c r="CI109" i="11"/>
  <c r="DI109" i="11" s="1"/>
  <c r="CE109" i="11"/>
  <c r="DE109" i="11" s="1"/>
  <c r="BN109" i="11"/>
  <c r="CN109" i="11" s="1"/>
  <c r="BY109" i="11"/>
  <c r="CY109" i="11" s="1"/>
  <c r="CB109" i="11"/>
  <c r="DB109" i="11" s="1"/>
  <c r="BM109" i="11"/>
  <c r="CM109" i="11" s="1"/>
  <c r="BP109" i="11"/>
  <c r="CP109" i="11" s="1"/>
  <c r="BS109" i="11"/>
  <c r="CS109" i="11" s="1"/>
  <c r="BL109" i="11"/>
  <c r="CL109" i="11" s="1"/>
  <c r="CG109" i="11"/>
  <c r="DG109" i="11" s="1"/>
  <c r="BZ109" i="11"/>
  <c r="CZ109" i="11" s="1"/>
  <c r="CD109" i="11"/>
  <c r="DD109" i="11"/>
  <c r="BV109" i="11"/>
  <c r="CV109" i="11"/>
  <c r="BX109" i="11"/>
  <c r="CX109" i="11" s="1"/>
  <c r="BR109" i="11"/>
  <c r="CR109" i="11" s="1"/>
  <c r="BJ109" i="11"/>
  <c r="CJ109" i="11"/>
  <c r="EI109" i="11" l="1"/>
  <c r="EH109" i="11" l="1"/>
  <c r="EG109" i="11" s="1"/>
  <c r="EF109" i="11" s="1"/>
  <c r="EE109" i="11" s="1"/>
  <c r="ED109" i="11" s="1"/>
  <c r="EC109" i="11" s="1"/>
  <c r="EB109" i="11" s="1"/>
  <c r="EA109" i="11" s="1"/>
  <c r="DZ109" i="11" s="1"/>
  <c r="DY109" i="11" s="1"/>
  <c r="DX109" i="11" s="1"/>
  <c r="DW109" i="11" s="1"/>
  <c r="DV109" i="11" s="1"/>
  <c r="DU109" i="11" s="1"/>
  <c r="DT109" i="11" s="1"/>
  <c r="DS109" i="11" s="1"/>
  <c r="DR109" i="11" s="1"/>
  <c r="DQ109" i="11" s="1"/>
  <c r="DP109" i="11" s="1"/>
  <c r="DO109" i="11" s="1"/>
  <c r="DN109" i="11" s="1"/>
  <c r="DM109" i="11" s="1"/>
  <c r="DL109" i="11" s="1"/>
  <c r="DK109" i="11" s="1"/>
  <c r="DJ109" i="11" s="1"/>
  <c r="EJ109" i="11" l="1"/>
  <c r="G109" i="11" s="1"/>
  <c r="H109" i="11" s="1"/>
  <c r="I110" i="11" s="1"/>
  <c r="AC110" i="11" l="1"/>
  <c r="BC110" i="11" s="1"/>
  <c r="AH110" i="11"/>
  <c r="BH110" i="11" s="1"/>
  <c r="V110" i="11"/>
  <c r="AV110" i="11" s="1"/>
  <c r="W110" i="11"/>
  <c r="AW110" i="11" s="1"/>
  <c r="AF110" i="11"/>
  <c r="BF110" i="11" s="1"/>
  <c r="Q110" i="11"/>
  <c r="AQ110" i="11" s="1"/>
  <c r="R110" i="11"/>
  <c r="AR110" i="11" s="1"/>
  <c r="Y110" i="11"/>
  <c r="AY110" i="11" s="1"/>
  <c r="N110" i="11"/>
  <c r="AN110" i="11" s="1"/>
  <c r="J110" i="11"/>
  <c r="AJ110" i="11" s="1"/>
  <c r="AE110" i="11"/>
  <c r="BE110" i="11" s="1"/>
  <c r="AA110" i="11"/>
  <c r="BA110" i="11" s="1"/>
  <c r="X110" i="11"/>
  <c r="AX110" i="11" s="1"/>
  <c r="O110" i="11"/>
  <c r="AO110" i="11" s="1"/>
  <c r="Z110" i="11"/>
  <c r="AZ110" i="11" s="1"/>
  <c r="AD110" i="11"/>
  <c r="BD110" i="11" s="1"/>
  <c r="L110" i="11"/>
  <c r="AL110" i="11" s="1"/>
  <c r="T110" i="11"/>
  <c r="AT110" i="11" s="1"/>
  <c r="M110" i="11"/>
  <c r="AM110" i="11" s="1"/>
  <c r="U110" i="11"/>
  <c r="AU110" i="11" s="1"/>
  <c r="K110" i="11"/>
  <c r="AK110" i="11" s="1"/>
  <c r="S110" i="11"/>
  <c r="AS110" i="11" s="1"/>
  <c r="AG110" i="11"/>
  <c r="BG110" i="11" s="1"/>
  <c r="AB110" i="11"/>
  <c r="BB110" i="11" s="1"/>
  <c r="P110" i="11"/>
  <c r="AP110" i="11" s="1"/>
  <c r="AI110" i="11"/>
  <c r="BI110" i="11" s="1"/>
  <c r="CB110" i="11" l="1"/>
  <c r="DB110" i="11" s="1"/>
  <c r="BO110" i="11"/>
  <c r="CO110" i="11" s="1"/>
  <c r="CF110" i="11"/>
  <c r="DF110" i="11" s="1"/>
  <c r="BY110" i="11"/>
  <c r="CY110" i="11" s="1"/>
  <c r="BR110" i="11"/>
  <c r="CR110" i="11" s="1"/>
  <c r="BQ110" i="11"/>
  <c r="CQ110" i="11" s="1"/>
  <c r="BX110" i="11"/>
  <c r="CX110" i="11"/>
  <c r="CA110" i="11"/>
  <c r="DA110" i="11" s="1"/>
  <c r="BW110" i="11"/>
  <c r="CW110" i="11" s="1"/>
  <c r="BJ110" i="11"/>
  <c r="CJ110" i="11" s="1"/>
  <c r="CH110" i="11"/>
  <c r="DH110" i="11" s="1"/>
  <c r="CD110" i="11"/>
  <c r="DD110" i="11" s="1"/>
  <c r="CG110" i="11"/>
  <c r="DG110" i="11"/>
  <c r="BZ110" i="11"/>
  <c r="CZ110" i="11" s="1"/>
  <c r="BS110" i="11"/>
  <c r="CS110" i="11" s="1"/>
  <c r="BK110" i="11"/>
  <c r="CK110" i="11" s="1"/>
  <c r="BU110" i="11"/>
  <c r="CU110" i="11"/>
  <c r="BM110" i="11"/>
  <c r="CM110" i="11" s="1"/>
  <c r="CE110" i="11"/>
  <c r="DE110" i="11" s="1"/>
  <c r="BV110" i="11"/>
  <c r="CV110" i="11"/>
  <c r="CI110" i="11"/>
  <c r="DI110" i="11" s="1"/>
  <c r="BT110" i="11"/>
  <c r="CT110" i="11"/>
  <c r="BP110" i="11"/>
  <c r="CP110" i="11" s="1"/>
  <c r="BL110" i="11"/>
  <c r="CL110" i="11" s="1"/>
  <c r="BN110" i="11"/>
  <c r="CN110" i="11" s="1"/>
  <c r="CC110" i="11"/>
  <c r="DC110" i="11" s="1"/>
  <c r="EI110" i="11" l="1"/>
  <c r="EH110" i="11" l="1"/>
  <c r="EG110" i="11" s="1"/>
  <c r="EF110" i="11" s="1"/>
  <c r="EE110" i="11" s="1"/>
  <c r="ED110" i="11" s="1"/>
  <c r="EC110" i="11" s="1"/>
  <c r="EB110" i="11" s="1"/>
  <c r="EA110" i="11" s="1"/>
  <c r="DZ110" i="11" s="1"/>
  <c r="DY110" i="11" s="1"/>
  <c r="DX110" i="11" s="1"/>
  <c r="DW110" i="11" s="1"/>
  <c r="DV110" i="11" s="1"/>
  <c r="DU110" i="11" s="1"/>
  <c r="DT110" i="11" s="1"/>
  <c r="DS110" i="11" s="1"/>
  <c r="DR110" i="11" s="1"/>
  <c r="DQ110" i="11" s="1"/>
  <c r="DP110" i="11" s="1"/>
  <c r="DO110" i="11" s="1"/>
  <c r="DN110" i="11" s="1"/>
  <c r="DM110" i="11" s="1"/>
  <c r="DL110" i="11" s="1"/>
  <c r="DK110" i="11" s="1"/>
  <c r="DJ110" i="11" s="1"/>
  <c r="EJ110" i="11" l="1"/>
  <c r="G110" i="11" s="1"/>
  <c r="H110" i="11" s="1"/>
  <c r="I111" i="11" s="1"/>
  <c r="K111" i="11" l="1"/>
  <c r="AK111" i="11" s="1"/>
  <c r="N111" i="11"/>
  <c r="AN111" i="11" s="1"/>
  <c r="AI111" i="11"/>
  <c r="BI111" i="11" s="1"/>
  <c r="M111" i="11"/>
  <c r="AM111" i="11" s="1"/>
  <c r="AC111" i="11"/>
  <c r="BC111" i="11" s="1"/>
  <c r="AE111" i="11"/>
  <c r="BE111" i="11" s="1"/>
  <c r="V111" i="11"/>
  <c r="AV111" i="11" s="1"/>
  <c r="Q111" i="11"/>
  <c r="AQ111" i="11" s="1"/>
  <c r="W111" i="11"/>
  <c r="AW111" i="11" s="1"/>
  <c r="AH111" i="11"/>
  <c r="BH111" i="11" s="1"/>
  <c r="AD111" i="11"/>
  <c r="BD111" i="11" s="1"/>
  <c r="AA111" i="11"/>
  <c r="BA111" i="11" s="1"/>
  <c r="S111" i="11"/>
  <c r="AS111" i="11" s="1"/>
  <c r="AB111" i="11"/>
  <c r="BB111" i="11" s="1"/>
  <c r="O111" i="11"/>
  <c r="AO111" i="11" s="1"/>
  <c r="U111" i="11"/>
  <c r="AU111" i="11" s="1"/>
  <c r="R111" i="11"/>
  <c r="AR111" i="11" s="1"/>
  <c r="Y111" i="11"/>
  <c r="AY111" i="11" s="1"/>
  <c r="J111" i="11"/>
  <c r="AJ111" i="11" s="1"/>
  <c r="X111" i="11"/>
  <c r="AX111" i="11" s="1"/>
  <c r="AG111" i="11"/>
  <c r="BG111" i="11" s="1"/>
  <c r="T111" i="11"/>
  <c r="AT111" i="11" s="1"/>
  <c r="Z111" i="11"/>
  <c r="AZ111" i="11" s="1"/>
  <c r="AF111" i="11"/>
  <c r="BF111" i="11" s="1"/>
  <c r="L111" i="11"/>
  <c r="AL111" i="11" s="1"/>
  <c r="P111" i="11"/>
  <c r="AP111" i="11" s="1"/>
  <c r="BU111" i="11" l="1"/>
  <c r="CU111" i="11" s="1"/>
  <c r="CE111" i="11"/>
  <c r="DE111" i="11" s="1"/>
  <c r="CF111" i="11"/>
  <c r="DF111" i="11" s="1"/>
  <c r="BO111" i="11"/>
  <c r="CO111" i="11"/>
  <c r="BT111" i="11"/>
  <c r="CT111" i="11" s="1"/>
  <c r="CB111" i="11"/>
  <c r="DB111" i="11" s="1"/>
  <c r="CG111" i="11"/>
  <c r="DG111" i="11" s="1"/>
  <c r="BX111" i="11"/>
  <c r="CX111" i="11" s="1"/>
  <c r="BM111" i="11"/>
  <c r="CM111" i="11" s="1"/>
  <c r="BN111" i="11"/>
  <c r="CN111" i="11" s="1"/>
  <c r="BQ111" i="11"/>
  <c r="CQ111" i="11" s="1"/>
  <c r="BZ111" i="11"/>
  <c r="CZ111" i="11" s="1"/>
  <c r="BV111" i="11"/>
  <c r="CV111" i="11" s="1"/>
  <c r="BS111" i="11"/>
  <c r="CS111" i="11" s="1"/>
  <c r="CC111" i="11"/>
  <c r="DC111" i="11" s="1"/>
  <c r="CA111" i="11"/>
  <c r="DA111" i="11" s="1"/>
  <c r="BJ111" i="11"/>
  <c r="CJ111" i="11" s="1"/>
  <c r="CD111" i="11"/>
  <c r="DD111" i="11" s="1"/>
  <c r="CI111" i="11"/>
  <c r="BP111" i="11"/>
  <c r="CP111" i="11"/>
  <c r="BY111" i="11"/>
  <c r="CY111" i="11" s="1"/>
  <c r="CH111" i="11"/>
  <c r="DH111" i="11"/>
  <c r="BL111" i="11"/>
  <c r="CL111" i="11" s="1"/>
  <c r="BR111" i="11"/>
  <c r="CR111" i="11" s="1"/>
  <c r="BW111" i="11"/>
  <c r="CW111" i="11" s="1"/>
  <c r="BK111" i="11"/>
  <c r="CK111" i="11" s="1"/>
  <c r="EI111" i="11" l="1"/>
  <c r="DI111" i="11"/>
  <c r="EH111" i="11" l="1"/>
  <c r="EG111" i="11" s="1"/>
  <c r="EF111" i="11" s="1"/>
  <c r="EE111" i="11" s="1"/>
  <c r="ED111" i="11" s="1"/>
  <c r="EC111" i="11" s="1"/>
  <c r="EB111" i="11" s="1"/>
  <c r="EA111" i="11" s="1"/>
  <c r="DZ111" i="11" s="1"/>
  <c r="DY111" i="11" s="1"/>
  <c r="DX111" i="11" s="1"/>
  <c r="DW111" i="11" s="1"/>
  <c r="DV111" i="11" s="1"/>
  <c r="DU111" i="11" s="1"/>
  <c r="DT111" i="11" s="1"/>
  <c r="DS111" i="11" s="1"/>
  <c r="DR111" i="11" s="1"/>
  <c r="DQ111" i="11" s="1"/>
  <c r="DP111" i="11" s="1"/>
  <c r="DO111" i="11" s="1"/>
  <c r="DN111" i="11" s="1"/>
  <c r="DM111" i="11" s="1"/>
  <c r="DL111" i="11" s="1"/>
  <c r="DK111" i="11" s="1"/>
  <c r="DJ111" i="11" s="1"/>
  <c r="EJ111" i="11" l="1"/>
  <c r="G111" i="11" s="1"/>
  <c r="H111" i="11" s="1"/>
  <c r="I112" i="11" s="1"/>
  <c r="U112" i="11" l="1"/>
  <c r="AU112" i="11" s="1"/>
  <c r="N112" i="11"/>
  <c r="AN112" i="11" s="1"/>
  <c r="L112" i="11"/>
  <c r="AL112" i="11" s="1"/>
  <c r="S112" i="11"/>
  <c r="AS112" i="11" s="1"/>
  <c r="J112" i="11"/>
  <c r="AJ112" i="11" s="1"/>
  <c r="R112" i="11"/>
  <c r="AR112" i="11" s="1"/>
  <c r="X112" i="11"/>
  <c r="AX112" i="11" s="1"/>
  <c r="AE112" i="11"/>
  <c r="BE112" i="11" s="1"/>
  <c r="Y112" i="11"/>
  <c r="AY112" i="11" s="1"/>
  <c r="AG112" i="11"/>
  <c r="BG112" i="11" s="1"/>
  <c r="Z112" i="11"/>
  <c r="AZ112" i="11" s="1"/>
  <c r="AD112" i="11"/>
  <c r="BD112" i="11" s="1"/>
  <c r="V112" i="11"/>
  <c r="AV112" i="11" s="1"/>
  <c r="AC112" i="11"/>
  <c r="BC112" i="11" s="1"/>
  <c r="O112" i="11"/>
  <c r="AO112" i="11" s="1"/>
  <c r="AI112" i="11"/>
  <c r="BI112" i="11" s="1"/>
  <c r="W112" i="11"/>
  <c r="AW112" i="11" s="1"/>
  <c r="AH112" i="11"/>
  <c r="BH112" i="11" s="1"/>
  <c r="Q112" i="11"/>
  <c r="AQ112" i="11" s="1"/>
  <c r="T112" i="11"/>
  <c r="AT112" i="11" s="1"/>
  <c r="AA112" i="11"/>
  <c r="BA112" i="11" s="1"/>
  <c r="AF112" i="11"/>
  <c r="BF112" i="11" s="1"/>
  <c r="AB112" i="11"/>
  <c r="BB112" i="11" s="1"/>
  <c r="P112" i="11"/>
  <c r="AP112" i="11" s="1"/>
  <c r="K112" i="11"/>
  <c r="AK112" i="11" s="1"/>
  <c r="M112" i="11"/>
  <c r="AM112" i="11" s="1"/>
  <c r="BR112" i="11" l="1"/>
  <c r="CR112" i="11" s="1"/>
  <c r="CD112" i="11"/>
  <c r="DD112" i="11" s="1"/>
  <c r="BP112" i="11"/>
  <c r="CP112" i="11" s="1"/>
  <c r="BO112" i="11"/>
  <c r="CO112" i="11" s="1"/>
  <c r="BJ112" i="11"/>
  <c r="CJ112" i="11" s="1"/>
  <c r="BL112" i="11"/>
  <c r="CL112" i="11"/>
  <c r="CG112" i="11"/>
  <c r="DG112" i="11"/>
  <c r="CI112" i="11"/>
  <c r="DI112" i="11"/>
  <c r="CE112" i="11"/>
  <c r="DE112" i="11" s="1"/>
  <c r="CB112" i="11"/>
  <c r="DB112" i="11" s="1"/>
  <c r="BX112" i="11"/>
  <c r="CX112" i="11" s="1"/>
  <c r="CF112" i="11"/>
  <c r="DF112" i="11" s="1"/>
  <c r="CC112" i="11"/>
  <c r="DC112" i="11" s="1"/>
  <c r="CA112" i="11"/>
  <c r="DA112" i="11" s="1"/>
  <c r="BV112" i="11"/>
  <c r="CV112" i="11" s="1"/>
  <c r="BT112" i="11"/>
  <c r="CT112" i="11" s="1"/>
  <c r="BS112" i="11"/>
  <c r="CS112" i="11" s="1"/>
  <c r="BQ112" i="11"/>
  <c r="CQ112" i="11" s="1"/>
  <c r="BZ112" i="11"/>
  <c r="CZ112" i="11" s="1"/>
  <c r="BM112" i="11"/>
  <c r="CM112" i="11" s="1"/>
  <c r="CH112" i="11"/>
  <c r="DH112" i="11" s="1"/>
  <c r="BN112" i="11"/>
  <c r="CN112" i="11" s="1"/>
  <c r="BK112" i="11"/>
  <c r="CK112" i="11"/>
  <c r="BW112" i="11"/>
  <c r="CW112" i="11" s="1"/>
  <c r="BY112" i="11"/>
  <c r="CY112" i="11" s="1"/>
  <c r="BU112" i="11"/>
  <c r="CU112" i="11" s="1"/>
  <c r="EI112" i="11" l="1"/>
  <c r="EH112" i="11" l="1"/>
  <c r="EG112" i="11" s="1"/>
  <c r="EF112" i="11" s="1"/>
  <c r="EE112" i="11" s="1"/>
  <c r="ED112" i="11" s="1"/>
  <c r="EC112" i="11" s="1"/>
  <c r="EB112" i="11" s="1"/>
  <c r="EA112" i="11" s="1"/>
  <c r="DZ112" i="11" s="1"/>
  <c r="DY112" i="11" s="1"/>
  <c r="DX112" i="11" s="1"/>
  <c r="DW112" i="11" s="1"/>
  <c r="DV112" i="11" s="1"/>
  <c r="DU112" i="11" s="1"/>
  <c r="DT112" i="11" s="1"/>
  <c r="DS112" i="11" s="1"/>
  <c r="DR112" i="11" s="1"/>
  <c r="DQ112" i="11" s="1"/>
  <c r="DP112" i="11" s="1"/>
  <c r="DO112" i="11" s="1"/>
  <c r="DN112" i="11" s="1"/>
  <c r="DM112" i="11" s="1"/>
  <c r="DL112" i="11" s="1"/>
  <c r="DK112" i="11" s="1"/>
  <c r="DJ112" i="11" s="1"/>
  <c r="EJ112" i="11" l="1"/>
  <c r="G112" i="11" s="1"/>
  <c r="H112" i="11" s="1"/>
  <c r="I113" i="11" s="1"/>
  <c r="Y113" i="11" l="1"/>
  <c r="AY113" i="11" s="1"/>
  <c r="V113" i="11"/>
  <c r="AV113" i="11" s="1"/>
  <c r="AA113" i="11"/>
  <c r="BA113" i="11" s="1"/>
  <c r="M113" i="11"/>
  <c r="AM113" i="11" s="1"/>
  <c r="AH113" i="11"/>
  <c r="BH113" i="11" s="1"/>
  <c r="P113" i="11"/>
  <c r="AP113" i="11" s="1"/>
  <c r="Q113" i="11"/>
  <c r="AQ113" i="11" s="1"/>
  <c r="AD113" i="11"/>
  <c r="BD113" i="11" s="1"/>
  <c r="X113" i="11"/>
  <c r="AX113" i="11" s="1"/>
  <c r="AF113" i="11"/>
  <c r="BF113" i="11" s="1"/>
  <c r="R113" i="11"/>
  <c r="AR113" i="11" s="1"/>
  <c r="AE113" i="11"/>
  <c r="BE113" i="11" s="1"/>
  <c r="K113" i="11"/>
  <c r="AK113" i="11" s="1"/>
  <c r="J113" i="11"/>
  <c r="AJ113" i="11" s="1"/>
  <c r="W113" i="11"/>
  <c r="AW113" i="11" s="1"/>
  <c r="T113" i="11"/>
  <c r="AT113" i="11" s="1"/>
  <c r="AI113" i="11"/>
  <c r="BI113" i="11" s="1"/>
  <c r="Z113" i="11"/>
  <c r="AZ113" i="11" s="1"/>
  <c r="AG113" i="11"/>
  <c r="BG113" i="11" s="1"/>
  <c r="L113" i="11"/>
  <c r="AL113" i="11" s="1"/>
  <c r="U113" i="11"/>
  <c r="AU113" i="11" s="1"/>
  <c r="N113" i="11"/>
  <c r="AN113" i="11" s="1"/>
  <c r="AC113" i="11"/>
  <c r="BC113" i="11" s="1"/>
  <c r="AB113" i="11"/>
  <c r="BB113" i="11" s="1"/>
  <c r="O113" i="11"/>
  <c r="AO113" i="11" s="1"/>
  <c r="S113" i="11"/>
  <c r="AS113" i="11" s="1"/>
  <c r="BT113" i="11" l="1"/>
  <c r="CT113" i="11" s="1"/>
  <c r="CC113" i="11"/>
  <c r="DC113" i="11" s="1"/>
  <c r="BW113" i="11"/>
  <c r="CW113" i="11" s="1"/>
  <c r="BL113" i="11"/>
  <c r="CL113" i="11" s="1"/>
  <c r="CD113" i="11"/>
  <c r="DD113" i="11" s="1"/>
  <c r="BN113" i="11"/>
  <c r="CN113" i="11" s="1"/>
  <c r="BP113" i="11"/>
  <c r="CP113" i="11" s="1"/>
  <c r="BU113" i="11"/>
  <c r="CU113" i="11"/>
  <c r="CH113" i="11"/>
  <c r="DH113" i="11" s="1"/>
  <c r="CE113" i="11"/>
  <c r="DE113" i="11" s="1"/>
  <c r="BS113" i="11"/>
  <c r="CS113" i="11" s="1"/>
  <c r="BV113" i="11"/>
  <c r="CV113" i="11" s="1"/>
  <c r="CB113" i="11"/>
  <c r="DB113" i="11"/>
  <c r="BQ113" i="11"/>
  <c r="CQ113" i="11" s="1"/>
  <c r="BJ113" i="11"/>
  <c r="CJ113" i="11" s="1"/>
  <c r="BK113" i="11"/>
  <c r="CK113" i="11" s="1"/>
  <c r="BM113" i="11"/>
  <c r="CM113" i="11" s="1"/>
  <c r="CG113" i="11"/>
  <c r="DG113" i="11" s="1"/>
  <c r="BR113" i="11"/>
  <c r="CR113" i="11" s="1"/>
  <c r="CA113" i="11"/>
  <c r="DA113" i="11" s="1"/>
  <c r="BZ113" i="11"/>
  <c r="CZ113" i="11" s="1"/>
  <c r="CF113" i="11"/>
  <c r="DF113" i="11"/>
  <c r="BO113" i="11"/>
  <c r="CO113" i="11" s="1"/>
  <c r="CI113" i="11"/>
  <c r="DI113" i="11" s="1"/>
  <c r="BX113" i="11"/>
  <c r="CX113" i="11" s="1"/>
  <c r="BY113" i="11"/>
  <c r="CY113" i="11" s="1"/>
  <c r="EI113" i="11" l="1"/>
  <c r="EH113" i="11" l="1"/>
  <c r="EG113" i="11" s="1"/>
  <c r="EF113" i="11" s="1"/>
  <c r="EE113" i="11" s="1"/>
  <c r="ED113" i="11" s="1"/>
  <c r="EC113" i="11" s="1"/>
  <c r="EB113" i="11" s="1"/>
  <c r="EA113" i="11" s="1"/>
  <c r="DZ113" i="11" s="1"/>
  <c r="DY113" i="11" s="1"/>
  <c r="DX113" i="11" s="1"/>
  <c r="DW113" i="11" s="1"/>
  <c r="DV113" i="11" s="1"/>
  <c r="DU113" i="11" s="1"/>
  <c r="DT113" i="11" s="1"/>
  <c r="DS113" i="11" s="1"/>
  <c r="DR113" i="11" s="1"/>
  <c r="DQ113" i="11" s="1"/>
  <c r="DP113" i="11" s="1"/>
  <c r="DO113" i="11" s="1"/>
  <c r="DN113" i="11" s="1"/>
  <c r="DM113" i="11" s="1"/>
  <c r="DL113" i="11" s="1"/>
  <c r="DK113" i="11" s="1"/>
  <c r="DJ113" i="11" s="1"/>
  <c r="EJ113" i="11" l="1"/>
  <c r="G113" i="11" s="1"/>
  <c r="H113" i="11" s="1"/>
  <c r="I114" i="11" s="1"/>
  <c r="AI114" i="11" l="1"/>
  <c r="BI114" i="11" s="1"/>
  <c r="S114" i="11"/>
  <c r="AS114" i="11" s="1"/>
  <c r="AH114" i="11"/>
  <c r="BH114" i="11" s="1"/>
  <c r="K114" i="11"/>
  <c r="AK114" i="11" s="1"/>
  <c r="N114" i="11"/>
  <c r="AN114" i="11" s="1"/>
  <c r="AA114" i="11"/>
  <c r="BA114" i="11" s="1"/>
  <c r="L114" i="11"/>
  <c r="AL114" i="11" s="1"/>
  <c r="Y114" i="11"/>
  <c r="AY114" i="11" s="1"/>
  <c r="T114" i="11"/>
  <c r="AT114" i="11" s="1"/>
  <c r="O114" i="11"/>
  <c r="AO114" i="11" s="1"/>
  <c r="P114" i="11"/>
  <c r="AP114" i="11" s="1"/>
  <c r="AD114" i="11"/>
  <c r="BD114" i="11" s="1"/>
  <c r="AC114" i="11"/>
  <c r="BC114" i="11" s="1"/>
  <c r="U114" i="11"/>
  <c r="AU114" i="11" s="1"/>
  <c r="X114" i="11"/>
  <c r="AX114" i="11" s="1"/>
  <c r="AE114" i="11"/>
  <c r="BE114" i="11" s="1"/>
  <c r="V114" i="11"/>
  <c r="AV114" i="11" s="1"/>
  <c r="AF114" i="11"/>
  <c r="BF114" i="11" s="1"/>
  <c r="R114" i="11"/>
  <c r="AR114" i="11" s="1"/>
  <c r="M114" i="11"/>
  <c r="AM114" i="11" s="1"/>
  <c r="AB114" i="11"/>
  <c r="BB114" i="11" s="1"/>
  <c r="W114" i="11"/>
  <c r="AW114" i="11" s="1"/>
  <c r="J114" i="11"/>
  <c r="AJ114" i="11" s="1"/>
  <c r="Q114" i="11"/>
  <c r="AQ114" i="11" s="1"/>
  <c r="Z114" i="11"/>
  <c r="AZ114" i="11" s="1"/>
  <c r="AG114" i="11"/>
  <c r="BG114" i="11" s="1"/>
  <c r="CE114" i="11" l="1"/>
  <c r="DE114" i="11" s="1"/>
  <c r="BY114" i="11"/>
  <c r="CY114" i="11"/>
  <c r="BM114" i="11"/>
  <c r="CM114" i="11" s="1"/>
  <c r="BQ114" i="11"/>
  <c r="CQ114" i="11"/>
  <c r="BL114" i="11"/>
  <c r="CL114" i="11" s="1"/>
  <c r="BU114" i="11"/>
  <c r="CU114" i="11" s="1"/>
  <c r="CA114" i="11"/>
  <c r="DA114" i="11" s="1"/>
  <c r="CB114" i="11"/>
  <c r="DB114" i="11" s="1"/>
  <c r="CC114" i="11"/>
  <c r="DC114" i="11" s="1"/>
  <c r="CD114" i="11"/>
  <c r="DD114" i="11" s="1"/>
  <c r="BR114" i="11"/>
  <c r="CR114" i="11" s="1"/>
  <c r="BO114" i="11"/>
  <c r="CO114" i="11" s="1"/>
  <c r="BJ114" i="11"/>
  <c r="CJ114" i="11" s="1"/>
  <c r="BX114" i="11"/>
  <c r="CX114" i="11" s="1"/>
  <c r="BW114" i="11"/>
  <c r="CW114" i="11" s="1"/>
  <c r="BN114" i="11"/>
  <c r="CN114" i="11" s="1"/>
  <c r="BK114" i="11"/>
  <c r="CK114" i="11" s="1"/>
  <c r="BP114" i="11"/>
  <c r="CP114" i="11" s="1"/>
  <c r="CH114" i="11"/>
  <c r="DH114" i="11" s="1"/>
  <c r="CG114" i="11"/>
  <c r="DG114" i="11" s="1"/>
  <c r="CF114" i="11"/>
  <c r="DF114" i="11" s="1"/>
  <c r="BS114" i="11"/>
  <c r="CS114" i="11" s="1"/>
  <c r="BZ114" i="11"/>
  <c r="CZ114" i="11" s="1"/>
  <c r="BV114" i="11"/>
  <c r="CV114" i="11" s="1"/>
  <c r="BT114" i="11"/>
  <c r="CT114" i="11" s="1"/>
  <c r="CI114" i="11"/>
  <c r="EI114" i="11" l="1"/>
  <c r="DI114" i="11"/>
  <c r="EH114" i="11" l="1"/>
  <c r="EG114" i="11" s="1"/>
  <c r="EF114" i="11" s="1"/>
  <c r="EE114" i="11" s="1"/>
  <c r="ED114" i="11" s="1"/>
  <c r="EC114" i="11" s="1"/>
  <c r="EB114" i="11" s="1"/>
  <c r="EA114" i="11" s="1"/>
  <c r="DZ114" i="11" s="1"/>
  <c r="DY114" i="11" s="1"/>
  <c r="DX114" i="11" s="1"/>
  <c r="DW114" i="11" s="1"/>
  <c r="DV114" i="11" s="1"/>
  <c r="DU114" i="11" s="1"/>
  <c r="DT114" i="11" s="1"/>
  <c r="DS114" i="11" s="1"/>
  <c r="DR114" i="11" s="1"/>
  <c r="DQ114" i="11" s="1"/>
  <c r="DP114" i="11" s="1"/>
  <c r="DO114" i="11" s="1"/>
  <c r="DN114" i="11" s="1"/>
  <c r="DM114" i="11" s="1"/>
  <c r="DL114" i="11" s="1"/>
  <c r="DK114" i="11" s="1"/>
  <c r="DJ114" i="11" s="1"/>
  <c r="EJ114" i="11" l="1"/>
  <c r="G114" i="11" s="1"/>
  <c r="H114" i="11" s="1"/>
  <c r="I115" i="11" s="1"/>
  <c r="M115" i="11" l="1"/>
  <c r="AM115" i="11" s="1"/>
  <c r="AI115" i="11"/>
  <c r="BI115" i="11" s="1"/>
  <c r="AD115" i="11"/>
  <c r="BD115" i="11" s="1"/>
  <c r="AA115" i="11"/>
  <c r="BA115" i="11" s="1"/>
  <c r="AB115" i="11"/>
  <c r="BB115" i="11" s="1"/>
  <c r="P115" i="11"/>
  <c r="AP115" i="11" s="1"/>
  <c r="AC115" i="11"/>
  <c r="BC115" i="11" s="1"/>
  <c r="V115" i="11"/>
  <c r="AV115" i="11" s="1"/>
  <c r="J115" i="11"/>
  <c r="AJ115" i="11" s="1"/>
  <c r="R115" i="11"/>
  <c r="AR115" i="11" s="1"/>
  <c r="AG115" i="11"/>
  <c r="BG115" i="11" s="1"/>
  <c r="U115" i="11"/>
  <c r="AU115" i="11" s="1"/>
  <c r="W115" i="11"/>
  <c r="AW115" i="11" s="1"/>
  <c r="K115" i="11"/>
  <c r="AK115" i="11" s="1"/>
  <c r="Y115" i="11"/>
  <c r="AY115" i="11" s="1"/>
  <c r="O115" i="11"/>
  <c r="AO115" i="11" s="1"/>
  <c r="AE115" i="11"/>
  <c r="BE115" i="11" s="1"/>
  <c r="N115" i="11"/>
  <c r="AN115" i="11" s="1"/>
  <c r="L115" i="11"/>
  <c r="AL115" i="11" s="1"/>
  <c r="S115" i="11"/>
  <c r="AS115" i="11" s="1"/>
  <c r="AF115" i="11"/>
  <c r="BF115" i="11" s="1"/>
  <c r="AH115" i="11"/>
  <c r="BH115" i="11" s="1"/>
  <c r="Q115" i="11"/>
  <c r="AQ115" i="11" s="1"/>
  <c r="Z115" i="11"/>
  <c r="AZ115" i="11" s="1"/>
  <c r="T115" i="11"/>
  <c r="AT115" i="11" s="1"/>
  <c r="X115" i="11"/>
  <c r="AX115" i="11" s="1"/>
  <c r="BK115" i="11" l="1"/>
  <c r="CK115" i="11" s="1"/>
  <c r="BW115" i="11"/>
  <c r="CW115" i="11"/>
  <c r="BU115" i="11"/>
  <c r="CU115" i="11" s="1"/>
  <c r="BZ115" i="11"/>
  <c r="CZ115" i="11" s="1"/>
  <c r="BQ115" i="11"/>
  <c r="CQ115" i="11" s="1"/>
  <c r="CC115" i="11"/>
  <c r="DC115" i="11" s="1"/>
  <c r="CH115" i="11"/>
  <c r="DH115" i="11" s="1"/>
  <c r="CF115" i="11"/>
  <c r="DF115" i="11"/>
  <c r="BS115" i="11"/>
  <c r="CS115" i="11" s="1"/>
  <c r="CA115" i="11"/>
  <c r="DA115" i="11" s="1"/>
  <c r="CG115" i="11"/>
  <c r="DG115" i="11" s="1"/>
  <c r="BR115" i="11"/>
  <c r="CR115" i="11" s="1"/>
  <c r="CI115" i="11"/>
  <c r="BO115" i="11"/>
  <c r="CO115" i="11" s="1"/>
  <c r="BV115" i="11"/>
  <c r="CV115" i="11" s="1"/>
  <c r="BY115" i="11"/>
  <c r="CY115" i="11" s="1"/>
  <c r="BP115" i="11"/>
  <c r="CP115" i="11" s="1"/>
  <c r="CB115" i="11"/>
  <c r="DB115" i="11" s="1"/>
  <c r="BL115" i="11"/>
  <c r="CL115" i="11" s="1"/>
  <c r="CD115" i="11"/>
  <c r="DD115" i="11" s="1"/>
  <c r="BX115" i="11"/>
  <c r="CX115" i="11" s="1"/>
  <c r="BN115" i="11"/>
  <c r="CN115" i="11" s="1"/>
  <c r="BT115" i="11"/>
  <c r="CT115" i="11" s="1"/>
  <c r="CE115" i="11"/>
  <c r="DE115" i="11" s="1"/>
  <c r="BJ115" i="11"/>
  <c r="CJ115" i="11" s="1"/>
  <c r="BM115" i="11"/>
  <c r="CM115" i="11" s="1"/>
  <c r="EI115" i="11" l="1"/>
  <c r="DI115" i="11"/>
  <c r="EH115" i="11" l="1"/>
  <c r="EG115" i="11" s="1"/>
  <c r="EF115" i="11" s="1"/>
  <c r="EE115" i="11" s="1"/>
  <c r="ED115" i="11" s="1"/>
  <c r="EC115" i="11" s="1"/>
  <c r="EB115" i="11" s="1"/>
  <c r="EA115" i="11" s="1"/>
  <c r="DZ115" i="11" s="1"/>
  <c r="DY115" i="11" s="1"/>
  <c r="DX115" i="11" s="1"/>
  <c r="DW115" i="11" s="1"/>
  <c r="DV115" i="11" s="1"/>
  <c r="DU115" i="11" s="1"/>
  <c r="DT115" i="11" s="1"/>
  <c r="DS115" i="11" s="1"/>
  <c r="DR115" i="11" s="1"/>
  <c r="DQ115" i="11" s="1"/>
  <c r="DP115" i="11" s="1"/>
  <c r="DO115" i="11" s="1"/>
  <c r="DN115" i="11" s="1"/>
  <c r="DM115" i="11" s="1"/>
  <c r="DL115" i="11" s="1"/>
  <c r="DK115" i="11" s="1"/>
  <c r="DJ115" i="11" s="1"/>
  <c r="EJ115" i="11" l="1"/>
  <c r="G115" i="11" s="1"/>
  <c r="H115" i="11" s="1"/>
  <c r="I116" i="11" s="1"/>
  <c r="Z116" i="11" l="1"/>
  <c r="AZ116" i="11" s="1"/>
  <c r="AB116" i="11"/>
  <c r="BB116" i="11" s="1"/>
  <c r="AA116" i="11"/>
  <c r="BA116" i="11" s="1"/>
  <c r="AI116" i="11"/>
  <c r="BI116" i="11" s="1"/>
  <c r="AC116" i="11"/>
  <c r="BC116" i="11" s="1"/>
  <c r="J116" i="11"/>
  <c r="AJ116" i="11" s="1"/>
  <c r="AE116" i="11"/>
  <c r="BE116" i="11" s="1"/>
  <c r="M116" i="11"/>
  <c r="AM116" i="11" s="1"/>
  <c r="Y116" i="11"/>
  <c r="AY116" i="11" s="1"/>
  <c r="U116" i="11"/>
  <c r="AU116" i="11" s="1"/>
  <c r="Q116" i="11"/>
  <c r="AQ116" i="11" s="1"/>
  <c r="X116" i="11"/>
  <c r="AX116" i="11" s="1"/>
  <c r="T116" i="11"/>
  <c r="AT116" i="11" s="1"/>
  <c r="L116" i="11"/>
  <c r="AL116" i="11" s="1"/>
  <c r="O116" i="11"/>
  <c r="AO116" i="11" s="1"/>
  <c r="AH116" i="11"/>
  <c r="BH116" i="11" s="1"/>
  <c r="K116" i="11"/>
  <c r="AK116" i="11" s="1"/>
  <c r="V116" i="11"/>
  <c r="AV116" i="11" s="1"/>
  <c r="N116" i="11"/>
  <c r="AN116" i="11" s="1"/>
  <c r="W116" i="11"/>
  <c r="AW116" i="11" s="1"/>
  <c r="AF116" i="11"/>
  <c r="BF116" i="11" s="1"/>
  <c r="P116" i="11"/>
  <c r="AP116" i="11" s="1"/>
  <c r="R116" i="11"/>
  <c r="AR116" i="11" s="1"/>
  <c r="AD116" i="11"/>
  <c r="BD116" i="11" s="1"/>
  <c r="S116" i="11"/>
  <c r="AS116" i="11" s="1"/>
  <c r="AG116" i="11"/>
  <c r="BG116" i="11" s="1"/>
  <c r="BR116" i="11" l="1"/>
  <c r="CR116" i="11" s="1"/>
  <c r="BT116" i="11"/>
  <c r="CT116" i="11" s="1"/>
  <c r="BM116" i="11"/>
  <c r="CM116" i="11" s="1"/>
  <c r="BP116" i="11"/>
  <c r="CP116" i="11"/>
  <c r="BL116" i="11"/>
  <c r="CL116" i="11" s="1"/>
  <c r="CF116" i="11"/>
  <c r="DF116" i="11" s="1"/>
  <c r="BN116" i="11"/>
  <c r="CN116" i="11" s="1"/>
  <c r="CG116" i="11"/>
  <c r="DG116" i="11" s="1"/>
  <c r="BV116" i="11"/>
  <c r="CV116" i="11"/>
  <c r="CB116" i="11"/>
  <c r="DB116" i="11" s="1"/>
  <c r="CD116" i="11"/>
  <c r="DD116" i="11" s="1"/>
  <c r="CH116" i="11"/>
  <c r="DH116" i="11" s="1"/>
  <c r="BO116" i="11"/>
  <c r="CO116" i="11" s="1"/>
  <c r="CE116" i="11"/>
  <c r="DE116" i="11" s="1"/>
  <c r="BJ116" i="11"/>
  <c r="CJ116" i="11" s="1"/>
  <c r="CC116" i="11"/>
  <c r="DC116" i="11" s="1"/>
  <c r="BW116" i="11"/>
  <c r="CW116" i="11" s="1"/>
  <c r="BX116" i="11"/>
  <c r="CX116" i="11" s="1"/>
  <c r="CI116" i="11"/>
  <c r="DI116" i="11" s="1"/>
  <c r="BQ116" i="11"/>
  <c r="CQ116" i="11" s="1"/>
  <c r="CA116" i="11"/>
  <c r="DA116" i="11" s="1"/>
  <c r="BU116" i="11"/>
  <c r="CU116" i="11" s="1"/>
  <c r="BS116" i="11"/>
  <c r="CS116" i="11" s="1"/>
  <c r="BK116" i="11"/>
  <c r="CK116" i="11" s="1"/>
  <c r="BY116" i="11"/>
  <c r="CY116" i="11" s="1"/>
  <c r="BZ116" i="11"/>
  <c r="CZ116" i="11" s="1"/>
  <c r="EI116" i="11" l="1"/>
  <c r="EH116" i="11" l="1"/>
  <c r="EG116" i="11" s="1"/>
  <c r="EF116" i="11" s="1"/>
  <c r="EE116" i="11" s="1"/>
  <c r="ED116" i="11" s="1"/>
  <c r="EC116" i="11" s="1"/>
  <c r="EB116" i="11" s="1"/>
  <c r="EA116" i="11" s="1"/>
  <c r="DZ116" i="11" s="1"/>
  <c r="DY116" i="11" s="1"/>
  <c r="DX116" i="11" s="1"/>
  <c r="DW116" i="11" s="1"/>
  <c r="DV116" i="11" s="1"/>
  <c r="DU116" i="11" s="1"/>
  <c r="DT116" i="11" s="1"/>
  <c r="DS116" i="11" s="1"/>
  <c r="DR116" i="11" s="1"/>
  <c r="DQ116" i="11" s="1"/>
  <c r="DP116" i="11" s="1"/>
  <c r="DO116" i="11" s="1"/>
  <c r="DN116" i="11" s="1"/>
  <c r="DM116" i="11" s="1"/>
  <c r="DL116" i="11" s="1"/>
  <c r="DK116" i="11" s="1"/>
  <c r="DJ116" i="11" s="1"/>
  <c r="EJ116" i="11" l="1"/>
  <c r="G116" i="11" s="1"/>
  <c r="H116" i="11" s="1"/>
  <c r="I117" i="11" s="1"/>
  <c r="AD117" i="11" l="1"/>
  <c r="BD117" i="11" s="1"/>
  <c r="V117" i="11"/>
  <c r="AV117" i="11" s="1"/>
  <c r="R117" i="11"/>
  <c r="AR117" i="11" s="1"/>
  <c r="T117" i="11"/>
  <c r="AT117" i="11" s="1"/>
  <c r="O117" i="11"/>
  <c r="AO117" i="11" s="1"/>
  <c r="U117" i="11"/>
  <c r="AU117" i="11" s="1"/>
  <c r="P117" i="11"/>
  <c r="AP117" i="11" s="1"/>
  <c r="K117" i="11"/>
  <c r="AK117" i="11" s="1"/>
  <c r="AC117" i="11"/>
  <c r="BC117" i="11" s="1"/>
  <c r="S117" i="11"/>
  <c r="AS117" i="11" s="1"/>
  <c r="AB117" i="11"/>
  <c r="BB117" i="11" s="1"/>
  <c r="Y117" i="11"/>
  <c r="AY117" i="11" s="1"/>
  <c r="N117" i="11"/>
  <c r="AN117" i="11" s="1"/>
  <c r="J117" i="11"/>
  <c r="AJ117" i="11" s="1"/>
  <c r="AI117" i="11"/>
  <c r="BI117" i="11" s="1"/>
  <c r="M117" i="11"/>
  <c r="AM117" i="11" s="1"/>
  <c r="AH117" i="11"/>
  <c r="BH117" i="11" s="1"/>
  <c r="AF117" i="11"/>
  <c r="BF117" i="11" s="1"/>
  <c r="Q117" i="11"/>
  <c r="AQ117" i="11" s="1"/>
  <c r="W117" i="11"/>
  <c r="AW117" i="11" s="1"/>
  <c r="AE117" i="11"/>
  <c r="BE117" i="11" s="1"/>
  <c r="AA117" i="11"/>
  <c r="BA117" i="11" s="1"/>
  <c r="Z117" i="11"/>
  <c r="AZ117" i="11" s="1"/>
  <c r="X117" i="11"/>
  <c r="AX117" i="11" s="1"/>
  <c r="L117" i="11"/>
  <c r="AL117" i="11" s="1"/>
  <c r="AG117" i="11"/>
  <c r="BG117" i="11" s="1"/>
  <c r="BK117" i="11" l="1"/>
  <c r="CK117" i="11" s="1"/>
  <c r="BN117" i="11"/>
  <c r="CN117" i="11" s="1"/>
  <c r="BX117" i="11"/>
  <c r="CX117" i="11" s="1"/>
  <c r="BZ117" i="11"/>
  <c r="CZ117" i="11" s="1"/>
  <c r="BP117" i="11"/>
  <c r="CP117" i="11" s="1"/>
  <c r="CA117" i="11"/>
  <c r="DA117" i="11" s="1"/>
  <c r="BO117" i="11"/>
  <c r="CO117" i="11" s="1"/>
  <c r="BY117" i="11"/>
  <c r="CY117" i="11" s="1"/>
  <c r="BR117" i="11"/>
  <c r="CR117" i="11" s="1"/>
  <c r="CF117" i="11"/>
  <c r="DF117" i="11" s="1"/>
  <c r="BV117" i="11"/>
  <c r="CV117" i="11" s="1"/>
  <c r="BM117" i="11"/>
  <c r="CM117" i="11" s="1"/>
  <c r="CI117" i="11"/>
  <c r="BJ117" i="11"/>
  <c r="CJ117" i="11" s="1"/>
  <c r="BU117" i="11"/>
  <c r="CU117" i="11"/>
  <c r="CE117" i="11"/>
  <c r="DE117" i="11" s="1"/>
  <c r="BW117" i="11"/>
  <c r="CW117" i="11" s="1"/>
  <c r="BT117" i="11"/>
  <c r="CT117" i="11" s="1"/>
  <c r="BQ117" i="11"/>
  <c r="CQ117" i="11" s="1"/>
  <c r="CB117" i="11"/>
  <c r="DB117" i="11" s="1"/>
  <c r="CG117" i="11"/>
  <c r="DG117" i="11" s="1"/>
  <c r="BS117" i="11"/>
  <c r="CS117" i="11" s="1"/>
  <c r="BL117" i="11"/>
  <c r="CL117" i="11" s="1"/>
  <c r="CH117" i="11"/>
  <c r="DH117" i="11" s="1"/>
  <c r="CC117" i="11"/>
  <c r="DC117" i="11" s="1"/>
  <c r="CD117" i="11"/>
  <c r="DD117" i="11" s="1"/>
  <c r="EI117" i="11" l="1"/>
  <c r="DI117" i="11"/>
  <c r="EH117" i="11" l="1"/>
  <c r="EG117" i="11" s="1"/>
  <c r="EF117" i="11" s="1"/>
  <c r="EE117" i="11" s="1"/>
  <c r="ED117" i="11" s="1"/>
  <c r="EC117" i="11" s="1"/>
  <c r="EB117" i="11" s="1"/>
  <c r="EA117" i="11" s="1"/>
  <c r="DZ117" i="11" s="1"/>
  <c r="DY117" i="11" s="1"/>
  <c r="DX117" i="11" s="1"/>
  <c r="DW117" i="11" s="1"/>
  <c r="DV117" i="11" s="1"/>
  <c r="DU117" i="11" s="1"/>
  <c r="DT117" i="11" s="1"/>
  <c r="DS117" i="11" s="1"/>
  <c r="DR117" i="11" s="1"/>
  <c r="DQ117" i="11" s="1"/>
  <c r="DP117" i="11" s="1"/>
  <c r="DO117" i="11" s="1"/>
  <c r="DN117" i="11" s="1"/>
  <c r="DM117" i="11" s="1"/>
  <c r="DL117" i="11" s="1"/>
  <c r="DK117" i="11" s="1"/>
  <c r="DJ117" i="11" s="1"/>
  <c r="EJ117" i="11" l="1"/>
  <c r="G117" i="11" s="1"/>
  <c r="H117" i="11" s="1"/>
  <c r="I118" i="11" s="1"/>
  <c r="O118" i="11" l="1"/>
  <c r="AO118" i="11" s="1"/>
  <c r="AD118" i="11"/>
  <c r="BD118" i="11" s="1"/>
  <c r="AB118" i="11"/>
  <c r="BB118" i="11" s="1"/>
  <c r="M118" i="11"/>
  <c r="AM118" i="11" s="1"/>
  <c r="T118" i="11"/>
  <c r="AT118" i="11" s="1"/>
  <c r="Q118" i="11"/>
  <c r="AQ118" i="11" s="1"/>
  <c r="AH118" i="11"/>
  <c r="BH118" i="11" s="1"/>
  <c r="R118" i="11"/>
  <c r="AR118" i="11" s="1"/>
  <c r="AE118" i="11"/>
  <c r="BE118" i="11" s="1"/>
  <c r="AF118" i="11"/>
  <c r="BF118" i="11" s="1"/>
  <c r="U118" i="11"/>
  <c r="AU118" i="11" s="1"/>
  <c r="AI118" i="11"/>
  <c r="BI118" i="11" s="1"/>
  <c r="L118" i="11"/>
  <c r="AL118" i="11" s="1"/>
  <c r="X118" i="11"/>
  <c r="AX118" i="11" s="1"/>
  <c r="W118" i="11"/>
  <c r="AW118" i="11" s="1"/>
  <c r="K118" i="11"/>
  <c r="AK118" i="11" s="1"/>
  <c r="N118" i="11"/>
  <c r="AN118" i="11" s="1"/>
  <c r="S118" i="11"/>
  <c r="AS118" i="11" s="1"/>
  <c r="Z118" i="11"/>
  <c r="AZ118" i="11" s="1"/>
  <c r="Y118" i="11"/>
  <c r="AY118" i="11" s="1"/>
  <c r="AG118" i="11"/>
  <c r="BG118" i="11" s="1"/>
  <c r="V118" i="11"/>
  <c r="AV118" i="11" s="1"/>
  <c r="P118" i="11"/>
  <c r="AP118" i="11" s="1"/>
  <c r="J118" i="11"/>
  <c r="AJ118" i="11" s="1"/>
  <c r="AA118" i="11"/>
  <c r="BA118" i="11" s="1"/>
  <c r="AC118" i="11"/>
  <c r="BC118" i="11" s="1"/>
  <c r="BK118" i="11" l="1"/>
  <c r="CK118" i="11"/>
  <c r="BP118" i="11"/>
  <c r="CP118" i="11" s="1"/>
  <c r="BT118" i="11"/>
  <c r="CT118" i="11" s="1"/>
  <c r="BJ118" i="11"/>
  <c r="CJ118" i="11"/>
  <c r="BR118" i="11"/>
  <c r="CR118" i="11"/>
  <c r="BW118" i="11"/>
  <c r="CW118" i="11" s="1"/>
  <c r="CH118" i="11"/>
  <c r="DH118" i="11" s="1"/>
  <c r="BV118" i="11"/>
  <c r="CV118" i="11" s="1"/>
  <c r="BX118" i="11"/>
  <c r="CX118" i="11" s="1"/>
  <c r="BL118" i="11"/>
  <c r="CL118" i="11" s="1"/>
  <c r="CI118" i="11"/>
  <c r="DI118" i="11" s="1"/>
  <c r="BS118" i="11"/>
  <c r="CS118" i="11" s="1"/>
  <c r="CD118" i="11"/>
  <c r="DD118" i="11"/>
  <c r="BQ118" i="11"/>
  <c r="CQ118" i="11" s="1"/>
  <c r="CG118" i="11"/>
  <c r="DG118" i="11" s="1"/>
  <c r="BY118" i="11"/>
  <c r="CY118" i="11" s="1"/>
  <c r="BM118" i="11"/>
  <c r="CM118" i="11" s="1"/>
  <c r="BZ118" i="11"/>
  <c r="CZ118" i="11" s="1"/>
  <c r="BU118" i="11"/>
  <c r="CU118" i="11" s="1"/>
  <c r="CB118" i="11"/>
  <c r="DB118" i="11"/>
  <c r="CC118" i="11"/>
  <c r="DC118" i="11" s="1"/>
  <c r="CF118" i="11"/>
  <c r="DF118" i="11" s="1"/>
  <c r="CA118" i="11"/>
  <c r="DA118" i="11" s="1"/>
  <c r="BN118" i="11"/>
  <c r="CN118" i="11" s="1"/>
  <c r="CE118" i="11"/>
  <c r="DE118" i="11" s="1"/>
  <c r="BO118" i="11"/>
  <c r="CO118" i="11"/>
  <c r="EI118" i="11" l="1"/>
  <c r="EH118" i="11" l="1"/>
  <c r="EG118" i="11" s="1"/>
  <c r="EF118" i="11" s="1"/>
  <c r="EE118" i="11" s="1"/>
  <c r="ED118" i="11" s="1"/>
  <c r="EC118" i="11" s="1"/>
  <c r="EB118" i="11" s="1"/>
  <c r="EA118" i="11" s="1"/>
  <c r="DZ118" i="11" s="1"/>
  <c r="DY118" i="11" s="1"/>
  <c r="DX118" i="11" s="1"/>
  <c r="DW118" i="11" s="1"/>
  <c r="DV118" i="11" s="1"/>
  <c r="DU118" i="11" s="1"/>
  <c r="DT118" i="11" s="1"/>
  <c r="DS118" i="11" s="1"/>
  <c r="DR118" i="11" s="1"/>
  <c r="DQ118" i="11" s="1"/>
  <c r="DP118" i="11" s="1"/>
  <c r="DO118" i="11" s="1"/>
  <c r="DN118" i="11" s="1"/>
  <c r="DM118" i="11" s="1"/>
  <c r="DL118" i="11" s="1"/>
  <c r="DK118" i="11" s="1"/>
  <c r="DJ118" i="11" s="1"/>
  <c r="EJ118" i="11" l="1"/>
  <c r="G118" i="11" s="1"/>
  <c r="H118" i="11" s="1"/>
  <c r="I119" i="11" s="1"/>
  <c r="AI119" i="11" l="1"/>
  <c r="BI119" i="11" s="1"/>
  <c r="V119" i="11"/>
  <c r="AV119" i="11" s="1"/>
  <c r="X119" i="11"/>
  <c r="AX119" i="11" s="1"/>
  <c r="AA119" i="11"/>
  <c r="BA119" i="11" s="1"/>
  <c r="U119" i="11"/>
  <c r="AU119" i="11" s="1"/>
  <c r="AC119" i="11"/>
  <c r="BC119" i="11" s="1"/>
  <c r="AG119" i="11"/>
  <c r="BG119" i="11" s="1"/>
  <c r="J119" i="11"/>
  <c r="AJ119" i="11" s="1"/>
  <c r="AB119" i="11"/>
  <c r="BB119" i="11" s="1"/>
  <c r="L119" i="11"/>
  <c r="AL119" i="11" s="1"/>
  <c r="K119" i="11"/>
  <c r="AK119" i="11" s="1"/>
  <c r="AH119" i="11"/>
  <c r="BH119" i="11" s="1"/>
  <c r="AD119" i="11"/>
  <c r="BD119" i="11" s="1"/>
  <c r="O119" i="11"/>
  <c r="AO119" i="11" s="1"/>
  <c r="AE119" i="11"/>
  <c r="BE119" i="11" s="1"/>
  <c r="S119" i="11"/>
  <c r="AS119" i="11" s="1"/>
  <c r="N119" i="11"/>
  <c r="AN119" i="11" s="1"/>
  <c r="P119" i="11"/>
  <c r="AP119" i="11" s="1"/>
  <c r="Q119" i="11"/>
  <c r="AQ119" i="11" s="1"/>
  <c r="R119" i="11"/>
  <c r="AR119" i="11" s="1"/>
  <c r="T119" i="11"/>
  <c r="AT119" i="11" s="1"/>
  <c r="M119" i="11"/>
  <c r="AM119" i="11" s="1"/>
  <c r="AF119" i="11"/>
  <c r="BF119" i="11" s="1"/>
  <c r="Y119" i="11"/>
  <c r="AY119" i="11" s="1"/>
  <c r="Z119" i="11"/>
  <c r="AZ119" i="11" s="1"/>
  <c r="W119" i="11"/>
  <c r="AW119" i="11" s="1"/>
  <c r="BS119" i="11" l="1"/>
  <c r="CS119" i="11" s="1"/>
  <c r="BT119" i="11"/>
  <c r="CT119" i="11" s="1"/>
  <c r="BJ119" i="11"/>
  <c r="CJ119" i="11" s="1"/>
  <c r="CG119" i="11"/>
  <c r="DG119" i="11" s="1"/>
  <c r="BO119" i="11"/>
  <c r="CO119" i="11" s="1"/>
  <c r="BR119" i="11"/>
  <c r="CR119" i="11" s="1"/>
  <c r="BQ119" i="11"/>
  <c r="CQ119" i="11" s="1"/>
  <c r="BL119" i="11"/>
  <c r="CL119" i="11" s="1"/>
  <c r="BY119" i="11"/>
  <c r="CY119" i="11" s="1"/>
  <c r="CF119" i="11"/>
  <c r="DF119" i="11" s="1"/>
  <c r="CE119" i="11"/>
  <c r="DE119" i="11" s="1"/>
  <c r="BM119" i="11"/>
  <c r="CM119" i="11" s="1"/>
  <c r="CC119" i="11"/>
  <c r="DC119" i="11" s="1"/>
  <c r="CD119" i="11"/>
  <c r="DD119" i="11" s="1"/>
  <c r="BU119" i="11"/>
  <c r="CU119" i="11" s="1"/>
  <c r="CH119" i="11"/>
  <c r="DH119" i="11" s="1"/>
  <c r="CA119" i="11"/>
  <c r="DA119" i="11" s="1"/>
  <c r="BK119" i="11"/>
  <c r="CK119" i="11" s="1"/>
  <c r="BX119" i="11"/>
  <c r="CX119" i="11" s="1"/>
  <c r="BW119" i="11"/>
  <c r="CW119" i="11" s="1"/>
  <c r="BP119" i="11"/>
  <c r="CP119" i="11"/>
  <c r="BV119" i="11"/>
  <c r="CV119" i="11" s="1"/>
  <c r="BZ119" i="11"/>
  <c r="CZ119" i="11" s="1"/>
  <c r="BN119" i="11"/>
  <c r="CN119" i="11" s="1"/>
  <c r="CB119" i="11"/>
  <c r="DB119" i="11" s="1"/>
  <c r="CI119" i="11"/>
  <c r="DI119" i="11" s="1"/>
  <c r="EI119" i="11" l="1"/>
  <c r="EH119" i="11" l="1"/>
  <c r="EG119" i="11" s="1"/>
  <c r="EF119" i="11" s="1"/>
  <c r="EE119" i="11" s="1"/>
  <c r="ED119" i="11" s="1"/>
  <c r="EC119" i="11" s="1"/>
  <c r="EB119" i="11" s="1"/>
  <c r="EA119" i="11" s="1"/>
  <c r="DZ119" i="11" s="1"/>
  <c r="DY119" i="11" s="1"/>
  <c r="DX119" i="11" s="1"/>
  <c r="DW119" i="11" s="1"/>
  <c r="DV119" i="11" s="1"/>
  <c r="DU119" i="11" s="1"/>
  <c r="DT119" i="11" s="1"/>
  <c r="DS119" i="11" s="1"/>
  <c r="DR119" i="11" s="1"/>
  <c r="DQ119" i="11" s="1"/>
  <c r="DP119" i="11" s="1"/>
  <c r="DO119" i="11" s="1"/>
  <c r="DN119" i="11" s="1"/>
  <c r="DM119" i="11" s="1"/>
  <c r="DL119" i="11" s="1"/>
  <c r="DK119" i="11" s="1"/>
  <c r="DJ119" i="11" s="1"/>
  <c r="EJ119" i="11" l="1"/>
  <c r="G119" i="11" s="1"/>
  <c r="H119" i="11" s="1"/>
  <c r="I120" i="11" s="1"/>
  <c r="Q120" i="11" l="1"/>
  <c r="AQ120" i="11" s="1"/>
  <c r="P120" i="11"/>
  <c r="AP120" i="11" s="1"/>
  <c r="AF120" i="11"/>
  <c r="BF120" i="11" s="1"/>
  <c r="T120" i="11"/>
  <c r="AT120" i="11" s="1"/>
  <c r="W120" i="11"/>
  <c r="AW120" i="11" s="1"/>
  <c r="Z120" i="11"/>
  <c r="AZ120" i="11" s="1"/>
  <c r="AA120" i="11"/>
  <c r="BA120" i="11" s="1"/>
  <c r="S120" i="11"/>
  <c r="AS120" i="11" s="1"/>
  <c r="AG120" i="11"/>
  <c r="BG120" i="11" s="1"/>
  <c r="AI120" i="11"/>
  <c r="BI120" i="11" s="1"/>
  <c r="O120" i="11"/>
  <c r="AO120" i="11" s="1"/>
  <c r="U120" i="11"/>
  <c r="AU120" i="11" s="1"/>
  <c r="L120" i="11"/>
  <c r="AL120" i="11" s="1"/>
  <c r="AE120" i="11"/>
  <c r="BE120" i="11" s="1"/>
  <c r="J120" i="11"/>
  <c r="AJ120" i="11" s="1"/>
  <c r="N120" i="11"/>
  <c r="AN120" i="11" s="1"/>
  <c r="V120" i="11"/>
  <c r="AV120" i="11" s="1"/>
  <c r="M120" i="11"/>
  <c r="AM120" i="11" s="1"/>
  <c r="AD120" i="11"/>
  <c r="BD120" i="11" s="1"/>
  <c r="K120" i="11"/>
  <c r="AK120" i="11" s="1"/>
  <c r="R120" i="11"/>
  <c r="AR120" i="11" s="1"/>
  <c r="AB120" i="11"/>
  <c r="BB120" i="11" s="1"/>
  <c r="Y120" i="11"/>
  <c r="AY120" i="11" s="1"/>
  <c r="AH120" i="11"/>
  <c r="BH120" i="11" s="1"/>
  <c r="X120" i="11"/>
  <c r="AX120" i="11" s="1"/>
  <c r="AC120" i="11"/>
  <c r="BC120" i="11" s="1"/>
  <c r="BJ120" i="11" l="1"/>
  <c r="CJ120" i="11" s="1"/>
  <c r="BK120" i="11"/>
  <c r="CK120" i="11" s="1"/>
  <c r="CH120" i="11"/>
  <c r="DH120" i="11" s="1"/>
  <c r="BS120" i="11"/>
  <c r="CS120" i="11" s="1"/>
  <c r="CA120" i="11"/>
  <c r="DA120" i="11" s="1"/>
  <c r="CE120" i="11"/>
  <c r="DE120" i="11" s="1"/>
  <c r="BR120" i="11"/>
  <c r="CR120" i="11"/>
  <c r="BW120" i="11"/>
  <c r="CW120" i="11" s="1"/>
  <c r="BT120" i="11"/>
  <c r="CT120" i="11" s="1"/>
  <c r="CD120" i="11"/>
  <c r="DD120" i="11" s="1"/>
  <c r="BP120" i="11"/>
  <c r="CP120" i="11" s="1"/>
  <c r="BN120" i="11"/>
  <c r="CN120" i="11" s="1"/>
  <c r="BY120" i="11"/>
  <c r="CY120" i="11" s="1"/>
  <c r="CB120" i="11"/>
  <c r="DB120" i="11" s="1"/>
  <c r="BZ120" i="11"/>
  <c r="CZ120" i="11" s="1"/>
  <c r="BL120" i="11"/>
  <c r="CL120" i="11" s="1"/>
  <c r="BU120" i="11"/>
  <c r="CU120" i="11" s="1"/>
  <c r="BO120" i="11"/>
  <c r="CO120" i="11" s="1"/>
  <c r="CF120" i="11"/>
  <c r="DF120" i="11" s="1"/>
  <c r="CC120" i="11"/>
  <c r="DC120" i="11" s="1"/>
  <c r="BM120" i="11"/>
  <c r="CM120" i="11" s="1"/>
  <c r="CI120" i="11"/>
  <c r="DI120" i="11"/>
  <c r="BX120" i="11"/>
  <c r="CX120" i="11" s="1"/>
  <c r="BV120" i="11"/>
  <c r="CV120" i="11" s="1"/>
  <c r="CG120" i="11"/>
  <c r="DG120" i="11" s="1"/>
  <c r="BQ120" i="11"/>
  <c r="CQ120" i="11" s="1"/>
  <c r="EI120" i="11" l="1"/>
  <c r="EH120" i="11" l="1"/>
  <c r="EG120" i="11" s="1"/>
  <c r="EF120" i="11" s="1"/>
  <c r="EE120" i="11" s="1"/>
  <c r="ED120" i="11" s="1"/>
  <c r="EC120" i="11" s="1"/>
  <c r="EB120" i="11" s="1"/>
  <c r="EA120" i="11" s="1"/>
  <c r="DZ120" i="11" s="1"/>
  <c r="DY120" i="11" s="1"/>
  <c r="DX120" i="11" s="1"/>
  <c r="DW120" i="11" s="1"/>
  <c r="DV120" i="11" s="1"/>
  <c r="DU120" i="11" s="1"/>
  <c r="DT120" i="11" s="1"/>
  <c r="DS120" i="11" s="1"/>
  <c r="DR120" i="11" s="1"/>
  <c r="DQ120" i="11" s="1"/>
  <c r="DP120" i="11" s="1"/>
  <c r="DO120" i="11" s="1"/>
  <c r="DN120" i="11" s="1"/>
  <c r="DM120" i="11" s="1"/>
  <c r="DL120" i="11" s="1"/>
  <c r="DK120" i="11" s="1"/>
  <c r="DJ120" i="11" s="1"/>
  <c r="EJ120" i="11" l="1"/>
  <c r="G120" i="11" s="1"/>
  <c r="H120" i="11" s="1"/>
  <c r="I121" i="11" s="1"/>
  <c r="U121" i="11" l="1"/>
  <c r="AU121" i="11" s="1"/>
  <c r="AF121" i="11"/>
  <c r="BF121" i="11" s="1"/>
  <c r="X121" i="11"/>
  <c r="AX121" i="11" s="1"/>
  <c r="R121" i="11"/>
  <c r="AR121" i="11" s="1"/>
  <c r="K121" i="11"/>
  <c r="AK121" i="11" s="1"/>
  <c r="N121" i="11"/>
  <c r="AN121" i="11" s="1"/>
  <c r="J121" i="11"/>
  <c r="AJ121" i="11" s="1"/>
  <c r="AC121" i="11"/>
  <c r="BC121" i="11" s="1"/>
  <c r="M121" i="11"/>
  <c r="AM121" i="11" s="1"/>
  <c r="AE121" i="11"/>
  <c r="BE121" i="11" s="1"/>
  <c r="AA121" i="11"/>
  <c r="BA121" i="11" s="1"/>
  <c r="AH121" i="11"/>
  <c r="BH121" i="11" s="1"/>
  <c r="Y121" i="11"/>
  <c r="AY121" i="11" s="1"/>
  <c r="T121" i="11"/>
  <c r="AT121" i="11" s="1"/>
  <c r="W121" i="11"/>
  <c r="AW121" i="11" s="1"/>
  <c r="O121" i="11"/>
  <c r="AO121" i="11" s="1"/>
  <c r="V121" i="11"/>
  <c r="AV121" i="11" s="1"/>
  <c r="AD121" i="11"/>
  <c r="BD121" i="11" s="1"/>
  <c r="Q121" i="11"/>
  <c r="AQ121" i="11" s="1"/>
  <c r="Z121" i="11"/>
  <c r="AZ121" i="11" s="1"/>
  <c r="S121" i="11"/>
  <c r="AS121" i="11" s="1"/>
  <c r="P121" i="11"/>
  <c r="AP121" i="11" s="1"/>
  <c r="AI121" i="11"/>
  <c r="BI121" i="11" s="1"/>
  <c r="L121" i="11"/>
  <c r="AL121" i="11" s="1"/>
  <c r="AG121" i="11"/>
  <c r="BG121" i="11" s="1"/>
  <c r="AB121" i="11"/>
  <c r="BB121" i="11" s="1"/>
  <c r="BO121" i="11" l="1"/>
  <c r="CO121" i="11" s="1"/>
  <c r="BW121" i="11"/>
  <c r="CW121" i="11" s="1"/>
  <c r="BS121" i="11"/>
  <c r="CS121" i="11" s="1"/>
  <c r="BL121" i="11"/>
  <c r="CL121" i="11" s="1"/>
  <c r="CI121" i="11"/>
  <c r="BP121" i="11"/>
  <c r="CP121" i="11" s="1"/>
  <c r="BN121" i="11"/>
  <c r="CN121" i="11" s="1"/>
  <c r="BY121" i="11"/>
  <c r="CY121" i="11" s="1"/>
  <c r="BQ121" i="11"/>
  <c r="CQ121" i="11" s="1"/>
  <c r="BX121" i="11"/>
  <c r="CX121" i="11" s="1"/>
  <c r="CD121" i="11"/>
  <c r="DD121" i="11" s="1"/>
  <c r="CF121" i="11"/>
  <c r="DF121" i="11" s="1"/>
  <c r="CC121" i="11"/>
  <c r="DC121" i="11" s="1"/>
  <c r="BJ121" i="11"/>
  <c r="CJ121" i="11" s="1"/>
  <c r="BT121" i="11"/>
  <c r="CT121" i="11" s="1"/>
  <c r="BK121" i="11"/>
  <c r="CK121" i="11" s="1"/>
  <c r="BZ121" i="11"/>
  <c r="CZ121" i="11"/>
  <c r="CH121" i="11"/>
  <c r="DH121" i="11" s="1"/>
  <c r="BR121" i="11"/>
  <c r="CR121" i="11" s="1"/>
  <c r="CA121" i="11"/>
  <c r="DA121" i="11"/>
  <c r="CB121" i="11"/>
  <c r="DB121" i="11" s="1"/>
  <c r="CE121" i="11"/>
  <c r="DE121" i="11" s="1"/>
  <c r="CG121" i="11"/>
  <c r="DG121" i="11" s="1"/>
  <c r="BV121" i="11"/>
  <c r="CV121" i="11" s="1"/>
  <c r="BM121" i="11"/>
  <c r="CM121" i="11" s="1"/>
  <c r="BU121" i="11"/>
  <c r="CU121" i="11" s="1"/>
  <c r="EI121" i="11" l="1"/>
  <c r="DI121" i="11"/>
  <c r="EH121" i="11" l="1"/>
  <c r="EG121" i="11" s="1"/>
  <c r="EF121" i="11" s="1"/>
  <c r="EE121" i="11" s="1"/>
  <c r="ED121" i="11" s="1"/>
  <c r="EC121" i="11" s="1"/>
  <c r="EB121" i="11" s="1"/>
  <c r="EA121" i="11" s="1"/>
  <c r="DZ121" i="11" s="1"/>
  <c r="DY121" i="11" s="1"/>
  <c r="DX121" i="11" s="1"/>
  <c r="DW121" i="11" s="1"/>
  <c r="DV121" i="11" s="1"/>
  <c r="DU121" i="11" s="1"/>
  <c r="DT121" i="11" s="1"/>
  <c r="DS121" i="11" s="1"/>
  <c r="DR121" i="11" s="1"/>
  <c r="DQ121" i="11" s="1"/>
  <c r="DP121" i="11" s="1"/>
  <c r="DO121" i="11" s="1"/>
  <c r="DN121" i="11" s="1"/>
  <c r="DM121" i="11" s="1"/>
  <c r="DL121" i="11" s="1"/>
  <c r="DK121" i="11" s="1"/>
  <c r="DJ121" i="11" s="1"/>
  <c r="EJ121" i="11" l="1"/>
  <c r="G121" i="11" s="1"/>
  <c r="H121" i="11" s="1"/>
  <c r="I122" i="11" s="1"/>
  <c r="P122" i="11" l="1"/>
  <c r="AP122" i="11" s="1"/>
  <c r="Z122" i="11"/>
  <c r="AZ122" i="11" s="1"/>
  <c r="AG122" i="11"/>
  <c r="BG122" i="11" s="1"/>
  <c r="Q122" i="11"/>
  <c r="AQ122" i="11" s="1"/>
  <c r="AA122" i="11"/>
  <c r="BA122" i="11" s="1"/>
  <c r="AC122" i="11"/>
  <c r="BC122" i="11" s="1"/>
  <c r="U122" i="11"/>
  <c r="AU122" i="11" s="1"/>
  <c r="AD122" i="11"/>
  <c r="BD122" i="11" s="1"/>
  <c r="X122" i="11"/>
  <c r="AX122" i="11" s="1"/>
  <c r="S122" i="11"/>
  <c r="AS122" i="11" s="1"/>
  <c r="V122" i="11"/>
  <c r="AV122" i="11" s="1"/>
  <c r="AF122" i="11"/>
  <c r="BF122" i="11" s="1"/>
  <c r="T122" i="11"/>
  <c r="AT122" i="11" s="1"/>
  <c r="J122" i="11"/>
  <c r="AJ122" i="11" s="1"/>
  <c r="M122" i="11"/>
  <c r="AM122" i="11" s="1"/>
  <c r="AE122" i="11"/>
  <c r="BE122" i="11" s="1"/>
  <c r="AB122" i="11"/>
  <c r="BB122" i="11" s="1"/>
  <c r="L122" i="11"/>
  <c r="AL122" i="11" s="1"/>
  <c r="W122" i="11"/>
  <c r="AW122" i="11" s="1"/>
  <c r="K122" i="11"/>
  <c r="AK122" i="11" s="1"/>
  <c r="Y122" i="11"/>
  <c r="AY122" i="11" s="1"/>
  <c r="AI122" i="11"/>
  <c r="BI122" i="11" s="1"/>
  <c r="R122" i="11"/>
  <c r="AR122" i="11" s="1"/>
  <c r="N122" i="11"/>
  <c r="AN122" i="11" s="1"/>
  <c r="AH122" i="11"/>
  <c r="BH122" i="11" s="1"/>
  <c r="O122" i="11"/>
  <c r="AO122" i="11" s="1"/>
  <c r="BR122" i="11" l="1"/>
  <c r="CR122" i="11" s="1"/>
  <c r="BT122" i="11"/>
  <c r="CT122" i="11" s="1"/>
  <c r="CE122" i="11"/>
  <c r="DE122" i="11" s="1"/>
  <c r="CD122" i="11"/>
  <c r="DD122" i="11" s="1"/>
  <c r="BU122" i="11"/>
  <c r="CU122" i="11" s="1"/>
  <c r="CI122" i="11"/>
  <c r="BY122" i="11"/>
  <c r="CY122" i="11" s="1"/>
  <c r="BK122" i="11"/>
  <c r="CK122" i="11" s="1"/>
  <c r="CF122" i="11"/>
  <c r="DF122" i="11" s="1"/>
  <c r="BW122" i="11"/>
  <c r="CW122" i="11" s="1"/>
  <c r="BS122" i="11"/>
  <c r="CS122" i="11" s="1"/>
  <c r="BN122" i="11"/>
  <c r="CN122" i="11" s="1"/>
  <c r="BM122" i="11"/>
  <c r="CM122" i="11" s="1"/>
  <c r="BJ122" i="11"/>
  <c r="CJ122" i="11" s="1"/>
  <c r="CC122" i="11"/>
  <c r="DC122" i="11" s="1"/>
  <c r="CA122" i="11"/>
  <c r="DA122" i="11" s="1"/>
  <c r="BQ122" i="11"/>
  <c r="CQ122" i="11" s="1"/>
  <c r="BV122" i="11"/>
  <c r="CV122" i="11" s="1"/>
  <c r="CG122" i="11"/>
  <c r="DG122" i="11" s="1"/>
  <c r="BO122" i="11"/>
  <c r="CO122" i="11" s="1"/>
  <c r="BL122" i="11"/>
  <c r="CL122" i="11" s="1"/>
  <c r="BZ122" i="11"/>
  <c r="CZ122" i="11" s="1"/>
  <c r="CH122" i="11"/>
  <c r="DH122" i="11" s="1"/>
  <c r="CB122" i="11"/>
  <c r="DB122" i="11" s="1"/>
  <c r="BX122" i="11"/>
  <c r="CX122" i="11" s="1"/>
  <c r="BP122" i="11"/>
  <c r="CP122" i="11" s="1"/>
  <c r="EI122" i="11" l="1"/>
  <c r="DI122" i="11"/>
  <c r="EH122" i="11" l="1"/>
  <c r="EG122" i="11" s="1"/>
  <c r="EF122" i="11" s="1"/>
  <c r="EE122" i="11" s="1"/>
  <c r="ED122" i="11" s="1"/>
  <c r="EC122" i="11" s="1"/>
  <c r="EB122" i="11" s="1"/>
  <c r="EA122" i="11" s="1"/>
  <c r="DZ122" i="11" s="1"/>
  <c r="DY122" i="11" s="1"/>
  <c r="DX122" i="11" s="1"/>
  <c r="DW122" i="11" s="1"/>
  <c r="DV122" i="11" s="1"/>
  <c r="DU122" i="11" s="1"/>
  <c r="DT122" i="11" s="1"/>
  <c r="DS122" i="11" s="1"/>
  <c r="DR122" i="11" s="1"/>
  <c r="DQ122" i="11" s="1"/>
  <c r="DP122" i="11" s="1"/>
  <c r="DO122" i="11" s="1"/>
  <c r="DN122" i="11" s="1"/>
  <c r="DM122" i="11" s="1"/>
  <c r="DL122" i="11" s="1"/>
  <c r="DK122" i="11" s="1"/>
  <c r="DJ122" i="11" s="1"/>
  <c r="EJ122" i="11" l="1"/>
  <c r="G122" i="11" s="1"/>
  <c r="H122" i="11" s="1"/>
  <c r="I123" i="11" s="1"/>
  <c r="Z123" i="11" l="1"/>
  <c r="AZ123" i="11" s="1"/>
  <c r="M123" i="11"/>
  <c r="AM123" i="11" s="1"/>
  <c r="T123" i="11"/>
  <c r="AT123" i="11" s="1"/>
  <c r="R123" i="11"/>
  <c r="AR123" i="11" s="1"/>
  <c r="J123" i="11"/>
  <c r="AJ123" i="11" s="1"/>
  <c r="AI123" i="11"/>
  <c r="BI123" i="11" s="1"/>
  <c r="Y123" i="11"/>
  <c r="AY123" i="11" s="1"/>
  <c r="Q123" i="11"/>
  <c r="AQ123" i="11" s="1"/>
  <c r="K123" i="11"/>
  <c r="AK123" i="11" s="1"/>
  <c r="N123" i="11"/>
  <c r="AN123" i="11" s="1"/>
  <c r="AB123" i="11"/>
  <c r="BB123" i="11" s="1"/>
  <c r="AF123" i="11"/>
  <c r="BF123" i="11" s="1"/>
  <c r="AE123" i="11"/>
  <c r="BE123" i="11" s="1"/>
  <c r="O123" i="11"/>
  <c r="AO123" i="11" s="1"/>
  <c r="U123" i="11"/>
  <c r="AU123" i="11" s="1"/>
  <c r="AD123" i="11"/>
  <c r="BD123" i="11" s="1"/>
  <c r="AC123" i="11"/>
  <c r="BC123" i="11" s="1"/>
  <c r="W123" i="11"/>
  <c r="AW123" i="11" s="1"/>
  <c r="S123" i="11"/>
  <c r="AS123" i="11" s="1"/>
  <c r="AA123" i="11"/>
  <c r="BA123" i="11" s="1"/>
  <c r="AH123" i="11"/>
  <c r="BH123" i="11" s="1"/>
  <c r="X123" i="11"/>
  <c r="AX123" i="11" s="1"/>
  <c r="AG123" i="11"/>
  <c r="BG123" i="11" s="1"/>
  <c r="V123" i="11"/>
  <c r="AV123" i="11" s="1"/>
  <c r="L123" i="11"/>
  <c r="AL123" i="11" s="1"/>
  <c r="P123" i="11"/>
  <c r="AP123" i="11" s="1"/>
  <c r="BQ123" i="11" l="1"/>
  <c r="CQ123" i="11" s="1"/>
  <c r="BO123" i="11"/>
  <c r="CO123" i="11" s="1"/>
  <c r="CH123" i="11"/>
  <c r="DH123" i="11" s="1"/>
  <c r="BT123" i="11"/>
  <c r="CT123" i="11" s="1"/>
  <c r="BU123" i="11"/>
  <c r="CU123" i="11" s="1"/>
  <c r="BJ123" i="11"/>
  <c r="CJ123" i="11" s="1"/>
  <c r="CA123" i="11"/>
  <c r="DA123" i="11" s="1"/>
  <c r="CF123" i="11"/>
  <c r="DF123" i="11"/>
  <c r="BS123" i="11"/>
  <c r="CS123" i="11" s="1"/>
  <c r="CB123" i="11"/>
  <c r="DB123" i="11" s="1"/>
  <c r="BW123" i="11"/>
  <c r="CW123" i="11" s="1"/>
  <c r="BN123" i="11"/>
  <c r="CN123" i="11" s="1"/>
  <c r="BM123" i="11"/>
  <c r="CM123" i="11" s="1"/>
  <c r="BV123" i="11"/>
  <c r="CV123" i="11" s="1"/>
  <c r="CD123" i="11"/>
  <c r="DD123" i="11" s="1"/>
  <c r="CG123" i="11"/>
  <c r="DG123" i="11" s="1"/>
  <c r="BY123" i="11"/>
  <c r="CY123" i="11" s="1"/>
  <c r="BX123" i="11"/>
  <c r="CX123" i="11" s="1"/>
  <c r="CI123" i="11"/>
  <c r="CE123" i="11"/>
  <c r="DE123" i="11" s="1"/>
  <c r="BR123" i="11"/>
  <c r="CR123" i="11" s="1"/>
  <c r="BP123" i="11"/>
  <c r="CP123" i="11" s="1"/>
  <c r="BL123" i="11"/>
  <c r="CL123" i="11" s="1"/>
  <c r="CC123" i="11"/>
  <c r="DC123" i="11" s="1"/>
  <c r="BK123" i="11"/>
  <c r="CK123" i="11" s="1"/>
  <c r="BZ123" i="11"/>
  <c r="CZ123" i="11" s="1"/>
  <c r="EI123" i="11" l="1"/>
  <c r="DI123" i="11"/>
  <c r="EH123" i="11" l="1"/>
  <c r="EG123" i="11" s="1"/>
  <c r="EF123" i="11" s="1"/>
  <c r="EE123" i="11" s="1"/>
  <c r="ED123" i="11" s="1"/>
  <c r="EC123" i="11" s="1"/>
  <c r="EB123" i="11" s="1"/>
  <c r="EA123" i="11" s="1"/>
  <c r="DZ123" i="11" s="1"/>
  <c r="DY123" i="11" s="1"/>
  <c r="DX123" i="11" s="1"/>
  <c r="DW123" i="11" s="1"/>
  <c r="DV123" i="11" s="1"/>
  <c r="DU123" i="11" s="1"/>
  <c r="DT123" i="11" s="1"/>
  <c r="DS123" i="11" s="1"/>
  <c r="DR123" i="11" s="1"/>
  <c r="DQ123" i="11" s="1"/>
  <c r="DP123" i="11" s="1"/>
  <c r="DO123" i="11" s="1"/>
  <c r="DN123" i="11" s="1"/>
  <c r="DM123" i="11" s="1"/>
  <c r="DL123" i="11" s="1"/>
  <c r="DK123" i="11" s="1"/>
  <c r="DJ123" i="11" s="1"/>
  <c r="EJ123" i="11" l="1"/>
  <c r="G123" i="11" s="1"/>
  <c r="H123" i="11" s="1"/>
  <c r="I124" i="11" s="1"/>
  <c r="Q124" i="11" l="1"/>
  <c r="AQ124" i="11" s="1"/>
  <c r="AC124" i="11"/>
  <c r="BC124" i="11" s="1"/>
  <c r="K124" i="11"/>
  <c r="AK124" i="11" s="1"/>
  <c r="J124" i="11"/>
  <c r="AJ124" i="11" s="1"/>
  <c r="AI124" i="11"/>
  <c r="BI124" i="11" s="1"/>
  <c r="AB124" i="11"/>
  <c r="BB124" i="11" s="1"/>
  <c r="R124" i="11"/>
  <c r="AR124" i="11" s="1"/>
  <c r="AD124" i="11"/>
  <c r="BD124" i="11" s="1"/>
  <c r="S124" i="11"/>
  <c r="AS124" i="11" s="1"/>
  <c r="V124" i="11"/>
  <c r="AV124" i="11" s="1"/>
  <c r="AH124" i="11"/>
  <c r="BH124" i="11" s="1"/>
  <c r="AG124" i="11"/>
  <c r="BG124" i="11" s="1"/>
  <c r="W124" i="11"/>
  <c r="AW124" i="11" s="1"/>
  <c r="P124" i="11"/>
  <c r="AP124" i="11" s="1"/>
  <c r="L124" i="11"/>
  <c r="AL124" i="11" s="1"/>
  <c r="Z124" i="11"/>
  <c r="AZ124" i="11" s="1"/>
  <c r="N124" i="11"/>
  <c r="AN124" i="11" s="1"/>
  <c r="U124" i="11"/>
  <c r="AU124" i="11" s="1"/>
  <c r="X124" i="11"/>
  <c r="AX124" i="11" s="1"/>
  <c r="AF124" i="11"/>
  <c r="BF124" i="11" s="1"/>
  <c r="AA124" i="11"/>
  <c r="BA124" i="11" s="1"/>
  <c r="T124" i="11"/>
  <c r="AT124" i="11" s="1"/>
  <c r="Y124" i="11"/>
  <c r="AY124" i="11" s="1"/>
  <c r="AE124" i="11"/>
  <c r="BE124" i="11" s="1"/>
  <c r="O124" i="11"/>
  <c r="AO124" i="11" s="1"/>
  <c r="M124" i="11"/>
  <c r="AM124" i="11" s="1"/>
  <c r="BZ124" i="11" l="1"/>
  <c r="CZ124" i="11" s="1"/>
  <c r="BL124" i="11"/>
  <c r="CL124" i="11" s="1"/>
  <c r="BP124" i="11"/>
  <c r="CP124" i="11" s="1"/>
  <c r="CA124" i="11"/>
  <c r="DA124" i="11"/>
  <c r="CI124" i="11"/>
  <c r="CG124" i="11"/>
  <c r="DG124" i="11" s="1"/>
  <c r="BM124" i="11"/>
  <c r="CM124" i="11" s="1"/>
  <c r="BV124" i="11"/>
  <c r="CV124" i="11" s="1"/>
  <c r="CC124" i="11"/>
  <c r="DC124" i="11" s="1"/>
  <c r="CE124" i="11"/>
  <c r="DE124" i="11" s="1"/>
  <c r="CD124" i="11"/>
  <c r="DD124" i="11"/>
  <c r="BY124" i="11"/>
  <c r="CY124" i="11" s="1"/>
  <c r="BR124" i="11"/>
  <c r="CR124" i="11" s="1"/>
  <c r="BT124" i="11"/>
  <c r="CT124" i="11" s="1"/>
  <c r="CB124" i="11"/>
  <c r="DB124" i="11"/>
  <c r="BW124" i="11"/>
  <c r="CW124" i="11" s="1"/>
  <c r="CF124" i="11"/>
  <c r="DF124" i="11"/>
  <c r="BJ124" i="11"/>
  <c r="CJ124" i="11" s="1"/>
  <c r="BX124" i="11"/>
  <c r="CX124" i="11"/>
  <c r="CH124" i="11"/>
  <c r="DH124" i="11"/>
  <c r="BK124" i="11"/>
  <c r="CK124" i="11" s="1"/>
  <c r="BU124" i="11"/>
  <c r="CU124" i="11" s="1"/>
  <c r="BO124" i="11"/>
  <c r="CO124" i="11"/>
  <c r="BN124" i="11"/>
  <c r="CN124" i="11" s="1"/>
  <c r="BS124" i="11"/>
  <c r="CS124" i="11" s="1"/>
  <c r="BQ124" i="11"/>
  <c r="CQ124" i="11" s="1"/>
  <c r="EI124" i="11" l="1"/>
  <c r="DI124" i="11"/>
  <c r="EH124" i="11" l="1"/>
  <c r="EG124" i="11" s="1"/>
  <c r="EF124" i="11" s="1"/>
  <c r="EE124" i="11" s="1"/>
  <c r="ED124" i="11" s="1"/>
  <c r="EC124" i="11" s="1"/>
  <c r="EB124" i="11" s="1"/>
  <c r="EA124" i="11" s="1"/>
  <c r="DZ124" i="11" s="1"/>
  <c r="DY124" i="11" s="1"/>
  <c r="DX124" i="11" s="1"/>
  <c r="DW124" i="11" s="1"/>
  <c r="DV124" i="11" s="1"/>
  <c r="DU124" i="11" s="1"/>
  <c r="DT124" i="11" s="1"/>
  <c r="DS124" i="11" s="1"/>
  <c r="DR124" i="11" s="1"/>
  <c r="DQ124" i="11" s="1"/>
  <c r="DP124" i="11" s="1"/>
  <c r="DO124" i="11" s="1"/>
  <c r="DN124" i="11" s="1"/>
  <c r="DM124" i="11" s="1"/>
  <c r="DL124" i="11" s="1"/>
  <c r="DK124" i="11" s="1"/>
  <c r="DJ124" i="11" s="1"/>
  <c r="EJ124" i="11" l="1"/>
  <c r="G124" i="11" s="1"/>
  <c r="H124" i="11" s="1"/>
  <c r="I125" i="11" s="1"/>
  <c r="J125" i="11" l="1"/>
  <c r="AJ125" i="11" s="1"/>
  <c r="R125" i="11"/>
  <c r="AR125" i="11" s="1"/>
  <c r="Y125" i="11"/>
  <c r="AY125" i="11" s="1"/>
  <c r="P125" i="11"/>
  <c r="AP125" i="11" s="1"/>
  <c r="AH125" i="11"/>
  <c r="BH125" i="11" s="1"/>
  <c r="AE125" i="11"/>
  <c r="BE125" i="11" s="1"/>
  <c r="N125" i="11"/>
  <c r="AN125" i="11" s="1"/>
  <c r="Q125" i="11"/>
  <c r="AQ125" i="11" s="1"/>
  <c r="O125" i="11"/>
  <c r="AO125" i="11" s="1"/>
  <c r="AF125" i="11"/>
  <c r="BF125" i="11" s="1"/>
  <c r="K125" i="11"/>
  <c r="AK125" i="11" s="1"/>
  <c r="AC125" i="11"/>
  <c r="BC125" i="11" s="1"/>
  <c r="X125" i="11"/>
  <c r="AX125" i="11" s="1"/>
  <c r="M125" i="11"/>
  <c r="AM125" i="11" s="1"/>
  <c r="AI125" i="11"/>
  <c r="BI125" i="11" s="1"/>
  <c r="T125" i="11"/>
  <c r="AT125" i="11" s="1"/>
  <c r="AG125" i="11"/>
  <c r="BG125" i="11" s="1"/>
  <c r="W125" i="11"/>
  <c r="AW125" i="11" s="1"/>
  <c r="Z125" i="11"/>
  <c r="AZ125" i="11" s="1"/>
  <c r="V125" i="11"/>
  <c r="AV125" i="11" s="1"/>
  <c r="S125" i="11"/>
  <c r="AS125" i="11" s="1"/>
  <c r="U125" i="11"/>
  <c r="AU125" i="11" s="1"/>
  <c r="L125" i="11"/>
  <c r="AL125" i="11" s="1"/>
  <c r="AD125" i="11"/>
  <c r="BD125" i="11" s="1"/>
  <c r="AB125" i="11"/>
  <c r="BB125" i="11" s="1"/>
  <c r="AA125" i="11"/>
  <c r="BA125" i="11" s="1"/>
  <c r="BU125" i="11" l="1"/>
  <c r="CU125" i="11" s="1"/>
  <c r="BV125" i="11"/>
  <c r="CV125" i="11" s="1"/>
  <c r="BT125" i="11"/>
  <c r="CT125" i="11"/>
  <c r="BL125" i="11"/>
  <c r="CL125" i="11"/>
  <c r="BN125" i="11"/>
  <c r="CN125" i="11" s="1"/>
  <c r="BS125" i="11"/>
  <c r="CS125" i="11" s="1"/>
  <c r="BP125" i="11"/>
  <c r="CP125" i="11" s="1"/>
  <c r="BZ125" i="11"/>
  <c r="CZ125" i="11"/>
  <c r="BR125" i="11"/>
  <c r="CR125" i="11"/>
  <c r="CD125" i="11"/>
  <c r="DD125" i="11" s="1"/>
  <c r="BQ125" i="11"/>
  <c r="CQ125" i="11" s="1"/>
  <c r="CI125" i="11"/>
  <c r="DI125" i="11" s="1"/>
  <c r="BM125" i="11"/>
  <c r="CM125" i="11" s="1"/>
  <c r="CE125" i="11"/>
  <c r="DE125" i="11" s="1"/>
  <c r="BX125" i="11"/>
  <c r="CX125" i="11" s="1"/>
  <c r="CH125" i="11"/>
  <c r="DH125" i="11" s="1"/>
  <c r="CC125" i="11"/>
  <c r="DC125" i="11"/>
  <c r="BK125" i="11"/>
  <c r="CK125" i="11" s="1"/>
  <c r="BY125" i="11"/>
  <c r="CY125" i="11"/>
  <c r="CA125" i="11"/>
  <c r="DA125" i="11" s="1"/>
  <c r="BW125" i="11"/>
  <c r="CW125" i="11" s="1"/>
  <c r="CF125" i="11"/>
  <c r="DF125" i="11" s="1"/>
  <c r="CB125" i="11"/>
  <c r="DB125" i="11" s="1"/>
  <c r="CG125" i="11"/>
  <c r="DG125" i="11" s="1"/>
  <c r="BO125" i="11"/>
  <c r="CO125" i="11" s="1"/>
  <c r="BJ125" i="11"/>
  <c r="CJ125" i="11" s="1"/>
  <c r="EI125" i="11" l="1"/>
  <c r="EH125" i="11" l="1"/>
  <c r="EG125" i="11" s="1"/>
  <c r="EF125" i="11" s="1"/>
  <c r="EE125" i="11" s="1"/>
  <c r="ED125" i="11" s="1"/>
  <c r="EC125" i="11" s="1"/>
  <c r="EB125" i="11" s="1"/>
  <c r="EA125" i="11" s="1"/>
  <c r="DZ125" i="11" s="1"/>
  <c r="DY125" i="11" s="1"/>
  <c r="DX125" i="11" s="1"/>
  <c r="DW125" i="11" s="1"/>
  <c r="DV125" i="11" s="1"/>
  <c r="DU125" i="11" s="1"/>
  <c r="DT125" i="11" s="1"/>
  <c r="DS125" i="11" s="1"/>
  <c r="DR125" i="11" s="1"/>
  <c r="DQ125" i="11" s="1"/>
  <c r="DP125" i="11" s="1"/>
  <c r="DO125" i="11" s="1"/>
  <c r="DN125" i="11" s="1"/>
  <c r="DM125" i="11" s="1"/>
  <c r="DL125" i="11" s="1"/>
  <c r="DK125" i="11" s="1"/>
  <c r="DJ125" i="11" s="1"/>
  <c r="EJ125" i="11" l="1"/>
  <c r="G125" i="11" s="1"/>
  <c r="H125" i="11" s="1"/>
  <c r="I126" i="11" s="1"/>
  <c r="K126" i="11" l="1"/>
  <c r="AK126" i="11" s="1"/>
  <c r="AC126" i="11"/>
  <c r="BC126" i="11" s="1"/>
  <c r="U126" i="11"/>
  <c r="AU126" i="11" s="1"/>
  <c r="AI126" i="11"/>
  <c r="BI126" i="11" s="1"/>
  <c r="AA126" i="11"/>
  <c r="BA126" i="11" s="1"/>
  <c r="N126" i="11"/>
  <c r="AN126" i="11" s="1"/>
  <c r="O126" i="11"/>
  <c r="AO126" i="11" s="1"/>
  <c r="W126" i="11"/>
  <c r="AW126" i="11" s="1"/>
  <c r="Y126" i="11"/>
  <c r="AY126" i="11" s="1"/>
  <c r="AB126" i="11"/>
  <c r="BB126" i="11" s="1"/>
  <c r="AH126" i="11"/>
  <c r="BH126" i="11" s="1"/>
  <c r="AD126" i="11"/>
  <c r="BD126" i="11" s="1"/>
  <c r="AG126" i="11"/>
  <c r="BG126" i="11" s="1"/>
  <c r="T126" i="11"/>
  <c r="AT126" i="11" s="1"/>
  <c r="X126" i="11"/>
  <c r="AX126" i="11" s="1"/>
  <c r="S126" i="11"/>
  <c r="AS126" i="11" s="1"/>
  <c r="Z126" i="11"/>
  <c r="AZ126" i="11" s="1"/>
  <c r="V126" i="11"/>
  <c r="AV126" i="11" s="1"/>
  <c r="M126" i="11"/>
  <c r="AM126" i="11" s="1"/>
  <c r="R126" i="11"/>
  <c r="AR126" i="11" s="1"/>
  <c r="AE126" i="11"/>
  <c r="BE126" i="11" s="1"/>
  <c r="Q126" i="11"/>
  <c r="AQ126" i="11" s="1"/>
  <c r="J126" i="11"/>
  <c r="AJ126" i="11" s="1"/>
  <c r="AF126" i="11"/>
  <c r="BF126" i="11" s="1"/>
  <c r="P126" i="11"/>
  <c r="AP126" i="11" s="1"/>
  <c r="L126" i="11"/>
  <c r="AL126" i="11" s="1"/>
  <c r="BS126" i="11" l="1"/>
  <c r="CS126" i="11"/>
  <c r="BQ126" i="11"/>
  <c r="CQ126" i="11" s="1"/>
  <c r="CE126" i="11"/>
  <c r="DE126" i="11" s="1"/>
  <c r="CD126" i="11"/>
  <c r="DD126" i="11" s="1"/>
  <c r="BJ126" i="11"/>
  <c r="CJ126" i="11" s="1"/>
  <c r="BX126" i="11"/>
  <c r="CX126" i="11"/>
  <c r="BT126" i="11"/>
  <c r="CT126" i="11" s="1"/>
  <c r="CG126" i="11"/>
  <c r="DG126" i="11" s="1"/>
  <c r="CA126" i="11"/>
  <c r="DA126" i="11" s="1"/>
  <c r="BM126" i="11"/>
  <c r="CM126" i="11" s="1"/>
  <c r="BV126" i="11"/>
  <c r="CV126" i="11" s="1"/>
  <c r="CC126" i="11"/>
  <c r="DC126" i="11" s="1"/>
  <c r="CF126" i="11"/>
  <c r="DF126" i="11"/>
  <c r="BW126" i="11"/>
  <c r="CW126" i="11" s="1"/>
  <c r="BO126" i="11"/>
  <c r="CO126" i="11" s="1"/>
  <c r="BN126" i="11"/>
  <c r="CN126" i="11" s="1"/>
  <c r="BR126" i="11"/>
  <c r="CR126" i="11" s="1"/>
  <c r="CI126" i="11"/>
  <c r="DI126" i="11" s="1"/>
  <c r="CH126" i="11"/>
  <c r="DH126" i="11" s="1"/>
  <c r="BU126" i="11"/>
  <c r="CU126" i="11" s="1"/>
  <c r="BL126" i="11"/>
  <c r="CL126" i="11" s="1"/>
  <c r="CB126" i="11"/>
  <c r="DB126" i="11" s="1"/>
  <c r="BP126" i="11"/>
  <c r="CP126" i="11" s="1"/>
  <c r="BZ126" i="11"/>
  <c r="CZ126" i="11" s="1"/>
  <c r="BY126" i="11"/>
  <c r="CY126" i="11" s="1"/>
  <c r="BK126" i="11"/>
  <c r="CK126" i="11" s="1"/>
  <c r="EI126" i="11" l="1"/>
  <c r="EH126" i="11" l="1"/>
  <c r="EG126" i="11" s="1"/>
  <c r="EF126" i="11" s="1"/>
  <c r="EE126" i="11" s="1"/>
  <c r="ED126" i="11" s="1"/>
  <c r="EC126" i="11" s="1"/>
  <c r="EB126" i="11" s="1"/>
  <c r="EA126" i="11" s="1"/>
  <c r="DZ126" i="11" s="1"/>
  <c r="DY126" i="11" s="1"/>
  <c r="DX126" i="11" s="1"/>
  <c r="DW126" i="11" s="1"/>
  <c r="DV126" i="11" s="1"/>
  <c r="DU126" i="11" s="1"/>
  <c r="DT126" i="11" s="1"/>
  <c r="DS126" i="11" s="1"/>
  <c r="DR126" i="11" s="1"/>
  <c r="DQ126" i="11" s="1"/>
  <c r="DP126" i="11" s="1"/>
  <c r="DO126" i="11" s="1"/>
  <c r="DN126" i="11" s="1"/>
  <c r="DM126" i="11" s="1"/>
  <c r="DL126" i="11" s="1"/>
  <c r="DK126" i="11" s="1"/>
  <c r="DJ126" i="11" s="1"/>
  <c r="EJ126" i="11" l="1"/>
  <c r="G126" i="11" s="1"/>
  <c r="H126" i="11" s="1"/>
  <c r="I127" i="11" s="1"/>
  <c r="AC127" i="11" l="1"/>
  <c r="BC127" i="11" s="1"/>
  <c r="U127" i="11"/>
  <c r="AU127" i="11" s="1"/>
  <c r="L127" i="11"/>
  <c r="AL127" i="11" s="1"/>
  <c r="AI127" i="11"/>
  <c r="BI127" i="11" s="1"/>
  <c r="M127" i="11"/>
  <c r="AM127" i="11" s="1"/>
  <c r="O127" i="11"/>
  <c r="AO127" i="11" s="1"/>
  <c r="AE127" i="11"/>
  <c r="BE127" i="11" s="1"/>
  <c r="AA127" i="11"/>
  <c r="BA127" i="11" s="1"/>
  <c r="R127" i="11"/>
  <c r="AR127" i="11" s="1"/>
  <c r="X127" i="11"/>
  <c r="AX127" i="11" s="1"/>
  <c r="AB127" i="11"/>
  <c r="BB127" i="11" s="1"/>
  <c r="J127" i="11"/>
  <c r="AJ127" i="11" s="1"/>
  <c r="Y127" i="11"/>
  <c r="AY127" i="11" s="1"/>
  <c r="Q127" i="11"/>
  <c r="AQ127" i="11" s="1"/>
  <c r="T127" i="11"/>
  <c r="AT127" i="11" s="1"/>
  <c r="P127" i="11"/>
  <c r="AP127" i="11" s="1"/>
  <c r="S127" i="11"/>
  <c r="AS127" i="11" s="1"/>
  <c r="N127" i="11"/>
  <c r="AN127" i="11" s="1"/>
  <c r="AG127" i="11"/>
  <c r="BG127" i="11" s="1"/>
  <c r="AH127" i="11"/>
  <c r="BH127" i="11" s="1"/>
  <c r="V127" i="11"/>
  <c r="AV127" i="11" s="1"/>
  <c r="W127" i="11"/>
  <c r="AW127" i="11" s="1"/>
  <c r="AD127" i="11"/>
  <c r="BD127" i="11" s="1"/>
  <c r="AF127" i="11"/>
  <c r="BF127" i="11" s="1"/>
  <c r="K127" i="11"/>
  <c r="AK127" i="11" s="1"/>
  <c r="Z127" i="11"/>
  <c r="AZ127" i="11" s="1"/>
  <c r="CF127" i="11" l="1"/>
  <c r="DF127" i="11" s="1"/>
  <c r="CA127" i="11"/>
  <c r="DA127" i="11" s="1"/>
  <c r="BW127" i="11"/>
  <c r="CW127" i="11" s="1"/>
  <c r="BJ127" i="11"/>
  <c r="CJ127" i="11"/>
  <c r="BP127" i="11"/>
  <c r="CP127" i="11" s="1"/>
  <c r="CD127" i="11"/>
  <c r="DD127" i="11" s="1"/>
  <c r="CE127" i="11"/>
  <c r="DE127" i="11"/>
  <c r="BO127" i="11"/>
  <c r="CO127" i="11"/>
  <c r="BM127" i="11"/>
  <c r="CM127" i="11" s="1"/>
  <c r="CI127" i="11"/>
  <c r="DI127" i="11" s="1"/>
  <c r="CG127" i="11"/>
  <c r="DG127" i="11" s="1"/>
  <c r="CB127" i="11"/>
  <c r="DB127" i="11" s="1"/>
  <c r="BZ127" i="11"/>
  <c r="CZ127" i="11"/>
  <c r="BU127" i="11"/>
  <c r="CU127" i="11"/>
  <c r="BT127" i="11"/>
  <c r="CT127" i="11" s="1"/>
  <c r="BQ127" i="11"/>
  <c r="CQ127" i="11" s="1"/>
  <c r="BV127" i="11"/>
  <c r="CV127" i="11" s="1"/>
  <c r="BY127" i="11"/>
  <c r="CY127" i="11" s="1"/>
  <c r="CH127" i="11"/>
  <c r="DH127" i="11"/>
  <c r="BL127" i="11"/>
  <c r="CL127" i="11" s="1"/>
  <c r="BN127" i="11"/>
  <c r="CN127" i="11" s="1"/>
  <c r="BX127" i="11"/>
  <c r="CX127" i="11" s="1"/>
  <c r="BK127" i="11"/>
  <c r="CK127" i="11" s="1"/>
  <c r="BS127" i="11"/>
  <c r="CS127" i="11" s="1"/>
  <c r="BR127" i="11"/>
  <c r="CR127" i="11" s="1"/>
  <c r="CC127" i="11"/>
  <c r="DC127" i="11" s="1"/>
  <c r="EI127" i="11" l="1"/>
  <c r="EH127" i="11" l="1"/>
  <c r="EG127" i="11" s="1"/>
  <c r="EF127" i="11" s="1"/>
  <c r="EE127" i="11" s="1"/>
  <c r="ED127" i="11" s="1"/>
  <c r="EC127" i="11" s="1"/>
  <c r="EB127" i="11" s="1"/>
  <c r="EA127" i="11" s="1"/>
  <c r="DZ127" i="11" s="1"/>
  <c r="DY127" i="11" s="1"/>
  <c r="DX127" i="11" s="1"/>
  <c r="DW127" i="11" s="1"/>
  <c r="DV127" i="11" s="1"/>
  <c r="DU127" i="11" s="1"/>
  <c r="DT127" i="11" s="1"/>
  <c r="DS127" i="11" s="1"/>
  <c r="DR127" i="11" s="1"/>
  <c r="DQ127" i="11" s="1"/>
  <c r="DP127" i="11" s="1"/>
  <c r="DO127" i="11" s="1"/>
  <c r="DN127" i="11" s="1"/>
  <c r="DM127" i="11" s="1"/>
  <c r="DL127" i="11" s="1"/>
  <c r="DK127" i="11" s="1"/>
  <c r="DJ127" i="11" s="1"/>
  <c r="EJ127" i="11" l="1"/>
  <c r="G127" i="11" s="1"/>
  <c r="H127" i="11" s="1"/>
  <c r="I128" i="11" s="1"/>
  <c r="AA128" i="11" l="1"/>
  <c r="BA128" i="11" s="1"/>
  <c r="S128" i="11"/>
  <c r="AS128" i="11" s="1"/>
  <c r="N128" i="11"/>
  <c r="AN128" i="11" s="1"/>
  <c r="Q128" i="11"/>
  <c r="AQ128" i="11" s="1"/>
  <c r="V128" i="11"/>
  <c r="AV128" i="11" s="1"/>
  <c r="AE128" i="11"/>
  <c r="BE128" i="11" s="1"/>
  <c r="P128" i="11"/>
  <c r="AP128" i="11" s="1"/>
  <c r="O128" i="11"/>
  <c r="AO128" i="11" s="1"/>
  <c r="Y128" i="11"/>
  <c r="AY128" i="11" s="1"/>
  <c r="M128" i="11"/>
  <c r="AM128" i="11" s="1"/>
  <c r="Z128" i="11"/>
  <c r="AZ128" i="11" s="1"/>
  <c r="U128" i="11"/>
  <c r="AU128" i="11" s="1"/>
  <c r="T128" i="11"/>
  <c r="AT128" i="11" s="1"/>
  <c r="L128" i="11"/>
  <c r="AL128" i="11" s="1"/>
  <c r="AH128" i="11"/>
  <c r="BH128" i="11" s="1"/>
  <c r="X128" i="11"/>
  <c r="AX128" i="11" s="1"/>
  <c r="AG128" i="11"/>
  <c r="BG128" i="11" s="1"/>
  <c r="AF128" i="11"/>
  <c r="BF128" i="11" s="1"/>
  <c r="AB128" i="11"/>
  <c r="BB128" i="11" s="1"/>
  <c r="W128" i="11"/>
  <c r="AW128" i="11" s="1"/>
  <c r="AI128" i="11"/>
  <c r="BI128" i="11" s="1"/>
  <c r="AD128" i="11"/>
  <c r="BD128" i="11" s="1"/>
  <c r="AC128" i="11"/>
  <c r="BC128" i="11" s="1"/>
  <c r="J128" i="11"/>
  <c r="AJ128" i="11" s="1"/>
  <c r="R128" i="11"/>
  <c r="AR128" i="11" s="1"/>
  <c r="K128" i="11"/>
  <c r="AK128" i="11" s="1"/>
  <c r="BX128" i="11" l="1"/>
  <c r="CX128" i="11" s="1"/>
  <c r="CH128" i="11"/>
  <c r="DH128" i="11" s="1"/>
  <c r="BT128" i="11"/>
  <c r="CT128" i="11" s="1"/>
  <c r="BW128" i="11"/>
  <c r="CW128" i="11" s="1"/>
  <c r="BJ128" i="11"/>
  <c r="CJ128" i="11" s="1"/>
  <c r="CC128" i="11"/>
  <c r="DC128" i="11" s="1"/>
  <c r="BL128" i="11"/>
  <c r="CL128" i="11" s="1"/>
  <c r="CE128" i="11"/>
  <c r="DE128" i="11" s="1"/>
  <c r="CI128" i="11"/>
  <c r="DI128" i="11" s="1"/>
  <c r="BU128" i="11"/>
  <c r="CU128" i="11" s="1"/>
  <c r="BN128" i="11"/>
  <c r="CN128" i="11" s="1"/>
  <c r="BS128" i="11"/>
  <c r="CS128" i="11" s="1"/>
  <c r="BO128" i="11"/>
  <c r="CO128" i="11" s="1"/>
  <c r="BP128" i="11"/>
  <c r="CP128" i="11" s="1"/>
  <c r="CD128" i="11"/>
  <c r="DD128" i="11" s="1"/>
  <c r="BV128" i="11"/>
  <c r="CV128" i="11" s="1"/>
  <c r="BQ128" i="11"/>
  <c r="CQ128" i="11" s="1"/>
  <c r="CB128" i="11"/>
  <c r="DB128" i="11" s="1"/>
  <c r="BZ128" i="11"/>
  <c r="CZ128" i="11" s="1"/>
  <c r="BK128" i="11"/>
  <c r="CK128" i="11" s="1"/>
  <c r="CF128" i="11"/>
  <c r="DF128" i="11" s="1"/>
  <c r="BM128" i="11"/>
  <c r="CM128" i="11" s="1"/>
  <c r="BR128" i="11"/>
  <c r="CR128" i="11" s="1"/>
  <c r="CG128" i="11"/>
  <c r="DG128" i="11"/>
  <c r="BY128" i="11"/>
  <c r="CY128" i="11" s="1"/>
  <c r="CA128" i="11"/>
  <c r="DA128" i="11" s="1"/>
  <c r="EI128" i="11" l="1"/>
  <c r="EH128" i="11" l="1"/>
  <c r="EG128" i="11" s="1"/>
  <c r="EF128" i="11" s="1"/>
  <c r="EE128" i="11" s="1"/>
  <c r="ED128" i="11" s="1"/>
  <c r="EC128" i="11" s="1"/>
  <c r="EB128" i="11" s="1"/>
  <c r="EA128" i="11" s="1"/>
  <c r="DZ128" i="11" s="1"/>
  <c r="DY128" i="11" s="1"/>
  <c r="DX128" i="11" s="1"/>
  <c r="DW128" i="11" s="1"/>
  <c r="DV128" i="11" s="1"/>
  <c r="DU128" i="11" s="1"/>
  <c r="DT128" i="11" s="1"/>
  <c r="DS128" i="11" s="1"/>
  <c r="DR128" i="11" s="1"/>
  <c r="DQ128" i="11" s="1"/>
  <c r="DP128" i="11" s="1"/>
  <c r="DO128" i="11" s="1"/>
  <c r="DN128" i="11" s="1"/>
  <c r="DM128" i="11" s="1"/>
  <c r="DL128" i="11" s="1"/>
  <c r="DK128" i="11" s="1"/>
  <c r="DJ128" i="11" s="1"/>
  <c r="EJ128" i="11" l="1"/>
  <c r="G128" i="11" s="1"/>
  <c r="H128" i="11" s="1"/>
  <c r="I129" i="11" s="1"/>
  <c r="T129" i="11" l="1"/>
  <c r="AT129" i="11" s="1"/>
  <c r="Z129" i="11"/>
  <c r="AZ129" i="11" s="1"/>
  <c r="K129" i="11"/>
  <c r="AK129" i="11" s="1"/>
  <c r="AG129" i="11"/>
  <c r="BG129" i="11" s="1"/>
  <c r="U129" i="11"/>
  <c r="AU129" i="11" s="1"/>
  <c r="Y129" i="11"/>
  <c r="AY129" i="11" s="1"/>
  <c r="AF129" i="11"/>
  <c r="BF129" i="11" s="1"/>
  <c r="AE129" i="11"/>
  <c r="BE129" i="11" s="1"/>
  <c r="N129" i="11"/>
  <c r="AN129" i="11" s="1"/>
  <c r="AB129" i="11"/>
  <c r="BB129" i="11" s="1"/>
  <c r="AC129" i="11"/>
  <c r="BC129" i="11" s="1"/>
  <c r="AH129" i="11"/>
  <c r="BH129" i="11" s="1"/>
  <c r="V129" i="11"/>
  <c r="AV129" i="11" s="1"/>
  <c r="Q129" i="11"/>
  <c r="AQ129" i="11" s="1"/>
  <c r="R129" i="11"/>
  <c r="AR129" i="11" s="1"/>
  <c r="J129" i="11"/>
  <c r="AJ129" i="11" s="1"/>
  <c r="X129" i="11"/>
  <c r="AX129" i="11" s="1"/>
  <c r="L129" i="11"/>
  <c r="AL129" i="11" s="1"/>
  <c r="AD129" i="11"/>
  <c r="BD129" i="11" s="1"/>
  <c r="S129" i="11"/>
  <c r="AS129" i="11" s="1"/>
  <c r="AI129" i="11"/>
  <c r="BI129" i="11" s="1"/>
  <c r="P129" i="11"/>
  <c r="AP129" i="11" s="1"/>
  <c r="O129" i="11"/>
  <c r="AO129" i="11" s="1"/>
  <c r="AA129" i="11"/>
  <c r="BA129" i="11" s="1"/>
  <c r="M129" i="11"/>
  <c r="AM129" i="11" s="1"/>
  <c r="W129" i="11"/>
  <c r="AW129" i="11" s="1"/>
  <c r="CA129" i="11" l="1"/>
  <c r="DA129" i="11" s="1"/>
  <c r="CE129" i="11"/>
  <c r="DE129" i="11" s="1"/>
  <c r="CF129" i="11"/>
  <c r="DF129" i="11" s="1"/>
  <c r="BU129" i="11"/>
  <c r="CU129" i="11" s="1"/>
  <c r="BJ129" i="11"/>
  <c r="CJ129" i="11" s="1"/>
  <c r="BR129" i="11"/>
  <c r="CR129" i="11" s="1"/>
  <c r="BQ129" i="11"/>
  <c r="CQ129" i="11" s="1"/>
  <c r="CI129" i="11"/>
  <c r="DI129" i="11" s="1"/>
  <c r="BS129" i="11"/>
  <c r="CS129" i="11" s="1"/>
  <c r="BK129" i="11"/>
  <c r="CK129" i="11" s="1"/>
  <c r="BW129" i="11"/>
  <c r="CW129" i="11" s="1"/>
  <c r="CB129" i="11"/>
  <c r="DB129" i="11" s="1"/>
  <c r="BZ129" i="11"/>
  <c r="CZ129" i="11"/>
  <c r="BO129" i="11"/>
  <c r="CO129" i="11"/>
  <c r="BP129" i="11"/>
  <c r="CP129" i="11" s="1"/>
  <c r="BY129" i="11"/>
  <c r="CY129" i="11" s="1"/>
  <c r="BV129" i="11"/>
  <c r="CV129" i="11" s="1"/>
  <c r="CH129" i="11"/>
  <c r="DH129" i="11"/>
  <c r="CG129" i="11"/>
  <c r="DG129" i="11" s="1"/>
  <c r="CD129" i="11"/>
  <c r="DD129" i="11" s="1"/>
  <c r="CC129" i="11"/>
  <c r="DC129" i="11" s="1"/>
  <c r="BL129" i="11"/>
  <c r="CL129" i="11" s="1"/>
  <c r="BM129" i="11"/>
  <c r="CM129" i="11" s="1"/>
  <c r="BX129" i="11"/>
  <c r="CX129" i="11" s="1"/>
  <c r="BN129" i="11"/>
  <c r="CN129" i="11" s="1"/>
  <c r="BT129" i="11"/>
  <c r="CT129" i="11" s="1"/>
  <c r="EI129" i="11" l="1"/>
  <c r="EH129" i="11" l="1"/>
  <c r="EG129" i="11" s="1"/>
  <c r="EF129" i="11" s="1"/>
  <c r="EE129" i="11" s="1"/>
  <c r="ED129" i="11" s="1"/>
  <c r="EC129" i="11" s="1"/>
  <c r="EB129" i="11" s="1"/>
  <c r="EA129" i="11" s="1"/>
  <c r="DZ129" i="11" s="1"/>
  <c r="DY129" i="11" s="1"/>
  <c r="DX129" i="11" s="1"/>
  <c r="DW129" i="11" s="1"/>
  <c r="DV129" i="11" s="1"/>
  <c r="DU129" i="11" s="1"/>
  <c r="DT129" i="11" s="1"/>
  <c r="DS129" i="11" s="1"/>
  <c r="DR129" i="11" s="1"/>
  <c r="DQ129" i="11" s="1"/>
  <c r="DP129" i="11" s="1"/>
  <c r="DO129" i="11" s="1"/>
  <c r="DN129" i="11" s="1"/>
  <c r="DM129" i="11" s="1"/>
  <c r="DL129" i="11" s="1"/>
  <c r="DK129" i="11" s="1"/>
  <c r="DJ129" i="11" s="1"/>
  <c r="EJ129" i="11" l="1"/>
  <c r="G129" i="11" s="1"/>
  <c r="H129" i="11" s="1"/>
  <c r="I130" i="11" s="1"/>
  <c r="Z130" i="11" l="1"/>
  <c r="AZ130" i="11" s="1"/>
  <c r="L130" i="11"/>
  <c r="AL130" i="11" s="1"/>
  <c r="S130" i="11"/>
  <c r="AS130" i="11" s="1"/>
  <c r="V130" i="11"/>
  <c r="AV130" i="11" s="1"/>
  <c r="AF130" i="11"/>
  <c r="BF130" i="11" s="1"/>
  <c r="X130" i="11"/>
  <c r="AX130" i="11" s="1"/>
  <c r="Q130" i="11"/>
  <c r="AQ130" i="11" s="1"/>
  <c r="P130" i="11"/>
  <c r="AP130" i="11" s="1"/>
  <c r="AI130" i="11"/>
  <c r="BI130" i="11" s="1"/>
  <c r="AE130" i="11"/>
  <c r="BE130" i="11" s="1"/>
  <c r="AA130" i="11"/>
  <c r="BA130" i="11" s="1"/>
  <c r="AH130" i="11"/>
  <c r="BH130" i="11" s="1"/>
  <c r="AB130" i="11"/>
  <c r="BB130" i="11" s="1"/>
  <c r="N130" i="11"/>
  <c r="AN130" i="11" s="1"/>
  <c r="W130" i="11"/>
  <c r="AW130" i="11" s="1"/>
  <c r="AC130" i="11"/>
  <c r="BC130" i="11" s="1"/>
  <c r="O130" i="11"/>
  <c r="AO130" i="11" s="1"/>
  <c r="J130" i="11"/>
  <c r="AJ130" i="11" s="1"/>
  <c r="AG130" i="11"/>
  <c r="BG130" i="11" s="1"/>
  <c r="K130" i="11"/>
  <c r="AK130" i="11" s="1"/>
  <c r="R130" i="11"/>
  <c r="AR130" i="11" s="1"/>
  <c r="U130" i="11"/>
  <c r="AU130" i="11" s="1"/>
  <c r="AD130" i="11"/>
  <c r="BD130" i="11" s="1"/>
  <c r="T130" i="11"/>
  <c r="AT130" i="11" s="1"/>
  <c r="M130" i="11"/>
  <c r="AM130" i="11" s="1"/>
  <c r="Y130" i="11"/>
  <c r="AY130" i="11" s="1"/>
  <c r="BP130" i="11" l="1"/>
  <c r="CP130" i="11" s="1"/>
  <c r="BW130" i="11"/>
  <c r="CW130" i="11"/>
  <c r="BN130" i="11"/>
  <c r="CN130" i="11" s="1"/>
  <c r="CB130" i="11"/>
  <c r="DB130" i="11" s="1"/>
  <c r="CF130" i="11"/>
  <c r="DF130" i="11" s="1"/>
  <c r="BS130" i="11"/>
  <c r="CS130" i="11" s="1"/>
  <c r="BT130" i="11"/>
  <c r="CT130" i="11" s="1"/>
  <c r="BQ130" i="11"/>
  <c r="CQ130" i="11" s="1"/>
  <c r="BR130" i="11"/>
  <c r="CR130" i="11" s="1"/>
  <c r="BL130" i="11"/>
  <c r="CL130" i="11"/>
  <c r="CC130" i="11"/>
  <c r="DC130" i="11" s="1"/>
  <c r="CD130" i="11"/>
  <c r="DD130" i="11" s="1"/>
  <c r="BU130" i="11"/>
  <c r="CU130" i="11" s="1"/>
  <c r="BX130" i="11"/>
  <c r="CX130" i="11" s="1"/>
  <c r="BK130" i="11"/>
  <c r="CK130" i="11" s="1"/>
  <c r="CH130" i="11"/>
  <c r="DH130" i="11" s="1"/>
  <c r="BV130" i="11"/>
  <c r="CV130" i="11" s="1"/>
  <c r="CG130" i="11"/>
  <c r="DG130" i="11" s="1"/>
  <c r="CA130" i="11"/>
  <c r="DA130" i="11"/>
  <c r="BY130" i="11"/>
  <c r="CY130" i="11"/>
  <c r="BJ130" i="11"/>
  <c r="CJ130" i="11" s="1"/>
  <c r="CE130" i="11"/>
  <c r="DE130" i="11" s="1"/>
  <c r="BM130" i="11"/>
  <c r="CM130" i="11" s="1"/>
  <c r="BO130" i="11"/>
  <c r="CO130" i="11" s="1"/>
  <c r="CI130" i="11"/>
  <c r="BZ130" i="11"/>
  <c r="CZ130" i="11" s="1"/>
  <c r="EI130" i="11" l="1"/>
  <c r="DI130" i="11"/>
  <c r="EH130" i="11" l="1"/>
  <c r="EG130" i="11" s="1"/>
  <c r="EF130" i="11" s="1"/>
  <c r="EE130" i="11" s="1"/>
  <c r="ED130" i="11" s="1"/>
  <c r="EC130" i="11" s="1"/>
  <c r="EB130" i="11" s="1"/>
  <c r="EA130" i="11" s="1"/>
  <c r="DZ130" i="11" s="1"/>
  <c r="DY130" i="11" s="1"/>
  <c r="DX130" i="11" s="1"/>
  <c r="DW130" i="11" s="1"/>
  <c r="DV130" i="11" s="1"/>
  <c r="DU130" i="11" s="1"/>
  <c r="DT130" i="11" s="1"/>
  <c r="DS130" i="11" s="1"/>
  <c r="DR130" i="11" s="1"/>
  <c r="DQ130" i="11" s="1"/>
  <c r="DP130" i="11" s="1"/>
  <c r="DO130" i="11" s="1"/>
  <c r="DN130" i="11" s="1"/>
  <c r="DM130" i="11" s="1"/>
  <c r="DL130" i="11" s="1"/>
  <c r="DK130" i="11" s="1"/>
  <c r="DJ130" i="11" s="1"/>
  <c r="EJ130" i="11" l="1"/>
  <c r="G130" i="11" s="1"/>
  <c r="H130" i="11" s="1"/>
  <c r="I131" i="11" s="1"/>
  <c r="N131" i="11" l="1"/>
  <c r="AN131" i="11" s="1"/>
  <c r="Z131" i="11"/>
  <c r="AZ131" i="11" s="1"/>
  <c r="W131" i="11"/>
  <c r="AW131" i="11" s="1"/>
  <c r="Y131" i="11"/>
  <c r="AY131" i="11" s="1"/>
  <c r="T131" i="11"/>
  <c r="AT131" i="11" s="1"/>
  <c r="X131" i="11"/>
  <c r="AX131" i="11" s="1"/>
  <c r="AF131" i="11"/>
  <c r="BF131" i="11" s="1"/>
  <c r="L131" i="11"/>
  <c r="AL131" i="11" s="1"/>
  <c r="AG131" i="11"/>
  <c r="BG131" i="11" s="1"/>
  <c r="Q131" i="11"/>
  <c r="AQ131" i="11" s="1"/>
  <c r="R131" i="11"/>
  <c r="AR131" i="11" s="1"/>
  <c r="AB131" i="11"/>
  <c r="BB131" i="11" s="1"/>
  <c r="K131" i="11"/>
  <c r="AK131" i="11" s="1"/>
  <c r="AI131" i="11"/>
  <c r="BI131" i="11" s="1"/>
  <c r="V131" i="11"/>
  <c r="AV131" i="11" s="1"/>
  <c r="AH131" i="11"/>
  <c r="BH131" i="11" s="1"/>
  <c r="S131" i="11"/>
  <c r="AS131" i="11" s="1"/>
  <c r="AD131" i="11"/>
  <c r="BD131" i="11" s="1"/>
  <c r="J131" i="11"/>
  <c r="AJ131" i="11" s="1"/>
  <c r="M131" i="11"/>
  <c r="AM131" i="11" s="1"/>
  <c r="U131" i="11"/>
  <c r="AU131" i="11" s="1"/>
  <c r="AE131" i="11"/>
  <c r="BE131" i="11" s="1"/>
  <c r="P131" i="11"/>
  <c r="AP131" i="11" s="1"/>
  <c r="AA131" i="11"/>
  <c r="BA131" i="11" s="1"/>
  <c r="O131" i="11"/>
  <c r="AO131" i="11" s="1"/>
  <c r="AC131" i="11"/>
  <c r="BC131" i="11" s="1"/>
  <c r="CA131" i="11" l="1"/>
  <c r="DA131" i="11" s="1"/>
  <c r="BP131" i="11"/>
  <c r="CP131" i="11" s="1"/>
  <c r="BT131" i="11"/>
  <c r="CT131" i="11" s="1"/>
  <c r="BL131" i="11"/>
  <c r="CL131" i="11" s="1"/>
  <c r="CF131" i="11"/>
  <c r="DF131" i="11" s="1"/>
  <c r="CI131" i="11"/>
  <c r="DI131" i="11" s="1"/>
  <c r="BX131" i="11"/>
  <c r="CX131" i="11"/>
  <c r="BK131" i="11"/>
  <c r="CK131" i="11" s="1"/>
  <c r="BJ131" i="11"/>
  <c r="CJ131" i="11" s="1"/>
  <c r="BQ131" i="11"/>
  <c r="CQ131" i="11" s="1"/>
  <c r="BZ131" i="11"/>
  <c r="CZ131" i="11" s="1"/>
  <c r="CH131" i="11"/>
  <c r="DH131" i="11" s="1"/>
  <c r="BV131" i="11"/>
  <c r="CV131" i="11" s="1"/>
  <c r="CE131" i="11"/>
  <c r="DE131" i="11" s="1"/>
  <c r="BU131" i="11"/>
  <c r="CU131" i="11" s="1"/>
  <c r="BM131" i="11"/>
  <c r="CM131" i="11" s="1"/>
  <c r="CB131" i="11"/>
  <c r="DB131" i="11" s="1"/>
  <c r="BY131" i="11"/>
  <c r="CY131" i="11" s="1"/>
  <c r="BR131" i="11"/>
  <c r="CR131" i="11" s="1"/>
  <c r="BW131" i="11"/>
  <c r="CW131" i="11" s="1"/>
  <c r="CC131" i="11"/>
  <c r="DC131" i="11" s="1"/>
  <c r="CD131" i="11"/>
  <c r="DD131" i="11" s="1"/>
  <c r="BO131" i="11"/>
  <c r="CO131" i="11" s="1"/>
  <c r="BS131" i="11"/>
  <c r="CS131" i="11" s="1"/>
  <c r="CG131" i="11"/>
  <c r="DG131" i="11"/>
  <c r="BN131" i="11"/>
  <c r="CN131" i="11" s="1"/>
  <c r="EI131" i="11" l="1"/>
  <c r="EH131" i="11" l="1"/>
  <c r="EG131" i="11" s="1"/>
  <c r="EF131" i="11" s="1"/>
  <c r="EE131" i="11" s="1"/>
  <c r="ED131" i="11" s="1"/>
  <c r="EC131" i="11" s="1"/>
  <c r="EB131" i="11" s="1"/>
  <c r="EA131" i="11" s="1"/>
  <c r="DZ131" i="11" s="1"/>
  <c r="DY131" i="11" s="1"/>
  <c r="DX131" i="11" s="1"/>
  <c r="DW131" i="11" s="1"/>
  <c r="DV131" i="11" s="1"/>
  <c r="DU131" i="11" s="1"/>
  <c r="DT131" i="11" s="1"/>
  <c r="DS131" i="11" s="1"/>
  <c r="DR131" i="11" s="1"/>
  <c r="DQ131" i="11" s="1"/>
  <c r="DP131" i="11" s="1"/>
  <c r="DO131" i="11" s="1"/>
  <c r="DN131" i="11" s="1"/>
  <c r="DM131" i="11" s="1"/>
  <c r="DL131" i="11" s="1"/>
  <c r="DK131" i="11" s="1"/>
  <c r="DJ131" i="11" s="1"/>
  <c r="EJ131" i="11" l="1"/>
  <c r="G131" i="11" s="1"/>
  <c r="H131" i="11" s="1"/>
  <c r="I132" i="11" s="1"/>
  <c r="M132" i="11" l="1"/>
  <c r="AM132" i="11" s="1"/>
  <c r="N132" i="11"/>
  <c r="AN132" i="11" s="1"/>
  <c r="P132" i="11"/>
  <c r="AP132" i="11" s="1"/>
  <c r="AB132" i="11"/>
  <c r="BB132" i="11" s="1"/>
  <c r="T132" i="11"/>
  <c r="AT132" i="11" s="1"/>
  <c r="W132" i="11"/>
  <c r="AW132" i="11" s="1"/>
  <c r="R132" i="11"/>
  <c r="AR132" i="11" s="1"/>
  <c r="Q132" i="11"/>
  <c r="AQ132" i="11" s="1"/>
  <c r="L132" i="11"/>
  <c r="AL132" i="11" s="1"/>
  <c r="Z132" i="11"/>
  <c r="AZ132" i="11" s="1"/>
  <c r="J132" i="11"/>
  <c r="AJ132" i="11" s="1"/>
  <c r="AG132" i="11"/>
  <c r="BG132" i="11" s="1"/>
  <c r="AE132" i="11"/>
  <c r="BE132" i="11" s="1"/>
  <c r="AH132" i="11"/>
  <c r="BH132" i="11" s="1"/>
  <c r="U132" i="11"/>
  <c r="AU132" i="11" s="1"/>
  <c r="AD132" i="11"/>
  <c r="BD132" i="11" s="1"/>
  <c r="AI132" i="11"/>
  <c r="BI132" i="11" s="1"/>
  <c r="AF132" i="11"/>
  <c r="BF132" i="11" s="1"/>
  <c r="X132" i="11"/>
  <c r="AX132" i="11" s="1"/>
  <c r="AA132" i="11"/>
  <c r="BA132" i="11" s="1"/>
  <c r="V132" i="11"/>
  <c r="AV132" i="11" s="1"/>
  <c r="K132" i="11"/>
  <c r="AK132" i="11" s="1"/>
  <c r="S132" i="11"/>
  <c r="AS132" i="11" s="1"/>
  <c r="O132" i="11"/>
  <c r="AO132" i="11" s="1"/>
  <c r="AC132" i="11"/>
  <c r="BC132" i="11" s="1"/>
  <c r="Y132" i="11"/>
  <c r="AY132" i="11" s="1"/>
  <c r="BO132" i="11" l="1"/>
  <c r="CO132" i="11" s="1"/>
  <c r="BS132" i="11"/>
  <c r="CS132" i="11" s="1"/>
  <c r="BT132" i="11"/>
  <c r="CT132" i="11" s="1"/>
  <c r="BQ132" i="11"/>
  <c r="CQ132" i="11"/>
  <c r="BR132" i="11"/>
  <c r="CR132" i="11" s="1"/>
  <c r="BV132" i="11"/>
  <c r="CV132" i="11" s="1"/>
  <c r="CA132" i="11"/>
  <c r="DA132" i="11" s="1"/>
  <c r="BJ132" i="11"/>
  <c r="CJ132" i="11" s="1"/>
  <c r="BN132" i="11"/>
  <c r="CN132" i="11" s="1"/>
  <c r="CD132" i="11"/>
  <c r="DD132" i="11" s="1"/>
  <c r="BU132" i="11"/>
  <c r="CU132" i="11" s="1"/>
  <c r="BK132" i="11"/>
  <c r="CK132" i="11" s="1"/>
  <c r="CH132" i="11"/>
  <c r="DH132" i="11" s="1"/>
  <c r="BW132" i="11"/>
  <c r="CW132" i="11"/>
  <c r="CE132" i="11"/>
  <c r="DE132" i="11" s="1"/>
  <c r="CG132" i="11"/>
  <c r="DG132" i="11" s="1"/>
  <c r="CB132" i="11"/>
  <c r="DB132" i="11" s="1"/>
  <c r="BX132" i="11"/>
  <c r="CX132" i="11" s="1"/>
  <c r="BP132" i="11"/>
  <c r="CP132" i="11" s="1"/>
  <c r="BY132" i="11"/>
  <c r="CY132" i="11" s="1"/>
  <c r="CF132" i="11"/>
  <c r="DF132" i="11" s="1"/>
  <c r="BZ132" i="11"/>
  <c r="CZ132" i="11"/>
  <c r="CC132" i="11"/>
  <c r="DC132" i="11" s="1"/>
  <c r="CI132" i="11"/>
  <c r="BL132" i="11"/>
  <c r="CL132" i="11" s="1"/>
  <c r="BM132" i="11"/>
  <c r="CM132" i="11" s="1"/>
  <c r="EI132" i="11" l="1"/>
  <c r="DI132" i="11"/>
  <c r="EH132" i="11" l="1"/>
  <c r="EG132" i="11" s="1"/>
  <c r="EF132" i="11" s="1"/>
  <c r="EE132" i="11" s="1"/>
  <c r="ED132" i="11" s="1"/>
  <c r="EC132" i="11" s="1"/>
  <c r="EB132" i="11" s="1"/>
  <c r="EA132" i="11" s="1"/>
  <c r="DZ132" i="11" s="1"/>
  <c r="DY132" i="11" s="1"/>
  <c r="DX132" i="11" s="1"/>
  <c r="DW132" i="11" s="1"/>
  <c r="DV132" i="11" s="1"/>
  <c r="DU132" i="11" s="1"/>
  <c r="DT132" i="11" s="1"/>
  <c r="DS132" i="11" s="1"/>
  <c r="DR132" i="11" s="1"/>
  <c r="DQ132" i="11" s="1"/>
  <c r="DP132" i="11" s="1"/>
  <c r="DO132" i="11" s="1"/>
  <c r="DN132" i="11" s="1"/>
  <c r="DM132" i="11" s="1"/>
  <c r="DL132" i="11" s="1"/>
  <c r="DK132" i="11" s="1"/>
  <c r="DJ132" i="11" s="1"/>
  <c r="EJ132" i="11" l="1"/>
  <c r="G132" i="11" s="1"/>
  <c r="H132" i="11" s="1"/>
  <c r="I133" i="11" s="1"/>
  <c r="AI133" i="11" l="1"/>
  <c r="BI133" i="11" s="1"/>
  <c r="O133" i="11"/>
  <c r="AO133" i="11" s="1"/>
  <c r="S133" i="11"/>
  <c r="AS133" i="11" s="1"/>
  <c r="AG133" i="11"/>
  <c r="BG133" i="11" s="1"/>
  <c r="J133" i="11"/>
  <c r="AJ133" i="11" s="1"/>
  <c r="AA133" i="11"/>
  <c r="BA133" i="11" s="1"/>
  <c r="AE133" i="11"/>
  <c r="BE133" i="11" s="1"/>
  <c r="L133" i="11"/>
  <c r="AL133" i="11" s="1"/>
  <c r="P133" i="11"/>
  <c r="AP133" i="11" s="1"/>
  <c r="K133" i="11"/>
  <c r="AK133" i="11" s="1"/>
  <c r="Q133" i="11"/>
  <c r="AQ133" i="11" s="1"/>
  <c r="W133" i="11"/>
  <c r="AW133" i="11" s="1"/>
  <c r="R133" i="11"/>
  <c r="AR133" i="11" s="1"/>
  <c r="M133" i="11"/>
  <c r="AM133" i="11" s="1"/>
  <c r="Y133" i="11"/>
  <c r="AY133" i="11" s="1"/>
  <c r="X133" i="11"/>
  <c r="AX133" i="11" s="1"/>
  <c r="U133" i="11"/>
  <c r="AU133" i="11" s="1"/>
  <c r="AB133" i="11"/>
  <c r="BB133" i="11" s="1"/>
  <c r="AC133" i="11"/>
  <c r="BC133" i="11" s="1"/>
  <c r="AD133" i="11"/>
  <c r="BD133" i="11" s="1"/>
  <c r="AF133" i="11"/>
  <c r="BF133" i="11" s="1"/>
  <c r="AH133" i="11"/>
  <c r="BH133" i="11" s="1"/>
  <c r="Z133" i="11"/>
  <c r="AZ133" i="11" s="1"/>
  <c r="T133" i="11"/>
  <c r="AT133" i="11" s="1"/>
  <c r="V133" i="11"/>
  <c r="AV133" i="11" s="1"/>
  <c r="N133" i="11"/>
  <c r="AN133" i="11" s="1"/>
  <c r="BL133" i="11" l="1"/>
  <c r="CL133" i="11" s="1"/>
  <c r="BJ133" i="11"/>
  <c r="CJ133" i="11" s="1"/>
  <c r="CG133" i="11"/>
  <c r="DG133" i="11" s="1"/>
  <c r="BX133" i="11"/>
  <c r="CX133" i="11" s="1"/>
  <c r="BY133" i="11"/>
  <c r="CY133" i="11" s="1"/>
  <c r="CE133" i="11"/>
  <c r="DE133" i="11" s="1"/>
  <c r="CH133" i="11"/>
  <c r="DH133" i="11" s="1"/>
  <c r="CA133" i="11"/>
  <c r="DA133" i="11" s="1"/>
  <c r="CF133" i="11"/>
  <c r="DF133" i="11" s="1"/>
  <c r="BW133" i="11"/>
  <c r="CW133" i="11" s="1"/>
  <c r="CC133" i="11"/>
  <c r="DC133" i="11" s="1"/>
  <c r="BN133" i="11"/>
  <c r="CN133" i="11" s="1"/>
  <c r="BO133" i="11"/>
  <c r="CO133" i="11" s="1"/>
  <c r="BT133" i="11"/>
  <c r="CT133" i="11" s="1"/>
  <c r="BZ133" i="11"/>
  <c r="CZ133" i="11" s="1"/>
  <c r="BM133" i="11"/>
  <c r="CM133" i="11" s="1"/>
  <c r="BR133" i="11"/>
  <c r="CR133" i="11" s="1"/>
  <c r="CD133" i="11"/>
  <c r="DD133" i="11" s="1"/>
  <c r="BQ133" i="11"/>
  <c r="CQ133" i="11" s="1"/>
  <c r="BS133" i="11"/>
  <c r="CS133" i="11" s="1"/>
  <c r="CB133" i="11"/>
  <c r="DB133" i="11" s="1"/>
  <c r="BK133" i="11"/>
  <c r="CK133" i="11" s="1"/>
  <c r="BV133" i="11"/>
  <c r="CV133" i="11" s="1"/>
  <c r="BU133" i="11"/>
  <c r="CU133" i="11" s="1"/>
  <c r="BP133" i="11"/>
  <c r="CP133" i="11" s="1"/>
  <c r="CI133" i="11"/>
  <c r="EI133" i="11" l="1"/>
  <c r="DI133" i="11"/>
  <c r="EH133" i="11" l="1"/>
  <c r="EG133" i="11" s="1"/>
  <c r="EF133" i="11" s="1"/>
  <c r="EE133" i="11" s="1"/>
  <c r="ED133" i="11" s="1"/>
  <c r="EC133" i="11" s="1"/>
  <c r="EB133" i="11" s="1"/>
  <c r="EA133" i="11" s="1"/>
  <c r="DZ133" i="11" s="1"/>
  <c r="DY133" i="11" s="1"/>
  <c r="DX133" i="11" s="1"/>
  <c r="DW133" i="11" s="1"/>
  <c r="DV133" i="11" s="1"/>
  <c r="DU133" i="11" s="1"/>
  <c r="DT133" i="11" s="1"/>
  <c r="DS133" i="11" s="1"/>
  <c r="DR133" i="11" s="1"/>
  <c r="DQ133" i="11" s="1"/>
  <c r="DP133" i="11" s="1"/>
  <c r="DO133" i="11" s="1"/>
  <c r="DN133" i="11" s="1"/>
  <c r="DM133" i="11" s="1"/>
  <c r="DL133" i="11" s="1"/>
  <c r="DK133" i="11" s="1"/>
  <c r="DJ133" i="11" s="1"/>
  <c r="EJ133" i="11" l="1"/>
  <c r="G133" i="11" s="1"/>
  <c r="H133" i="11" s="1"/>
  <c r="I134" i="11" s="1"/>
  <c r="L134" i="11" l="1"/>
  <c r="AL134" i="11" s="1"/>
  <c r="M134" i="11"/>
  <c r="AM134" i="11" s="1"/>
  <c r="J134" i="11"/>
  <c r="AJ134" i="11" s="1"/>
  <c r="N134" i="11"/>
  <c r="AN134" i="11" s="1"/>
  <c r="O134" i="11"/>
  <c r="AO134" i="11" s="1"/>
  <c r="R134" i="11"/>
  <c r="AR134" i="11" s="1"/>
  <c r="Z134" i="11"/>
  <c r="AZ134" i="11" s="1"/>
  <c r="AD134" i="11"/>
  <c r="BD134" i="11" s="1"/>
  <c r="AC134" i="11"/>
  <c r="BC134" i="11" s="1"/>
  <c r="P134" i="11"/>
  <c r="AP134" i="11" s="1"/>
  <c r="AA134" i="11"/>
  <c r="BA134" i="11" s="1"/>
  <c r="AG134" i="11"/>
  <c r="BG134" i="11" s="1"/>
  <c r="X134" i="11"/>
  <c r="AX134" i="11" s="1"/>
  <c r="AH134" i="11"/>
  <c r="BH134" i="11" s="1"/>
  <c r="AB134" i="11"/>
  <c r="BB134" i="11" s="1"/>
  <c r="AE134" i="11"/>
  <c r="BE134" i="11" s="1"/>
  <c r="W134" i="11"/>
  <c r="AW134" i="11" s="1"/>
  <c r="Y134" i="11"/>
  <c r="AY134" i="11" s="1"/>
  <c r="AI134" i="11"/>
  <c r="BI134" i="11" s="1"/>
  <c r="K134" i="11"/>
  <c r="AK134" i="11" s="1"/>
  <c r="AF134" i="11"/>
  <c r="BF134" i="11" s="1"/>
  <c r="Q134" i="11"/>
  <c r="AQ134" i="11" s="1"/>
  <c r="V134" i="11"/>
  <c r="AV134" i="11" s="1"/>
  <c r="U134" i="11"/>
  <c r="AU134" i="11" s="1"/>
  <c r="S134" i="11"/>
  <c r="AS134" i="11" s="1"/>
  <c r="T134" i="11"/>
  <c r="AT134" i="11" s="1"/>
  <c r="CE134" i="11" l="1"/>
  <c r="DE134" i="11" s="1"/>
  <c r="BQ134" i="11"/>
  <c r="CQ134" i="11" s="1"/>
  <c r="BJ134" i="11"/>
  <c r="CJ134" i="11" s="1"/>
  <c r="BV134" i="11"/>
  <c r="CV134" i="11" s="1"/>
  <c r="BZ134" i="11"/>
  <c r="CZ134" i="11" s="1"/>
  <c r="CH134" i="11"/>
  <c r="DH134" i="11" s="1"/>
  <c r="BO134" i="11"/>
  <c r="CO134" i="11" s="1"/>
  <c r="BN134" i="11"/>
  <c r="CN134" i="11"/>
  <c r="CA134" i="11"/>
  <c r="DA134" i="11" s="1"/>
  <c r="BM134" i="11"/>
  <c r="CM134" i="11" s="1"/>
  <c r="BU134" i="11"/>
  <c r="CU134" i="11" s="1"/>
  <c r="CD134" i="11"/>
  <c r="DD134" i="11" s="1"/>
  <c r="CB134" i="11"/>
  <c r="DB134" i="11" s="1"/>
  <c r="BR134" i="11"/>
  <c r="CR134" i="11"/>
  <c r="CF134" i="11"/>
  <c r="DF134" i="11" s="1"/>
  <c r="BX134" i="11"/>
  <c r="CX134" i="11" s="1"/>
  <c r="BK134" i="11"/>
  <c r="CK134" i="11" s="1"/>
  <c r="CG134" i="11"/>
  <c r="DG134" i="11" s="1"/>
  <c r="CI134" i="11"/>
  <c r="BT134" i="11"/>
  <c r="CT134" i="11"/>
  <c r="BY134" i="11"/>
  <c r="CY134" i="11" s="1"/>
  <c r="BP134" i="11"/>
  <c r="CP134" i="11" s="1"/>
  <c r="BS134" i="11"/>
  <c r="CS134" i="11" s="1"/>
  <c r="BW134" i="11"/>
  <c r="CW134" i="11" s="1"/>
  <c r="CC134" i="11"/>
  <c r="DC134" i="11" s="1"/>
  <c r="BL134" i="11"/>
  <c r="CL134" i="11" s="1"/>
  <c r="EI134" i="11" l="1"/>
  <c r="DI134" i="11"/>
  <c r="EH134" i="11" l="1"/>
  <c r="EG134" i="11" s="1"/>
  <c r="EF134" i="11" s="1"/>
  <c r="EE134" i="11" s="1"/>
  <c r="ED134" i="11" s="1"/>
  <c r="EC134" i="11" s="1"/>
  <c r="EB134" i="11" s="1"/>
  <c r="EA134" i="11" s="1"/>
  <c r="DZ134" i="11" s="1"/>
  <c r="DY134" i="11" s="1"/>
  <c r="DX134" i="11" s="1"/>
  <c r="DW134" i="11" s="1"/>
  <c r="DV134" i="11" s="1"/>
  <c r="DU134" i="11" s="1"/>
  <c r="DT134" i="11" s="1"/>
  <c r="DS134" i="11" s="1"/>
  <c r="DR134" i="11" s="1"/>
  <c r="DQ134" i="11" s="1"/>
  <c r="DP134" i="11" s="1"/>
  <c r="DO134" i="11" s="1"/>
  <c r="DN134" i="11" s="1"/>
  <c r="DM134" i="11" s="1"/>
  <c r="DL134" i="11" s="1"/>
  <c r="DK134" i="11" s="1"/>
  <c r="DJ134" i="11" s="1"/>
  <c r="EJ134" i="11" l="1"/>
  <c r="G134" i="11" s="1"/>
  <c r="H134" i="11" s="1"/>
  <c r="I135" i="11" s="1"/>
  <c r="Q135" i="11" l="1"/>
  <c r="AQ135" i="11" s="1"/>
  <c r="AG135" i="11"/>
  <c r="BG135" i="11" s="1"/>
  <c r="X135" i="11"/>
  <c r="AX135" i="11" s="1"/>
  <c r="AF135" i="11"/>
  <c r="BF135" i="11" s="1"/>
  <c r="AA135" i="11"/>
  <c r="BA135" i="11" s="1"/>
  <c r="AD135" i="11"/>
  <c r="BD135" i="11" s="1"/>
  <c r="AC135" i="11"/>
  <c r="BC135" i="11" s="1"/>
  <c r="T135" i="11"/>
  <c r="AT135" i="11" s="1"/>
  <c r="P135" i="11"/>
  <c r="AP135" i="11" s="1"/>
  <c r="AB135" i="11"/>
  <c r="BB135" i="11" s="1"/>
  <c r="V135" i="11"/>
  <c r="AV135" i="11" s="1"/>
  <c r="Y135" i="11"/>
  <c r="AY135" i="11" s="1"/>
  <c r="AH135" i="11"/>
  <c r="BH135" i="11" s="1"/>
  <c r="Z135" i="11"/>
  <c r="AZ135" i="11" s="1"/>
  <c r="U135" i="11"/>
  <c r="AU135" i="11" s="1"/>
  <c r="S135" i="11"/>
  <c r="AS135" i="11" s="1"/>
  <c r="K135" i="11"/>
  <c r="AK135" i="11" s="1"/>
  <c r="R135" i="11"/>
  <c r="AR135" i="11" s="1"/>
  <c r="J135" i="11"/>
  <c r="AJ135" i="11" s="1"/>
  <c r="O135" i="11"/>
  <c r="AO135" i="11" s="1"/>
  <c r="AE135" i="11"/>
  <c r="BE135" i="11" s="1"/>
  <c r="W135" i="11"/>
  <c r="AW135" i="11" s="1"/>
  <c r="AI135" i="11"/>
  <c r="BI135" i="11" s="1"/>
  <c r="M135" i="11"/>
  <c r="AM135" i="11" s="1"/>
  <c r="L135" i="11"/>
  <c r="AL135" i="11" s="1"/>
  <c r="N135" i="11"/>
  <c r="AN135" i="11" s="1"/>
  <c r="BM135" i="11" l="1"/>
  <c r="CM135" i="11" s="1"/>
  <c r="BW135" i="11"/>
  <c r="CW135" i="11" s="1"/>
  <c r="CD135" i="11"/>
  <c r="DD135" i="11" s="1"/>
  <c r="CH135" i="11"/>
  <c r="DH135" i="11" s="1"/>
  <c r="BV135" i="11"/>
  <c r="CV135" i="11" s="1"/>
  <c r="BT135" i="11"/>
  <c r="CT135" i="11" s="1"/>
  <c r="CI135" i="11"/>
  <c r="CC135" i="11"/>
  <c r="DC135" i="11"/>
  <c r="CE135" i="11"/>
  <c r="DE135" i="11"/>
  <c r="CA135" i="11"/>
  <c r="DA135" i="11" s="1"/>
  <c r="CF135" i="11"/>
  <c r="DF135" i="11" s="1"/>
  <c r="BN135" i="11"/>
  <c r="CN135" i="11" s="1"/>
  <c r="CG135" i="11"/>
  <c r="DG135" i="11" s="1"/>
  <c r="BS135" i="11"/>
  <c r="CS135" i="11" s="1"/>
  <c r="BU135" i="11"/>
  <c r="CU135" i="11" s="1"/>
  <c r="BZ135" i="11"/>
  <c r="CZ135" i="11" s="1"/>
  <c r="BO135" i="11"/>
  <c r="CO135" i="11" s="1"/>
  <c r="BY135" i="11"/>
  <c r="CY135" i="11" s="1"/>
  <c r="BJ135" i="11"/>
  <c r="CJ135" i="11" s="1"/>
  <c r="BX135" i="11"/>
  <c r="CX135" i="11" s="1"/>
  <c r="BR135" i="11"/>
  <c r="CR135" i="11" s="1"/>
  <c r="CB135" i="11"/>
  <c r="DB135" i="11" s="1"/>
  <c r="BL135" i="11"/>
  <c r="CL135" i="11" s="1"/>
  <c r="BK135" i="11"/>
  <c r="CK135" i="11" s="1"/>
  <c r="BP135" i="11"/>
  <c r="CP135" i="11" s="1"/>
  <c r="BQ135" i="11"/>
  <c r="CQ135" i="11" s="1"/>
  <c r="EI135" i="11" l="1"/>
  <c r="DI135" i="11"/>
  <c r="EH135" i="11" l="1"/>
  <c r="EG135" i="11" s="1"/>
  <c r="EF135" i="11" s="1"/>
  <c r="EE135" i="11" s="1"/>
  <c r="ED135" i="11" s="1"/>
  <c r="EC135" i="11" s="1"/>
  <c r="EB135" i="11" s="1"/>
  <c r="EA135" i="11" s="1"/>
  <c r="DZ135" i="11" s="1"/>
  <c r="DY135" i="11" s="1"/>
  <c r="DX135" i="11" s="1"/>
  <c r="DW135" i="11" s="1"/>
  <c r="DV135" i="11" s="1"/>
  <c r="DU135" i="11" s="1"/>
  <c r="DT135" i="11" s="1"/>
  <c r="DS135" i="11" s="1"/>
  <c r="DR135" i="11" s="1"/>
  <c r="DQ135" i="11" s="1"/>
  <c r="DP135" i="11" s="1"/>
  <c r="DO135" i="11" s="1"/>
  <c r="DN135" i="11" s="1"/>
  <c r="DM135" i="11" s="1"/>
  <c r="DL135" i="11" s="1"/>
  <c r="DK135" i="11" s="1"/>
  <c r="DJ135" i="11" s="1"/>
  <c r="EJ135" i="11" l="1"/>
  <c r="G135" i="11" s="1"/>
  <c r="H135" i="11" s="1"/>
  <c r="I136" i="11" s="1"/>
  <c r="AI136" i="11" l="1"/>
  <c r="BI136" i="11" s="1"/>
  <c r="X136" i="11"/>
  <c r="AX136" i="11" s="1"/>
  <c r="P136" i="11"/>
  <c r="AP136" i="11" s="1"/>
  <c r="AH136" i="11"/>
  <c r="BH136" i="11" s="1"/>
  <c r="L136" i="11"/>
  <c r="AL136" i="11" s="1"/>
  <c r="U136" i="11"/>
  <c r="AU136" i="11" s="1"/>
  <c r="Z136" i="11"/>
  <c r="AZ136" i="11" s="1"/>
  <c r="AA136" i="11"/>
  <c r="BA136" i="11" s="1"/>
  <c r="R136" i="11"/>
  <c r="AR136" i="11" s="1"/>
  <c r="Y136" i="11"/>
  <c r="AY136" i="11" s="1"/>
  <c r="AG136" i="11"/>
  <c r="BG136" i="11" s="1"/>
  <c r="AD136" i="11"/>
  <c r="BD136" i="11" s="1"/>
  <c r="AB136" i="11"/>
  <c r="BB136" i="11" s="1"/>
  <c r="Q136" i="11"/>
  <c r="AQ136" i="11" s="1"/>
  <c r="M136" i="11"/>
  <c r="AM136" i="11" s="1"/>
  <c r="T136" i="11"/>
  <c r="AT136" i="11" s="1"/>
  <c r="V136" i="11"/>
  <c r="AV136" i="11" s="1"/>
  <c r="K136" i="11"/>
  <c r="AK136" i="11" s="1"/>
  <c r="AC136" i="11"/>
  <c r="BC136" i="11" s="1"/>
  <c r="O136" i="11"/>
  <c r="AO136" i="11" s="1"/>
  <c r="J136" i="11"/>
  <c r="AJ136" i="11" s="1"/>
  <c r="S136" i="11"/>
  <c r="AS136" i="11" s="1"/>
  <c r="AE136" i="11"/>
  <c r="BE136" i="11" s="1"/>
  <c r="W136" i="11"/>
  <c r="AW136" i="11" s="1"/>
  <c r="N136" i="11"/>
  <c r="AN136" i="11" s="1"/>
  <c r="AF136" i="11"/>
  <c r="BF136" i="11" s="1"/>
  <c r="BM136" i="11" l="1"/>
  <c r="CM136" i="11" s="1"/>
  <c r="BZ136" i="11"/>
  <c r="CZ136" i="11" s="1"/>
  <c r="BL136" i="11"/>
  <c r="CL136" i="11" s="1"/>
  <c r="BW136" i="11"/>
  <c r="CW136" i="11" s="1"/>
  <c r="CA136" i="11"/>
  <c r="DA136" i="11" s="1"/>
  <c r="BQ136" i="11"/>
  <c r="CQ136" i="11" s="1"/>
  <c r="BJ136" i="11"/>
  <c r="CJ136" i="11" s="1"/>
  <c r="CB136" i="11"/>
  <c r="DB136" i="11"/>
  <c r="BP136" i="11"/>
  <c r="CP136" i="11"/>
  <c r="CF136" i="11"/>
  <c r="DF136" i="11" s="1"/>
  <c r="BY136" i="11"/>
  <c r="CY136" i="11" s="1"/>
  <c r="BX136" i="11"/>
  <c r="CX136" i="11" s="1"/>
  <c r="BT136" i="11"/>
  <c r="CT136" i="11" s="1"/>
  <c r="CE136" i="11"/>
  <c r="DE136" i="11" s="1"/>
  <c r="BS136" i="11"/>
  <c r="CS136" i="11" s="1"/>
  <c r="BU136" i="11"/>
  <c r="CU136" i="11" s="1"/>
  <c r="BO136" i="11"/>
  <c r="CO136" i="11" s="1"/>
  <c r="CD136" i="11"/>
  <c r="DD136" i="11" s="1"/>
  <c r="CH136" i="11"/>
  <c r="DH136" i="11" s="1"/>
  <c r="CC136" i="11"/>
  <c r="DC136" i="11" s="1"/>
  <c r="CG136" i="11"/>
  <c r="DG136" i="11" s="1"/>
  <c r="BK136" i="11"/>
  <c r="CK136" i="11" s="1"/>
  <c r="BN136" i="11"/>
  <c r="CN136" i="11" s="1"/>
  <c r="BV136" i="11"/>
  <c r="CV136" i="11" s="1"/>
  <c r="BR136" i="11"/>
  <c r="CR136" i="11" s="1"/>
  <c r="CI136" i="11"/>
  <c r="EI136" i="11" l="1"/>
  <c r="DI136" i="11"/>
  <c r="EH136" i="11" l="1"/>
  <c r="EG136" i="11" s="1"/>
  <c r="EF136" i="11" s="1"/>
  <c r="EE136" i="11" s="1"/>
  <c r="ED136" i="11" s="1"/>
  <c r="EC136" i="11" s="1"/>
  <c r="EB136" i="11" s="1"/>
  <c r="EA136" i="11" s="1"/>
  <c r="DZ136" i="11" s="1"/>
  <c r="DY136" i="11" s="1"/>
  <c r="DX136" i="11" s="1"/>
  <c r="DW136" i="11" s="1"/>
  <c r="DV136" i="11" s="1"/>
  <c r="DU136" i="11" s="1"/>
  <c r="DT136" i="11" s="1"/>
  <c r="DS136" i="11" s="1"/>
  <c r="DR136" i="11" s="1"/>
  <c r="DQ136" i="11" s="1"/>
  <c r="DP136" i="11" s="1"/>
  <c r="DO136" i="11" s="1"/>
  <c r="DN136" i="11" s="1"/>
  <c r="DM136" i="11" s="1"/>
  <c r="DL136" i="11" s="1"/>
  <c r="DK136" i="11" s="1"/>
  <c r="DJ136" i="11" s="1"/>
  <c r="EJ136" i="11" l="1"/>
  <c r="G136" i="11" s="1"/>
  <c r="H136" i="11" s="1"/>
  <c r="I137" i="11" s="1"/>
  <c r="AH137" i="11" l="1"/>
  <c r="BH137" i="11" s="1"/>
  <c r="X137" i="11"/>
  <c r="AX137" i="11" s="1"/>
  <c r="M137" i="11"/>
  <c r="AM137" i="11" s="1"/>
  <c r="U137" i="11"/>
  <c r="AU137" i="11" s="1"/>
  <c r="N137" i="11"/>
  <c r="AN137" i="11" s="1"/>
  <c r="AA137" i="11"/>
  <c r="BA137" i="11" s="1"/>
  <c r="T137" i="11"/>
  <c r="AT137" i="11" s="1"/>
  <c r="J137" i="11"/>
  <c r="AJ137" i="11" s="1"/>
  <c r="AC137" i="11"/>
  <c r="BC137" i="11" s="1"/>
  <c r="S137" i="11"/>
  <c r="AS137" i="11" s="1"/>
  <c r="L137" i="11"/>
  <c r="AL137" i="11" s="1"/>
  <c r="W137" i="11"/>
  <c r="AW137" i="11" s="1"/>
  <c r="R137" i="11"/>
  <c r="AR137" i="11" s="1"/>
  <c r="AF137" i="11"/>
  <c r="BF137" i="11" s="1"/>
  <c r="P137" i="11"/>
  <c r="AP137" i="11" s="1"/>
  <c r="Y137" i="11"/>
  <c r="AY137" i="11" s="1"/>
  <c r="V137" i="11"/>
  <c r="AV137" i="11" s="1"/>
  <c r="AG137" i="11"/>
  <c r="BG137" i="11" s="1"/>
  <c r="AB137" i="11"/>
  <c r="BB137" i="11" s="1"/>
  <c r="O137" i="11"/>
  <c r="AO137" i="11" s="1"/>
  <c r="Q137" i="11"/>
  <c r="AQ137" i="11" s="1"/>
  <c r="AE137" i="11"/>
  <c r="BE137" i="11" s="1"/>
  <c r="AI137" i="11"/>
  <c r="BI137" i="11" s="1"/>
  <c r="AD137" i="11"/>
  <c r="BD137" i="11" s="1"/>
  <c r="K137" i="11"/>
  <c r="AK137" i="11" s="1"/>
  <c r="Z137" i="11"/>
  <c r="AZ137" i="11" s="1"/>
  <c r="BP137" i="11" l="1"/>
  <c r="CP137" i="11" s="1"/>
  <c r="CF137" i="11"/>
  <c r="DF137" i="11" s="1"/>
  <c r="BW137" i="11"/>
  <c r="CW137" i="11" s="1"/>
  <c r="CD137" i="11"/>
  <c r="DD137" i="11" s="1"/>
  <c r="BY137" i="11"/>
  <c r="CY137" i="11" s="1"/>
  <c r="BT137" i="11"/>
  <c r="CT137" i="11" s="1"/>
  <c r="BQ137" i="11"/>
  <c r="CQ137" i="11" s="1"/>
  <c r="BN137" i="11"/>
  <c r="CN137" i="11" s="1"/>
  <c r="BM137" i="11"/>
  <c r="CM137" i="11" s="1"/>
  <c r="BZ137" i="11"/>
  <c r="CZ137" i="11" s="1"/>
  <c r="CG137" i="11"/>
  <c r="DG137" i="11" s="1"/>
  <c r="BX137" i="11"/>
  <c r="CX137" i="11" s="1"/>
  <c r="BJ137" i="11"/>
  <c r="CJ137" i="11" s="1"/>
  <c r="CI137" i="11"/>
  <c r="DI137" i="11"/>
  <c r="CE137" i="11"/>
  <c r="DE137" i="11" s="1"/>
  <c r="CA137" i="11"/>
  <c r="DA137" i="11" s="1"/>
  <c r="BR137" i="11"/>
  <c r="CR137" i="11" s="1"/>
  <c r="BO137" i="11"/>
  <c r="CO137" i="11" s="1"/>
  <c r="BU137" i="11"/>
  <c r="CU137" i="11" s="1"/>
  <c r="CB137" i="11"/>
  <c r="DB137" i="11"/>
  <c r="BL137" i="11"/>
  <c r="CL137" i="11" s="1"/>
  <c r="BS137" i="11"/>
  <c r="CS137" i="11" s="1"/>
  <c r="BK137" i="11"/>
  <c r="CK137" i="11" s="1"/>
  <c r="BV137" i="11"/>
  <c r="CV137" i="11"/>
  <c r="CC137" i="11"/>
  <c r="DC137" i="11" s="1"/>
  <c r="CH137" i="11"/>
  <c r="DH137" i="11" s="1"/>
  <c r="EI137" i="11" l="1"/>
  <c r="EH137" i="11" l="1"/>
  <c r="EG137" i="11" s="1"/>
  <c r="EF137" i="11" s="1"/>
  <c r="EE137" i="11" s="1"/>
  <c r="ED137" i="11" s="1"/>
  <c r="EC137" i="11" s="1"/>
  <c r="EB137" i="11" s="1"/>
  <c r="EA137" i="11" s="1"/>
  <c r="DZ137" i="11" s="1"/>
  <c r="DY137" i="11" s="1"/>
  <c r="DX137" i="11" s="1"/>
  <c r="DW137" i="11" s="1"/>
  <c r="DV137" i="11" s="1"/>
  <c r="DU137" i="11" s="1"/>
  <c r="DT137" i="11" s="1"/>
  <c r="DS137" i="11" s="1"/>
  <c r="DR137" i="11" s="1"/>
  <c r="DQ137" i="11" s="1"/>
  <c r="DP137" i="11" s="1"/>
  <c r="DO137" i="11" s="1"/>
  <c r="DN137" i="11" s="1"/>
  <c r="DM137" i="11" s="1"/>
  <c r="DL137" i="11" s="1"/>
  <c r="DK137" i="11" s="1"/>
  <c r="DJ137" i="11" s="1"/>
  <c r="EJ137" i="11" l="1"/>
  <c r="G137" i="11" s="1"/>
  <c r="H137" i="11" s="1"/>
  <c r="I138" i="11" s="1"/>
  <c r="K138" i="11" l="1"/>
  <c r="AK138" i="11" s="1"/>
  <c r="P138" i="11"/>
  <c r="AP138" i="11" s="1"/>
  <c r="W138" i="11"/>
  <c r="AW138" i="11" s="1"/>
  <c r="X138" i="11"/>
  <c r="AX138" i="11" s="1"/>
  <c r="Z138" i="11"/>
  <c r="AZ138" i="11" s="1"/>
  <c r="AH138" i="11"/>
  <c r="BH138" i="11" s="1"/>
  <c r="J138" i="11"/>
  <c r="AJ138" i="11" s="1"/>
  <c r="S138" i="11"/>
  <c r="AS138" i="11" s="1"/>
  <c r="AC138" i="11"/>
  <c r="BC138" i="11" s="1"/>
  <c r="Y138" i="11"/>
  <c r="AY138" i="11" s="1"/>
  <c r="T138" i="11"/>
  <c r="AT138" i="11" s="1"/>
  <c r="V138" i="11"/>
  <c r="AV138" i="11" s="1"/>
  <c r="AE138" i="11"/>
  <c r="BE138" i="11" s="1"/>
  <c r="AA138" i="11"/>
  <c r="BA138" i="11" s="1"/>
  <c r="Q138" i="11"/>
  <c r="AQ138" i="11" s="1"/>
  <c r="AG138" i="11"/>
  <c r="BG138" i="11" s="1"/>
  <c r="AB138" i="11"/>
  <c r="BB138" i="11" s="1"/>
  <c r="R138" i="11"/>
  <c r="AR138" i="11" s="1"/>
  <c r="M138" i="11"/>
  <c r="AM138" i="11" s="1"/>
  <c r="U138" i="11"/>
  <c r="AU138" i="11" s="1"/>
  <c r="AD138" i="11"/>
  <c r="BD138" i="11" s="1"/>
  <c r="O138" i="11"/>
  <c r="AO138" i="11" s="1"/>
  <c r="L138" i="11"/>
  <c r="AL138" i="11" s="1"/>
  <c r="AI138" i="11"/>
  <c r="BI138" i="11" s="1"/>
  <c r="AF138" i="11"/>
  <c r="BF138" i="11" s="1"/>
  <c r="N138" i="11"/>
  <c r="AN138" i="11" s="1"/>
  <c r="BL138" i="11" l="1"/>
  <c r="CL138" i="11" s="1"/>
  <c r="CD138" i="11"/>
  <c r="DD138" i="11" s="1"/>
  <c r="BS138" i="11"/>
  <c r="CS138" i="11" s="1"/>
  <c r="BQ138" i="11"/>
  <c r="CQ138" i="11" s="1"/>
  <c r="BO138" i="11"/>
  <c r="CO138" i="11" s="1"/>
  <c r="CH138" i="11"/>
  <c r="DH138" i="11" s="1"/>
  <c r="BU138" i="11"/>
  <c r="CU138" i="11" s="1"/>
  <c r="BX138" i="11"/>
  <c r="CX138" i="11"/>
  <c r="BT138" i="11"/>
  <c r="CT138" i="11" s="1"/>
  <c r="BN138" i="11"/>
  <c r="CN138" i="11" s="1"/>
  <c r="BY138" i="11"/>
  <c r="CY138" i="11" s="1"/>
  <c r="CI138" i="11"/>
  <c r="CG138" i="11"/>
  <c r="DG138" i="11"/>
  <c r="BJ138" i="11"/>
  <c r="CJ138" i="11" s="1"/>
  <c r="CA138" i="11"/>
  <c r="DA138" i="11" s="1"/>
  <c r="CE138" i="11"/>
  <c r="DE138" i="11" s="1"/>
  <c r="BZ138" i="11"/>
  <c r="CZ138" i="11" s="1"/>
  <c r="BV138" i="11"/>
  <c r="CV138" i="11" s="1"/>
  <c r="BM138" i="11"/>
  <c r="CM138" i="11" s="1"/>
  <c r="BW138" i="11"/>
  <c r="CW138" i="11" s="1"/>
  <c r="BR138" i="11"/>
  <c r="CR138" i="11" s="1"/>
  <c r="BP138" i="11"/>
  <c r="CP138" i="11" s="1"/>
  <c r="CF138" i="11"/>
  <c r="DF138" i="11" s="1"/>
  <c r="CB138" i="11"/>
  <c r="DB138" i="11" s="1"/>
  <c r="CC138" i="11"/>
  <c r="DC138" i="11" s="1"/>
  <c r="BK138" i="11"/>
  <c r="CK138" i="11" s="1"/>
  <c r="EI138" i="11" l="1"/>
  <c r="DI138" i="11"/>
  <c r="EH138" i="11" l="1"/>
  <c r="EG138" i="11" s="1"/>
  <c r="EF138" i="11" s="1"/>
  <c r="EE138" i="11" s="1"/>
  <c r="ED138" i="11" s="1"/>
  <c r="EC138" i="11" s="1"/>
  <c r="EB138" i="11" s="1"/>
  <c r="EA138" i="11" s="1"/>
  <c r="DZ138" i="11" s="1"/>
  <c r="DY138" i="11" s="1"/>
  <c r="DX138" i="11" s="1"/>
  <c r="DW138" i="11" s="1"/>
  <c r="DV138" i="11" s="1"/>
  <c r="DU138" i="11" s="1"/>
  <c r="DT138" i="11" s="1"/>
  <c r="DS138" i="11" s="1"/>
  <c r="DR138" i="11" s="1"/>
  <c r="DQ138" i="11" s="1"/>
  <c r="DP138" i="11" s="1"/>
  <c r="DO138" i="11" s="1"/>
  <c r="DN138" i="11" s="1"/>
  <c r="DM138" i="11" s="1"/>
  <c r="DL138" i="11" s="1"/>
  <c r="DK138" i="11" s="1"/>
  <c r="DJ138" i="11" s="1"/>
  <c r="EJ138" i="11" l="1"/>
  <c r="G138" i="11" s="1"/>
  <c r="H138" i="11" s="1"/>
  <c r="I139" i="11" s="1"/>
  <c r="Y139" i="11" l="1"/>
  <c r="AY139" i="11" s="1"/>
  <c r="AB139" i="11"/>
  <c r="BB139" i="11" s="1"/>
  <c r="T139" i="11"/>
  <c r="AT139" i="11" s="1"/>
  <c r="O139" i="11"/>
  <c r="AO139" i="11" s="1"/>
  <c r="AF139" i="11"/>
  <c r="BF139" i="11" s="1"/>
  <c r="Q139" i="11"/>
  <c r="AQ139" i="11" s="1"/>
  <c r="N139" i="11"/>
  <c r="AN139" i="11" s="1"/>
  <c r="U139" i="11"/>
  <c r="AU139" i="11" s="1"/>
  <c r="S139" i="11"/>
  <c r="AS139" i="11" s="1"/>
  <c r="X139" i="11"/>
  <c r="AX139" i="11" s="1"/>
  <c r="K139" i="11"/>
  <c r="AK139" i="11" s="1"/>
  <c r="J139" i="11"/>
  <c r="AJ139" i="11" s="1"/>
  <c r="L139" i="11"/>
  <c r="AL139" i="11" s="1"/>
  <c r="AD139" i="11"/>
  <c r="BD139" i="11" s="1"/>
  <c r="P139" i="11"/>
  <c r="AP139" i="11" s="1"/>
  <c r="M139" i="11"/>
  <c r="AM139" i="11" s="1"/>
  <c r="AI139" i="11"/>
  <c r="BI139" i="11" s="1"/>
  <c r="AG139" i="11"/>
  <c r="BG139" i="11" s="1"/>
  <c r="W139" i="11"/>
  <c r="AW139" i="11" s="1"/>
  <c r="AC139" i="11"/>
  <c r="BC139" i="11" s="1"/>
  <c r="AE139" i="11"/>
  <c r="BE139" i="11" s="1"/>
  <c r="AH139" i="11"/>
  <c r="BH139" i="11" s="1"/>
  <c r="V139" i="11"/>
  <c r="AV139" i="11" s="1"/>
  <c r="Z139" i="11"/>
  <c r="AZ139" i="11" s="1"/>
  <c r="AA139" i="11"/>
  <c r="BA139" i="11" s="1"/>
  <c r="R139" i="11"/>
  <c r="AR139" i="11" s="1"/>
  <c r="BZ139" i="11" l="1"/>
  <c r="CZ139" i="11" s="1"/>
  <c r="BV139" i="11"/>
  <c r="CV139" i="11" s="1"/>
  <c r="BQ139" i="11"/>
  <c r="CQ139" i="11" s="1"/>
  <c r="BW139" i="11"/>
  <c r="CW139" i="11" s="1"/>
  <c r="BM139" i="11"/>
  <c r="CM139" i="11" s="1"/>
  <c r="BP139" i="11"/>
  <c r="CP139" i="11" s="1"/>
  <c r="CH139" i="11"/>
  <c r="DH139" i="11" s="1"/>
  <c r="CD139" i="11"/>
  <c r="DD139" i="11" s="1"/>
  <c r="CE139" i="11"/>
  <c r="DE139" i="11" s="1"/>
  <c r="BJ139" i="11"/>
  <c r="CJ139" i="11" s="1"/>
  <c r="BR139" i="11"/>
  <c r="CR139" i="11" s="1"/>
  <c r="CG139" i="11"/>
  <c r="DG139" i="11" s="1"/>
  <c r="CB139" i="11"/>
  <c r="DB139" i="11" s="1"/>
  <c r="BU139" i="11"/>
  <c r="CU139" i="11" s="1"/>
  <c r="BN139" i="11"/>
  <c r="CN139" i="11" s="1"/>
  <c r="BL139" i="11"/>
  <c r="CL139" i="11" s="1"/>
  <c r="CF139" i="11"/>
  <c r="DF139" i="11" s="1"/>
  <c r="CC139" i="11"/>
  <c r="DC139" i="11" s="1"/>
  <c r="BO139" i="11"/>
  <c r="CO139" i="11" s="1"/>
  <c r="BK139" i="11"/>
  <c r="CK139" i="11" s="1"/>
  <c r="BT139" i="11"/>
  <c r="CT139" i="11" s="1"/>
  <c r="BX139" i="11"/>
  <c r="CX139" i="11" s="1"/>
  <c r="CA139" i="11"/>
  <c r="DA139" i="11" s="1"/>
  <c r="CI139" i="11"/>
  <c r="BS139" i="11"/>
  <c r="CS139" i="11" s="1"/>
  <c r="BY139" i="11"/>
  <c r="CY139" i="11" s="1"/>
  <c r="EI139" i="11" l="1"/>
  <c r="DI139" i="11"/>
  <c r="EH139" i="11" l="1"/>
  <c r="EG139" i="11" s="1"/>
  <c r="EF139" i="11" s="1"/>
  <c r="EE139" i="11" s="1"/>
  <c r="ED139" i="11" s="1"/>
  <c r="EC139" i="11" s="1"/>
  <c r="EB139" i="11" s="1"/>
  <c r="EA139" i="11" s="1"/>
  <c r="DZ139" i="11" s="1"/>
  <c r="DY139" i="11" s="1"/>
  <c r="DX139" i="11" s="1"/>
  <c r="DW139" i="11" s="1"/>
  <c r="DV139" i="11" s="1"/>
  <c r="DU139" i="11" s="1"/>
  <c r="DT139" i="11" s="1"/>
  <c r="DS139" i="11" s="1"/>
  <c r="DR139" i="11" s="1"/>
  <c r="DQ139" i="11" s="1"/>
  <c r="DP139" i="11" s="1"/>
  <c r="DO139" i="11" s="1"/>
  <c r="DN139" i="11" s="1"/>
  <c r="DM139" i="11" s="1"/>
  <c r="DL139" i="11" s="1"/>
  <c r="DK139" i="11" s="1"/>
  <c r="DJ139" i="11" s="1"/>
  <c r="EJ139" i="11" l="1"/>
  <c r="G139" i="11" s="1"/>
  <c r="H139" i="11" s="1"/>
  <c r="I140" i="11" s="1"/>
  <c r="P140" i="11" l="1"/>
  <c r="AP140" i="11" s="1"/>
  <c r="Q140" i="11"/>
  <c r="AQ140" i="11" s="1"/>
  <c r="AH140" i="11"/>
  <c r="BH140" i="11" s="1"/>
  <c r="AB140" i="11"/>
  <c r="BB140" i="11" s="1"/>
  <c r="X140" i="11"/>
  <c r="AX140" i="11" s="1"/>
  <c r="R140" i="11"/>
  <c r="AR140" i="11" s="1"/>
  <c r="S140" i="11"/>
  <c r="AS140" i="11" s="1"/>
  <c r="O140" i="11"/>
  <c r="AO140" i="11" s="1"/>
  <c r="J140" i="11"/>
  <c r="AJ140" i="11" s="1"/>
  <c r="AA140" i="11"/>
  <c r="BA140" i="11" s="1"/>
  <c r="V140" i="11"/>
  <c r="AV140" i="11" s="1"/>
  <c r="AG140" i="11"/>
  <c r="BG140" i="11" s="1"/>
  <c r="AE140" i="11"/>
  <c r="BE140" i="11" s="1"/>
  <c r="M140" i="11"/>
  <c r="AM140" i="11" s="1"/>
  <c r="U140" i="11"/>
  <c r="AU140" i="11" s="1"/>
  <c r="K140" i="11"/>
  <c r="AK140" i="11" s="1"/>
  <c r="Y140" i="11"/>
  <c r="AY140" i="11" s="1"/>
  <c r="AF140" i="11"/>
  <c r="BF140" i="11" s="1"/>
  <c r="AD140" i="11"/>
  <c r="BD140" i="11" s="1"/>
  <c r="N140" i="11"/>
  <c r="AN140" i="11" s="1"/>
  <c r="T140" i="11"/>
  <c r="AT140" i="11" s="1"/>
  <c r="L140" i="11"/>
  <c r="AL140" i="11" s="1"/>
  <c r="Z140" i="11"/>
  <c r="AZ140" i="11" s="1"/>
  <c r="AI140" i="11"/>
  <c r="BI140" i="11" s="1"/>
  <c r="AC140" i="11"/>
  <c r="BC140" i="11" s="1"/>
  <c r="W140" i="11"/>
  <c r="AW140" i="11" s="1"/>
  <c r="BK140" i="11" l="1"/>
  <c r="CK140" i="11" s="1"/>
  <c r="BS140" i="11"/>
  <c r="CS140" i="11" s="1"/>
  <c r="BX140" i="11"/>
  <c r="CX140" i="11" s="1"/>
  <c r="CI140" i="11"/>
  <c r="DI140" i="11" s="1"/>
  <c r="BU140" i="11"/>
  <c r="CU140" i="11" s="1"/>
  <c r="BM140" i="11"/>
  <c r="CM140" i="11" s="1"/>
  <c r="BT140" i="11"/>
  <c r="CT140" i="11" s="1"/>
  <c r="CE140" i="11"/>
  <c r="DE140" i="11" s="1"/>
  <c r="CG140" i="11"/>
  <c r="DG140" i="11"/>
  <c r="CB140" i="11"/>
  <c r="DB140" i="11" s="1"/>
  <c r="CD140" i="11"/>
  <c r="DD140" i="11" s="1"/>
  <c r="CH140" i="11"/>
  <c r="DH140" i="11" s="1"/>
  <c r="BQ140" i="11"/>
  <c r="CQ140" i="11" s="1"/>
  <c r="BO140" i="11"/>
  <c r="CO140" i="11"/>
  <c r="BZ140" i="11"/>
  <c r="CZ140" i="11" s="1"/>
  <c r="BL140" i="11"/>
  <c r="CL140" i="11" s="1"/>
  <c r="BR140" i="11"/>
  <c r="CR140" i="11" s="1"/>
  <c r="BN140" i="11"/>
  <c r="CN140" i="11" s="1"/>
  <c r="BV140" i="11"/>
  <c r="CV140" i="11" s="1"/>
  <c r="BW140" i="11"/>
  <c r="CW140" i="11" s="1"/>
  <c r="CF140" i="11"/>
  <c r="DF140" i="11" s="1"/>
  <c r="CA140" i="11"/>
  <c r="DA140" i="11" s="1"/>
  <c r="CC140" i="11"/>
  <c r="DC140" i="11" s="1"/>
  <c r="BY140" i="11"/>
  <c r="CY140" i="11" s="1"/>
  <c r="BJ140" i="11"/>
  <c r="CJ140" i="11" s="1"/>
  <c r="BP140" i="11"/>
  <c r="CP140" i="11" s="1"/>
  <c r="EI140" i="11" l="1"/>
  <c r="EH140" i="11" l="1"/>
  <c r="EG140" i="11" s="1"/>
  <c r="EF140" i="11" s="1"/>
  <c r="EE140" i="11" s="1"/>
  <c r="ED140" i="11" s="1"/>
  <c r="EC140" i="11" s="1"/>
  <c r="EB140" i="11" s="1"/>
  <c r="EA140" i="11" s="1"/>
  <c r="DZ140" i="11" s="1"/>
  <c r="DY140" i="11" s="1"/>
  <c r="DX140" i="11" s="1"/>
  <c r="DW140" i="11" s="1"/>
  <c r="DV140" i="11" s="1"/>
  <c r="DU140" i="11" s="1"/>
  <c r="DT140" i="11" s="1"/>
  <c r="DS140" i="11" s="1"/>
  <c r="DR140" i="11" s="1"/>
  <c r="DQ140" i="11" s="1"/>
  <c r="DP140" i="11" s="1"/>
  <c r="DO140" i="11" s="1"/>
  <c r="DN140" i="11" s="1"/>
  <c r="DM140" i="11" s="1"/>
  <c r="DL140" i="11" s="1"/>
  <c r="DK140" i="11" s="1"/>
  <c r="DJ140" i="11" s="1"/>
  <c r="EJ140" i="11" l="1"/>
  <c r="G140" i="11" s="1"/>
  <c r="H140" i="11" s="1"/>
  <c r="I141" i="11" s="1"/>
  <c r="Q141" i="11" l="1"/>
  <c r="AQ141" i="11" s="1"/>
  <c r="AD141" i="11"/>
  <c r="BD141" i="11" s="1"/>
  <c r="AB141" i="11"/>
  <c r="BB141" i="11" s="1"/>
  <c r="X141" i="11"/>
  <c r="AX141" i="11" s="1"/>
  <c r="AC141" i="11"/>
  <c r="BC141" i="11" s="1"/>
  <c r="P141" i="11"/>
  <c r="AP141" i="11" s="1"/>
  <c r="W141" i="11"/>
  <c r="AW141" i="11" s="1"/>
  <c r="M141" i="11"/>
  <c r="AM141" i="11" s="1"/>
  <c r="AA141" i="11"/>
  <c r="BA141" i="11" s="1"/>
  <c r="S141" i="11"/>
  <c r="AS141" i="11" s="1"/>
  <c r="J141" i="11"/>
  <c r="AJ141" i="11" s="1"/>
  <c r="V141" i="11"/>
  <c r="AV141" i="11" s="1"/>
  <c r="L141" i="11"/>
  <c r="AL141" i="11" s="1"/>
  <c r="N141" i="11"/>
  <c r="AN141" i="11" s="1"/>
  <c r="O141" i="11"/>
  <c r="AO141" i="11" s="1"/>
  <c r="K141" i="11"/>
  <c r="AK141" i="11" s="1"/>
  <c r="R141" i="11"/>
  <c r="AR141" i="11" s="1"/>
  <c r="AI141" i="11"/>
  <c r="BI141" i="11" s="1"/>
  <c r="Y141" i="11"/>
  <c r="AY141" i="11" s="1"/>
  <c r="AF141" i="11"/>
  <c r="BF141" i="11" s="1"/>
  <c r="T141" i="11"/>
  <c r="AT141" i="11" s="1"/>
  <c r="AE141" i="11"/>
  <c r="BE141" i="11" s="1"/>
  <c r="AG141" i="11"/>
  <c r="BG141" i="11" s="1"/>
  <c r="U141" i="11"/>
  <c r="AU141" i="11" s="1"/>
  <c r="Z141" i="11"/>
  <c r="AZ141" i="11" s="1"/>
  <c r="AH141" i="11"/>
  <c r="BH141" i="11" s="1"/>
  <c r="BU141" i="11" l="1"/>
  <c r="CU141" i="11" s="1"/>
  <c r="CG141" i="11"/>
  <c r="DG141" i="11" s="1"/>
  <c r="BP141" i="11"/>
  <c r="CP141" i="11" s="1"/>
  <c r="CC141" i="11"/>
  <c r="DC141" i="11" s="1"/>
  <c r="BM141" i="11"/>
  <c r="CM141" i="11" s="1"/>
  <c r="BW141" i="11"/>
  <c r="CW141" i="11" s="1"/>
  <c r="CE141" i="11"/>
  <c r="DE141" i="11"/>
  <c r="BT141" i="11"/>
  <c r="CT141" i="11"/>
  <c r="BX141" i="11"/>
  <c r="CX141" i="11" s="1"/>
  <c r="BY141" i="11"/>
  <c r="CY141" i="11" s="1"/>
  <c r="CB141" i="11"/>
  <c r="DB141" i="11" s="1"/>
  <c r="CH141" i="11"/>
  <c r="DH141" i="11" s="1"/>
  <c r="CI141" i="11"/>
  <c r="CD141" i="11"/>
  <c r="DD141" i="11" s="1"/>
  <c r="BK141" i="11"/>
  <c r="CK141" i="11" s="1"/>
  <c r="BO141" i="11"/>
  <c r="CO141" i="11" s="1"/>
  <c r="BN141" i="11"/>
  <c r="CN141" i="11" s="1"/>
  <c r="BL141" i="11"/>
  <c r="CL141" i="11" s="1"/>
  <c r="CF141" i="11"/>
  <c r="DF141" i="11" s="1"/>
  <c r="BV141" i="11"/>
  <c r="CV141" i="11" s="1"/>
  <c r="BJ141" i="11"/>
  <c r="CJ141" i="11" s="1"/>
  <c r="BS141" i="11"/>
  <c r="CS141" i="11" s="1"/>
  <c r="BZ141" i="11"/>
  <c r="CZ141" i="11" s="1"/>
  <c r="BR141" i="11"/>
  <c r="CR141" i="11" s="1"/>
  <c r="CA141" i="11"/>
  <c r="DA141" i="11" s="1"/>
  <c r="BQ141" i="11"/>
  <c r="CQ141" i="11" s="1"/>
  <c r="EI141" i="11" l="1"/>
  <c r="DI141" i="11"/>
  <c r="EH141" i="11" l="1"/>
  <c r="EG141" i="11" s="1"/>
  <c r="EF141" i="11" s="1"/>
  <c r="EE141" i="11" s="1"/>
  <c r="ED141" i="11" s="1"/>
  <c r="EC141" i="11" s="1"/>
  <c r="EB141" i="11" s="1"/>
  <c r="EA141" i="11" s="1"/>
  <c r="DZ141" i="11" s="1"/>
  <c r="DY141" i="11" s="1"/>
  <c r="DX141" i="11" s="1"/>
  <c r="DW141" i="11" s="1"/>
  <c r="DV141" i="11" s="1"/>
  <c r="DU141" i="11" s="1"/>
  <c r="DT141" i="11" s="1"/>
  <c r="DS141" i="11" s="1"/>
  <c r="DR141" i="11" s="1"/>
  <c r="DQ141" i="11" s="1"/>
  <c r="DP141" i="11" s="1"/>
  <c r="DO141" i="11" s="1"/>
  <c r="DN141" i="11" s="1"/>
  <c r="DM141" i="11" s="1"/>
  <c r="DL141" i="11" s="1"/>
  <c r="DK141" i="11" s="1"/>
  <c r="DJ141" i="11" s="1"/>
  <c r="EJ141" i="11" l="1"/>
  <c r="G141" i="11" s="1"/>
  <c r="H141" i="11" s="1"/>
  <c r="I142" i="11" s="1"/>
  <c r="W142" i="11" l="1"/>
  <c r="AW142" i="11" s="1"/>
  <c r="X142" i="11"/>
  <c r="AX142" i="11" s="1"/>
  <c r="O142" i="11"/>
  <c r="AO142" i="11" s="1"/>
  <c r="S142" i="11"/>
  <c r="AS142" i="11" s="1"/>
  <c r="N142" i="11"/>
  <c r="AN142" i="11" s="1"/>
  <c r="P142" i="11"/>
  <c r="AP142" i="11" s="1"/>
  <c r="Z142" i="11"/>
  <c r="AZ142" i="11" s="1"/>
  <c r="AA142" i="11"/>
  <c r="BA142" i="11" s="1"/>
  <c r="AH142" i="11"/>
  <c r="BH142" i="11" s="1"/>
  <c r="AC142" i="11"/>
  <c r="BC142" i="11" s="1"/>
  <c r="AE142" i="11"/>
  <c r="BE142" i="11" s="1"/>
  <c r="Q142" i="11"/>
  <c r="AQ142" i="11" s="1"/>
  <c r="K142" i="11"/>
  <c r="AK142" i="11" s="1"/>
  <c r="R142" i="11"/>
  <c r="AR142" i="11" s="1"/>
  <c r="U142" i="11"/>
  <c r="AU142" i="11" s="1"/>
  <c r="AB142" i="11"/>
  <c r="BB142" i="11" s="1"/>
  <c r="V142" i="11"/>
  <c r="AV142" i="11" s="1"/>
  <c r="Y142" i="11"/>
  <c r="AY142" i="11" s="1"/>
  <c r="AG142" i="11"/>
  <c r="BG142" i="11" s="1"/>
  <c r="M142" i="11"/>
  <c r="AM142" i="11" s="1"/>
  <c r="AI142" i="11"/>
  <c r="BI142" i="11" s="1"/>
  <c r="T142" i="11"/>
  <c r="AT142" i="11" s="1"/>
  <c r="J142" i="11"/>
  <c r="AJ142" i="11" s="1"/>
  <c r="L142" i="11"/>
  <c r="AL142" i="11" s="1"/>
  <c r="AF142" i="11"/>
  <c r="BF142" i="11" s="1"/>
  <c r="AD142" i="11"/>
  <c r="BD142" i="11" s="1"/>
  <c r="BL142" i="11" l="1"/>
  <c r="CL142" i="11" s="1"/>
  <c r="CA142" i="11"/>
  <c r="DA142" i="11" s="1"/>
  <c r="BT142" i="11"/>
  <c r="CT142" i="11" s="1"/>
  <c r="BM142" i="11"/>
  <c r="CM142" i="11" s="1"/>
  <c r="BJ142" i="11"/>
  <c r="CJ142" i="11" s="1"/>
  <c r="BZ142" i="11"/>
  <c r="CZ142" i="11" s="1"/>
  <c r="BP142" i="11"/>
  <c r="CP142" i="11" s="1"/>
  <c r="BK142" i="11"/>
  <c r="CK142" i="11"/>
  <c r="BQ142" i="11"/>
  <c r="CQ142" i="11" s="1"/>
  <c r="CE142" i="11"/>
  <c r="DE142" i="11" s="1"/>
  <c r="BX142" i="11"/>
  <c r="CX142" i="11" s="1"/>
  <c r="CB142" i="11"/>
  <c r="DB142" i="11" s="1"/>
  <c r="BU142" i="11"/>
  <c r="CU142" i="11" s="1"/>
  <c r="BR142" i="11"/>
  <c r="CR142" i="11" s="1"/>
  <c r="CI142" i="11"/>
  <c r="DI142" i="11" s="1"/>
  <c r="BN142" i="11"/>
  <c r="CN142" i="11" s="1"/>
  <c r="BS142" i="11"/>
  <c r="CS142" i="11"/>
  <c r="CG142" i="11"/>
  <c r="DG142" i="11" s="1"/>
  <c r="BO142" i="11"/>
  <c r="CO142" i="11" s="1"/>
  <c r="CD142" i="11"/>
  <c r="DD142" i="11" s="1"/>
  <c r="BY142" i="11"/>
  <c r="CY142" i="11" s="1"/>
  <c r="CC142" i="11"/>
  <c r="DC142" i="11" s="1"/>
  <c r="CF142" i="11"/>
  <c r="DF142" i="11" s="1"/>
  <c r="BV142" i="11"/>
  <c r="CV142" i="11" s="1"/>
  <c r="CH142" i="11"/>
  <c r="DH142" i="11" s="1"/>
  <c r="BW142" i="11"/>
  <c r="CW142" i="11" s="1"/>
  <c r="EI142" i="11" l="1"/>
  <c r="EH142" i="11" l="1"/>
  <c r="EG142" i="11" s="1"/>
  <c r="EF142" i="11" s="1"/>
  <c r="EE142" i="11" s="1"/>
  <c r="ED142" i="11" s="1"/>
  <c r="EC142" i="11" s="1"/>
  <c r="EB142" i="11" s="1"/>
  <c r="EA142" i="11" s="1"/>
  <c r="DZ142" i="11" s="1"/>
  <c r="DY142" i="11" s="1"/>
  <c r="DX142" i="11" s="1"/>
  <c r="DW142" i="11" s="1"/>
  <c r="DV142" i="11" s="1"/>
  <c r="DU142" i="11" s="1"/>
  <c r="DT142" i="11" s="1"/>
  <c r="DS142" i="11" s="1"/>
  <c r="DR142" i="11" s="1"/>
  <c r="DQ142" i="11" s="1"/>
  <c r="DP142" i="11" s="1"/>
  <c r="DO142" i="11" s="1"/>
  <c r="DN142" i="11" s="1"/>
  <c r="DM142" i="11" s="1"/>
  <c r="DL142" i="11" s="1"/>
  <c r="DK142" i="11" s="1"/>
  <c r="DJ142" i="11" s="1"/>
  <c r="EJ142" i="11" l="1"/>
  <c r="G142" i="11" s="1"/>
  <c r="H142" i="11" s="1"/>
  <c r="I143" i="11" s="1"/>
  <c r="R143" i="11" l="1"/>
  <c r="AR143" i="11" s="1"/>
  <c r="N143" i="11"/>
  <c r="AN143" i="11" s="1"/>
  <c r="S143" i="11"/>
  <c r="AS143" i="11" s="1"/>
  <c r="AA143" i="11"/>
  <c r="BA143" i="11" s="1"/>
  <c r="W143" i="11"/>
  <c r="AW143" i="11" s="1"/>
  <c r="AE143" i="11"/>
  <c r="BE143" i="11" s="1"/>
  <c r="AI143" i="11"/>
  <c r="BI143" i="11" s="1"/>
  <c r="P143" i="11"/>
  <c r="AP143" i="11" s="1"/>
  <c r="U143" i="11"/>
  <c r="AU143" i="11" s="1"/>
  <c r="T143" i="11"/>
  <c r="AT143" i="11" s="1"/>
  <c r="AF143" i="11"/>
  <c r="BF143" i="11" s="1"/>
  <c r="AG143" i="11"/>
  <c r="BG143" i="11" s="1"/>
  <c r="X143" i="11"/>
  <c r="AX143" i="11" s="1"/>
  <c r="J143" i="11"/>
  <c r="AJ143" i="11" s="1"/>
  <c r="AH143" i="11"/>
  <c r="BH143" i="11" s="1"/>
  <c r="O143" i="11"/>
  <c r="AO143" i="11" s="1"/>
  <c r="AB143" i="11"/>
  <c r="BB143" i="11" s="1"/>
  <c r="M143" i="11"/>
  <c r="AM143" i="11" s="1"/>
  <c r="Y143" i="11"/>
  <c r="AY143" i="11" s="1"/>
  <c r="V143" i="11"/>
  <c r="AV143" i="11" s="1"/>
  <c r="Z143" i="11"/>
  <c r="AZ143" i="11" s="1"/>
  <c r="AD143" i="11"/>
  <c r="BD143" i="11" s="1"/>
  <c r="AC143" i="11"/>
  <c r="BC143" i="11" s="1"/>
  <c r="L143" i="11"/>
  <c r="AL143" i="11" s="1"/>
  <c r="K143" i="11"/>
  <c r="AK143" i="11" s="1"/>
  <c r="Q143" i="11"/>
  <c r="AQ143" i="11" s="1"/>
  <c r="BP143" i="11" l="1"/>
  <c r="CP143" i="11" s="1"/>
  <c r="CE143" i="11"/>
  <c r="DE143" i="11" s="1"/>
  <c r="BL143" i="11"/>
  <c r="CL143" i="11" s="1"/>
  <c r="CC143" i="11"/>
  <c r="DC143" i="11" s="1"/>
  <c r="BJ143" i="11"/>
  <c r="CJ143" i="11" s="1"/>
  <c r="BZ143" i="11"/>
  <c r="CZ143" i="11" s="1"/>
  <c r="BW143" i="11"/>
  <c r="CW143" i="11" s="1"/>
  <c r="CG143" i="11"/>
  <c r="DG143" i="11" s="1"/>
  <c r="CA143" i="11"/>
  <c r="DA143" i="11" s="1"/>
  <c r="CF143" i="11"/>
  <c r="DF143" i="11" s="1"/>
  <c r="BQ143" i="11"/>
  <c r="CQ143" i="11" s="1"/>
  <c r="BN143" i="11"/>
  <c r="CN143" i="11" s="1"/>
  <c r="BO143" i="11"/>
  <c r="CO143" i="11" s="1"/>
  <c r="CH143" i="11"/>
  <c r="DH143" i="11" s="1"/>
  <c r="CI143" i="11"/>
  <c r="CD143" i="11"/>
  <c r="DD143" i="11" s="1"/>
  <c r="BX143" i="11"/>
  <c r="CX143" i="11" s="1"/>
  <c r="BV143" i="11"/>
  <c r="CV143" i="11" s="1"/>
  <c r="BY143" i="11"/>
  <c r="CY143" i="11" s="1"/>
  <c r="BS143" i="11"/>
  <c r="CS143" i="11" s="1"/>
  <c r="BM143" i="11"/>
  <c r="CM143" i="11" s="1"/>
  <c r="BT143" i="11"/>
  <c r="CT143" i="11" s="1"/>
  <c r="BK143" i="11"/>
  <c r="CK143" i="11" s="1"/>
  <c r="CB143" i="11"/>
  <c r="DB143" i="11" s="1"/>
  <c r="BU143" i="11"/>
  <c r="CU143" i="11" s="1"/>
  <c r="BR143" i="11"/>
  <c r="CR143" i="11" s="1"/>
  <c r="EI143" i="11" l="1"/>
  <c r="DI143" i="11"/>
  <c r="EH143" i="11" l="1"/>
  <c r="EG143" i="11" s="1"/>
  <c r="EF143" i="11" s="1"/>
  <c r="EE143" i="11" s="1"/>
  <c r="ED143" i="11" s="1"/>
  <c r="EC143" i="11" s="1"/>
  <c r="EB143" i="11" s="1"/>
  <c r="EA143" i="11" s="1"/>
  <c r="DZ143" i="11" s="1"/>
  <c r="DY143" i="11" s="1"/>
  <c r="DX143" i="11" s="1"/>
  <c r="DW143" i="11" s="1"/>
  <c r="DV143" i="11" s="1"/>
  <c r="DU143" i="11" s="1"/>
  <c r="DT143" i="11" s="1"/>
  <c r="DS143" i="11" s="1"/>
  <c r="DR143" i="11" s="1"/>
  <c r="DQ143" i="11" s="1"/>
  <c r="DP143" i="11" s="1"/>
  <c r="DO143" i="11" s="1"/>
  <c r="DN143" i="11" s="1"/>
  <c r="DM143" i="11" s="1"/>
  <c r="DL143" i="11" s="1"/>
  <c r="DK143" i="11" s="1"/>
  <c r="DJ143" i="11" s="1"/>
  <c r="EJ143" i="11" l="1"/>
  <c r="G143" i="11" s="1"/>
  <c r="H143" i="11" s="1"/>
  <c r="I144" i="11" s="1"/>
  <c r="AD144" i="11" l="1"/>
  <c r="BD144" i="11" s="1"/>
  <c r="R144" i="11"/>
  <c r="AR144" i="11" s="1"/>
  <c r="O144" i="11"/>
  <c r="AO144" i="11" s="1"/>
  <c r="AF144" i="11"/>
  <c r="BF144" i="11" s="1"/>
  <c r="U144" i="11"/>
  <c r="AU144" i="11" s="1"/>
  <c r="Z144" i="11"/>
  <c r="AZ144" i="11" s="1"/>
  <c r="AG144" i="11"/>
  <c r="BG144" i="11" s="1"/>
  <c r="AB144" i="11"/>
  <c r="BB144" i="11" s="1"/>
  <c r="W144" i="11"/>
  <c r="AW144" i="11" s="1"/>
  <c r="L144" i="11"/>
  <c r="AL144" i="11" s="1"/>
  <c r="AA144" i="11"/>
  <c r="BA144" i="11" s="1"/>
  <c r="S144" i="11"/>
  <c r="AS144" i="11" s="1"/>
  <c r="AC144" i="11"/>
  <c r="BC144" i="11" s="1"/>
  <c r="Y144" i="11"/>
  <c r="AY144" i="11" s="1"/>
  <c r="X144" i="11"/>
  <c r="AX144" i="11" s="1"/>
  <c r="AH144" i="11"/>
  <c r="BH144" i="11" s="1"/>
  <c r="J144" i="11"/>
  <c r="AJ144" i="11" s="1"/>
  <c r="P144" i="11"/>
  <c r="AP144" i="11" s="1"/>
  <c r="N144" i="11"/>
  <c r="AN144" i="11" s="1"/>
  <c r="Q144" i="11"/>
  <c r="AQ144" i="11" s="1"/>
  <c r="T144" i="11"/>
  <c r="AT144" i="11" s="1"/>
  <c r="AI144" i="11"/>
  <c r="BI144" i="11" s="1"/>
  <c r="K144" i="11"/>
  <c r="AK144" i="11" s="1"/>
  <c r="M144" i="11"/>
  <c r="AM144" i="11" s="1"/>
  <c r="AE144" i="11"/>
  <c r="BE144" i="11" s="1"/>
  <c r="V144" i="11"/>
  <c r="AV144" i="11" s="1"/>
  <c r="CH144" i="11" l="1"/>
  <c r="DH144" i="11" s="1"/>
  <c r="CB144" i="11"/>
  <c r="DB144" i="11" s="1"/>
  <c r="BY144" i="11"/>
  <c r="CY144" i="11" s="1"/>
  <c r="BN144" i="11"/>
  <c r="CN144" i="11" s="1"/>
  <c r="BM144" i="11"/>
  <c r="CM144" i="11" s="1"/>
  <c r="BX144" i="11"/>
  <c r="CX144" i="11" s="1"/>
  <c r="BT144" i="11"/>
  <c r="CT144" i="11" s="1"/>
  <c r="CC144" i="11"/>
  <c r="DC144" i="11" s="1"/>
  <c r="BQ144" i="11"/>
  <c r="CQ144" i="11"/>
  <c r="CF144" i="11"/>
  <c r="DF144" i="11" s="1"/>
  <c r="CA144" i="11"/>
  <c r="DA144" i="11" s="1"/>
  <c r="BR144" i="11"/>
  <c r="CR144" i="11" s="1"/>
  <c r="BK144" i="11"/>
  <c r="CK144" i="11" s="1"/>
  <c r="CG144" i="11"/>
  <c r="DG144" i="11" s="1"/>
  <c r="CI144" i="11"/>
  <c r="DI144" i="11"/>
  <c r="BZ144" i="11"/>
  <c r="CZ144" i="11" s="1"/>
  <c r="BU144" i="11"/>
  <c r="CU144" i="11" s="1"/>
  <c r="BS144" i="11"/>
  <c r="CS144" i="11" s="1"/>
  <c r="BO144" i="11"/>
  <c r="CO144" i="11" s="1"/>
  <c r="BV144" i="11"/>
  <c r="CV144" i="11" s="1"/>
  <c r="BP144" i="11"/>
  <c r="CP144" i="11" s="1"/>
  <c r="BL144" i="11"/>
  <c r="CL144" i="11" s="1"/>
  <c r="CE144" i="11"/>
  <c r="DE144" i="11" s="1"/>
  <c r="BJ144" i="11"/>
  <c r="CJ144" i="11" s="1"/>
  <c r="BW144" i="11"/>
  <c r="CW144" i="11" s="1"/>
  <c r="CD144" i="11"/>
  <c r="DD144" i="11" s="1"/>
  <c r="EI144" i="11" l="1"/>
  <c r="EH144" i="11" l="1"/>
  <c r="EG144" i="11" s="1"/>
  <c r="EF144" i="11" s="1"/>
  <c r="EE144" i="11" s="1"/>
  <c r="ED144" i="11" s="1"/>
  <c r="EC144" i="11" s="1"/>
  <c r="EB144" i="11" s="1"/>
  <c r="EA144" i="11" s="1"/>
  <c r="DZ144" i="11" s="1"/>
  <c r="DY144" i="11" s="1"/>
  <c r="DX144" i="11" s="1"/>
  <c r="DW144" i="11" s="1"/>
  <c r="DV144" i="11" s="1"/>
  <c r="DU144" i="11" s="1"/>
  <c r="DT144" i="11" s="1"/>
  <c r="DS144" i="11" s="1"/>
  <c r="DR144" i="11" s="1"/>
  <c r="DQ144" i="11" s="1"/>
  <c r="DP144" i="11" s="1"/>
  <c r="DO144" i="11" s="1"/>
  <c r="DN144" i="11" s="1"/>
  <c r="DM144" i="11" s="1"/>
  <c r="DL144" i="11" s="1"/>
  <c r="DK144" i="11" s="1"/>
  <c r="DJ144" i="11" s="1"/>
  <c r="EJ144" i="11" l="1"/>
  <c r="G144" i="11" s="1"/>
  <c r="H144" i="11" s="1"/>
  <c r="I145" i="11" s="1"/>
  <c r="AB145" i="11" l="1"/>
  <c r="BB145" i="11" s="1"/>
  <c r="AI145" i="11"/>
  <c r="BI145" i="11" s="1"/>
  <c r="R145" i="11"/>
  <c r="AR145" i="11" s="1"/>
  <c r="M145" i="11"/>
  <c r="AM145" i="11" s="1"/>
  <c r="Y145" i="11"/>
  <c r="AY145" i="11" s="1"/>
  <c r="W145" i="11"/>
  <c r="AW145" i="11" s="1"/>
  <c r="K145" i="11"/>
  <c r="AK145" i="11" s="1"/>
  <c r="U145" i="11"/>
  <c r="AU145" i="11" s="1"/>
  <c r="Q145" i="11"/>
  <c r="AQ145" i="11" s="1"/>
  <c r="AG145" i="11"/>
  <c r="BG145" i="11" s="1"/>
  <c r="T145" i="11"/>
  <c r="AT145" i="11" s="1"/>
  <c r="X145" i="11"/>
  <c r="AX145" i="11" s="1"/>
  <c r="AH145" i="11"/>
  <c r="BH145" i="11" s="1"/>
  <c r="AA145" i="11"/>
  <c r="BA145" i="11" s="1"/>
  <c r="Z145" i="11"/>
  <c r="AZ145" i="11" s="1"/>
  <c r="AD145" i="11"/>
  <c r="BD145" i="11" s="1"/>
  <c r="AE145" i="11"/>
  <c r="BE145" i="11" s="1"/>
  <c r="AF145" i="11"/>
  <c r="BF145" i="11" s="1"/>
  <c r="J145" i="11"/>
  <c r="AJ145" i="11" s="1"/>
  <c r="O145" i="11"/>
  <c r="AO145" i="11" s="1"/>
  <c r="L145" i="11"/>
  <c r="AL145" i="11" s="1"/>
  <c r="V145" i="11"/>
  <c r="AV145" i="11" s="1"/>
  <c r="N145" i="11"/>
  <c r="AN145" i="11" s="1"/>
  <c r="P145" i="11"/>
  <c r="AP145" i="11" s="1"/>
  <c r="AC145" i="11"/>
  <c r="BC145" i="11" s="1"/>
  <c r="S145" i="11"/>
  <c r="AS145" i="11" s="1"/>
  <c r="BN145" i="11" l="1"/>
  <c r="CN145" i="11" s="1"/>
  <c r="BZ145" i="11"/>
  <c r="CZ145" i="11" s="1"/>
  <c r="BL145" i="11"/>
  <c r="CL145" i="11" s="1"/>
  <c r="BX145" i="11"/>
  <c r="CX145" i="11" s="1"/>
  <c r="BU145" i="11"/>
  <c r="CU145" i="11" s="1"/>
  <c r="BV145" i="11"/>
  <c r="CV145" i="11" s="1"/>
  <c r="CA145" i="11"/>
  <c r="DA145" i="11" s="1"/>
  <c r="BY145" i="11"/>
  <c r="CY145" i="11"/>
  <c r="BO145" i="11"/>
  <c r="CO145" i="11" s="1"/>
  <c r="BM145" i="11"/>
  <c r="CM145" i="11" s="1"/>
  <c r="BS145" i="11"/>
  <c r="CS145" i="11" s="1"/>
  <c r="CI145" i="11"/>
  <c r="DI145" i="11" s="1"/>
  <c r="BP145" i="11"/>
  <c r="CP145" i="11" s="1"/>
  <c r="CD145" i="11"/>
  <c r="DD145" i="11" s="1"/>
  <c r="BK145" i="11"/>
  <c r="CK145" i="11" s="1"/>
  <c r="BW145" i="11"/>
  <c r="CW145" i="11" s="1"/>
  <c r="CH145" i="11"/>
  <c r="DH145" i="11" s="1"/>
  <c r="BJ145" i="11"/>
  <c r="CJ145" i="11" s="1"/>
  <c r="BT145" i="11"/>
  <c r="CT145" i="11" s="1"/>
  <c r="BR145" i="11"/>
  <c r="CR145" i="11" s="1"/>
  <c r="CF145" i="11"/>
  <c r="DF145" i="11" s="1"/>
  <c r="CG145" i="11"/>
  <c r="DG145" i="11" s="1"/>
  <c r="CC145" i="11"/>
  <c r="DC145" i="11" s="1"/>
  <c r="CE145" i="11"/>
  <c r="DE145" i="11" s="1"/>
  <c r="BQ145" i="11"/>
  <c r="CQ145" i="11" s="1"/>
  <c r="CB145" i="11"/>
  <c r="DB145" i="11" s="1"/>
  <c r="EI145" i="11" l="1"/>
  <c r="EH145" i="11" l="1"/>
  <c r="EG145" i="11" s="1"/>
  <c r="EF145" i="11" s="1"/>
  <c r="EE145" i="11" s="1"/>
  <c r="ED145" i="11" s="1"/>
  <c r="EC145" i="11" s="1"/>
  <c r="EB145" i="11" s="1"/>
  <c r="EA145" i="11" s="1"/>
  <c r="DZ145" i="11" s="1"/>
  <c r="DY145" i="11" s="1"/>
  <c r="DX145" i="11" s="1"/>
  <c r="DW145" i="11" s="1"/>
  <c r="DV145" i="11" s="1"/>
  <c r="DU145" i="11" s="1"/>
  <c r="DT145" i="11" s="1"/>
  <c r="DS145" i="11" s="1"/>
  <c r="DR145" i="11" s="1"/>
  <c r="DQ145" i="11" s="1"/>
  <c r="DP145" i="11" s="1"/>
  <c r="DO145" i="11" s="1"/>
  <c r="DN145" i="11" s="1"/>
  <c r="DM145" i="11" s="1"/>
  <c r="DL145" i="11" s="1"/>
  <c r="DK145" i="11" s="1"/>
  <c r="DJ145" i="11" s="1"/>
  <c r="EJ145" i="11" l="1"/>
  <c r="G145" i="11" s="1"/>
  <c r="H145" i="11" s="1"/>
  <c r="I146" i="11" s="1"/>
  <c r="AH146" i="11" l="1"/>
  <c r="BH146" i="11" s="1"/>
  <c r="AA146" i="11"/>
  <c r="BA146" i="11" s="1"/>
  <c r="AC146" i="11"/>
  <c r="BC146" i="11" s="1"/>
  <c r="Y146" i="11"/>
  <c r="AY146" i="11" s="1"/>
  <c r="K146" i="11"/>
  <c r="AK146" i="11" s="1"/>
  <c r="Z146" i="11"/>
  <c r="AZ146" i="11" s="1"/>
  <c r="S146" i="11"/>
  <c r="AS146" i="11" s="1"/>
  <c r="U146" i="11"/>
  <c r="AU146" i="11" s="1"/>
  <c r="AD146" i="11"/>
  <c r="BD146" i="11" s="1"/>
  <c r="AE146" i="11"/>
  <c r="BE146" i="11" s="1"/>
  <c r="AF146" i="11"/>
  <c r="BF146" i="11" s="1"/>
  <c r="AB146" i="11"/>
  <c r="BB146" i="11" s="1"/>
  <c r="L146" i="11"/>
  <c r="AL146" i="11" s="1"/>
  <c r="N146" i="11"/>
  <c r="AN146" i="11" s="1"/>
  <c r="O146" i="11"/>
  <c r="AO146" i="11" s="1"/>
  <c r="Q146" i="11"/>
  <c r="AQ146" i="11" s="1"/>
  <c r="V146" i="11"/>
  <c r="AV146" i="11" s="1"/>
  <c r="AG146" i="11"/>
  <c r="BG146" i="11" s="1"/>
  <c r="AI146" i="11"/>
  <c r="BI146" i="11" s="1"/>
  <c r="P146" i="11"/>
  <c r="AP146" i="11" s="1"/>
  <c r="X146" i="11"/>
  <c r="AX146" i="11" s="1"/>
  <c r="W146" i="11"/>
  <c r="AW146" i="11" s="1"/>
  <c r="T146" i="11"/>
  <c r="AT146" i="11" s="1"/>
  <c r="M146" i="11"/>
  <c r="AM146" i="11" s="1"/>
  <c r="J146" i="11"/>
  <c r="AJ146" i="11" s="1"/>
  <c r="R146" i="11"/>
  <c r="AR146" i="11" s="1"/>
  <c r="BQ146" i="11" l="1"/>
  <c r="CQ146" i="11" s="1"/>
  <c r="BO146" i="11"/>
  <c r="CO146" i="11" s="1"/>
  <c r="BL146" i="11"/>
  <c r="CL146" i="11" s="1"/>
  <c r="BU146" i="11"/>
  <c r="CU146" i="11" s="1"/>
  <c r="BS146" i="11"/>
  <c r="CS146" i="11" s="1"/>
  <c r="BN146" i="11"/>
  <c r="CN146" i="11" s="1"/>
  <c r="BZ146" i="11"/>
  <c r="CZ146" i="11" s="1"/>
  <c r="BK146" i="11"/>
  <c r="CK146" i="11" s="1"/>
  <c r="CB146" i="11"/>
  <c r="DB146" i="11" s="1"/>
  <c r="BR146" i="11"/>
  <c r="CR146" i="11" s="1"/>
  <c r="CE146" i="11"/>
  <c r="DE146" i="11" s="1"/>
  <c r="CA146" i="11"/>
  <c r="DA146" i="11" s="1"/>
  <c r="BM146" i="11"/>
  <c r="CM146" i="11" s="1"/>
  <c r="BT146" i="11"/>
  <c r="CT146" i="11"/>
  <c r="BW146" i="11"/>
  <c r="CW146" i="11" s="1"/>
  <c r="BX146" i="11"/>
  <c r="CX146" i="11" s="1"/>
  <c r="BP146" i="11"/>
  <c r="CP146" i="11" s="1"/>
  <c r="BY146" i="11"/>
  <c r="CY146" i="11" s="1"/>
  <c r="CI146" i="11"/>
  <c r="DI146" i="11" s="1"/>
  <c r="CF146" i="11"/>
  <c r="DF146" i="11" s="1"/>
  <c r="CC146" i="11"/>
  <c r="DC146" i="11" s="1"/>
  <c r="CG146" i="11"/>
  <c r="DG146" i="11" s="1"/>
  <c r="BJ146" i="11"/>
  <c r="CJ146" i="11" s="1"/>
  <c r="BV146" i="11"/>
  <c r="CV146" i="11" s="1"/>
  <c r="CD146" i="11"/>
  <c r="DD146" i="11" s="1"/>
  <c r="CH146" i="11"/>
  <c r="DH146" i="11" s="1"/>
  <c r="EI146" i="11" l="1"/>
  <c r="EH146" i="11" l="1"/>
  <c r="EG146" i="11" s="1"/>
  <c r="EF146" i="11" s="1"/>
  <c r="EE146" i="11" s="1"/>
  <c r="ED146" i="11" s="1"/>
  <c r="EC146" i="11" s="1"/>
  <c r="EB146" i="11" s="1"/>
  <c r="EA146" i="11" s="1"/>
  <c r="DZ146" i="11" s="1"/>
  <c r="DY146" i="11" s="1"/>
  <c r="DX146" i="11" s="1"/>
  <c r="DW146" i="11" s="1"/>
  <c r="DV146" i="11" s="1"/>
  <c r="DU146" i="11" s="1"/>
  <c r="DT146" i="11" s="1"/>
  <c r="DS146" i="11" s="1"/>
  <c r="DR146" i="11" s="1"/>
  <c r="DQ146" i="11" s="1"/>
  <c r="DP146" i="11" s="1"/>
  <c r="DO146" i="11" s="1"/>
  <c r="DN146" i="11" s="1"/>
  <c r="DM146" i="11" s="1"/>
  <c r="DL146" i="11" s="1"/>
  <c r="DK146" i="11" s="1"/>
  <c r="DJ146" i="11" s="1"/>
  <c r="EJ146" i="11" l="1"/>
  <c r="G146" i="11" s="1"/>
  <c r="H146" i="11" s="1"/>
  <c r="I147" i="11" s="1"/>
  <c r="U147" i="11" l="1"/>
  <c r="AU147" i="11" s="1"/>
  <c r="N147" i="11"/>
  <c r="AN147" i="11" s="1"/>
  <c r="AA147" i="11"/>
  <c r="BA147" i="11" s="1"/>
  <c r="K147" i="11"/>
  <c r="AK147" i="11" s="1"/>
  <c r="AI147" i="11"/>
  <c r="BI147" i="11" s="1"/>
  <c r="AG147" i="11"/>
  <c r="BG147" i="11" s="1"/>
  <c r="AE147" i="11"/>
  <c r="BE147" i="11" s="1"/>
  <c r="AB147" i="11"/>
  <c r="BB147" i="11" s="1"/>
  <c r="Q147" i="11"/>
  <c r="AQ147" i="11" s="1"/>
  <c r="P147" i="11"/>
  <c r="AP147" i="11" s="1"/>
  <c r="J147" i="11"/>
  <c r="AJ147" i="11" s="1"/>
  <c r="O147" i="11"/>
  <c r="AO147" i="11" s="1"/>
  <c r="AD147" i="11"/>
  <c r="BD147" i="11" s="1"/>
  <c r="R147" i="11"/>
  <c r="AR147" i="11" s="1"/>
  <c r="T147" i="11"/>
  <c r="AT147" i="11" s="1"/>
  <c r="Z147" i="11"/>
  <c r="AZ147" i="11" s="1"/>
  <c r="L147" i="11"/>
  <c r="AL147" i="11" s="1"/>
  <c r="AC147" i="11"/>
  <c r="BC147" i="11" s="1"/>
  <c r="X147" i="11"/>
  <c r="AX147" i="11" s="1"/>
  <c r="Y147" i="11"/>
  <c r="AY147" i="11" s="1"/>
  <c r="W147" i="11"/>
  <c r="AW147" i="11" s="1"/>
  <c r="AH147" i="11"/>
  <c r="BH147" i="11" s="1"/>
  <c r="S147" i="11"/>
  <c r="AS147" i="11" s="1"/>
  <c r="AF147" i="11"/>
  <c r="BF147" i="11" s="1"/>
  <c r="V147" i="11"/>
  <c r="AV147" i="11" s="1"/>
  <c r="M147" i="11"/>
  <c r="AM147" i="11" s="1"/>
  <c r="CF147" i="11" l="1"/>
  <c r="DF147" i="11" s="1"/>
  <c r="BZ147" i="11"/>
  <c r="CZ147" i="11" s="1"/>
  <c r="CB147" i="11"/>
  <c r="DB147" i="11" s="1"/>
  <c r="CE147" i="11"/>
  <c r="DE147" i="11" s="1"/>
  <c r="CH147" i="11"/>
  <c r="DH147" i="11"/>
  <c r="CG147" i="11"/>
  <c r="DG147" i="11" s="1"/>
  <c r="CD147" i="11"/>
  <c r="DD147" i="11"/>
  <c r="BX147" i="11"/>
  <c r="CX147" i="11" s="1"/>
  <c r="BT147" i="11"/>
  <c r="CT147" i="11" s="1"/>
  <c r="BW147" i="11"/>
  <c r="CW147" i="11" s="1"/>
  <c r="BY147" i="11"/>
  <c r="CY147" i="11" s="1"/>
  <c r="BK147" i="11"/>
  <c r="CK147" i="11" s="1"/>
  <c r="BM147" i="11"/>
  <c r="CM147" i="11"/>
  <c r="BN147" i="11"/>
  <c r="CN147" i="11" s="1"/>
  <c r="BS147" i="11"/>
  <c r="CS147" i="11"/>
  <c r="BR147" i="11"/>
  <c r="CR147" i="11" s="1"/>
  <c r="CI147" i="11"/>
  <c r="BO147" i="11"/>
  <c r="CO147" i="11"/>
  <c r="BJ147" i="11"/>
  <c r="CJ147" i="11" s="1"/>
  <c r="CA147" i="11"/>
  <c r="DA147" i="11"/>
  <c r="CC147" i="11"/>
  <c r="DC147" i="11" s="1"/>
  <c r="BP147" i="11"/>
  <c r="CP147" i="11" s="1"/>
  <c r="BV147" i="11"/>
  <c r="CV147" i="11" s="1"/>
  <c r="BL147" i="11"/>
  <c r="CL147" i="11" s="1"/>
  <c r="BQ147" i="11"/>
  <c r="CQ147" i="11" s="1"/>
  <c r="BU147" i="11"/>
  <c r="CU147" i="11" s="1"/>
  <c r="EI147" i="11" l="1"/>
  <c r="DI147" i="11"/>
  <c r="EH147" i="11" l="1"/>
  <c r="EG147" i="11" s="1"/>
  <c r="EF147" i="11" s="1"/>
  <c r="EE147" i="11" s="1"/>
  <c r="ED147" i="11" s="1"/>
  <c r="EC147" i="11" s="1"/>
  <c r="EB147" i="11" s="1"/>
  <c r="EA147" i="11" s="1"/>
  <c r="DZ147" i="11" s="1"/>
  <c r="DY147" i="11" s="1"/>
  <c r="DX147" i="11" s="1"/>
  <c r="DW147" i="11" s="1"/>
  <c r="DV147" i="11" s="1"/>
  <c r="DU147" i="11" s="1"/>
  <c r="DT147" i="11" s="1"/>
  <c r="DS147" i="11" s="1"/>
  <c r="DR147" i="11" s="1"/>
  <c r="DQ147" i="11" s="1"/>
  <c r="DP147" i="11" s="1"/>
  <c r="DO147" i="11" s="1"/>
  <c r="DN147" i="11" s="1"/>
  <c r="DM147" i="11" s="1"/>
  <c r="DL147" i="11" s="1"/>
  <c r="DK147" i="11" s="1"/>
  <c r="DJ147" i="11" s="1"/>
  <c r="EJ147" i="11" l="1"/>
  <c r="G147" i="11" s="1"/>
  <c r="H147" i="11" s="1"/>
  <c r="I148" i="11" s="1"/>
  <c r="AC148" i="11" l="1"/>
  <c r="BC148" i="11" s="1"/>
  <c r="Z148" i="11"/>
  <c r="AZ148" i="11" s="1"/>
  <c r="AA148" i="11"/>
  <c r="BA148" i="11" s="1"/>
  <c r="U148" i="11"/>
  <c r="AU148" i="11" s="1"/>
  <c r="AF148" i="11"/>
  <c r="BF148" i="11" s="1"/>
  <c r="AD148" i="11"/>
  <c r="BD148" i="11" s="1"/>
  <c r="V148" i="11"/>
  <c r="AV148" i="11" s="1"/>
  <c r="X148" i="11"/>
  <c r="AX148" i="11" s="1"/>
  <c r="N148" i="11"/>
  <c r="AN148" i="11" s="1"/>
  <c r="AE148" i="11"/>
  <c r="BE148" i="11" s="1"/>
  <c r="AH148" i="11"/>
  <c r="BH148" i="11" s="1"/>
  <c r="J148" i="11"/>
  <c r="AJ148" i="11" s="1"/>
  <c r="M148" i="11"/>
  <c r="AM148" i="11" s="1"/>
  <c r="AG148" i="11"/>
  <c r="BG148" i="11" s="1"/>
  <c r="Y148" i="11"/>
  <c r="AY148" i="11" s="1"/>
  <c r="T148" i="11"/>
  <c r="AT148" i="11" s="1"/>
  <c r="R148" i="11"/>
  <c r="AR148" i="11" s="1"/>
  <c r="AB148" i="11"/>
  <c r="BB148" i="11" s="1"/>
  <c r="O148" i="11"/>
  <c r="AO148" i="11" s="1"/>
  <c r="Q148" i="11"/>
  <c r="AQ148" i="11" s="1"/>
  <c r="L148" i="11"/>
  <c r="AL148" i="11" s="1"/>
  <c r="K148" i="11"/>
  <c r="AK148" i="11" s="1"/>
  <c r="AI148" i="11"/>
  <c r="BI148" i="11" s="1"/>
  <c r="P148" i="11"/>
  <c r="AP148" i="11" s="1"/>
  <c r="W148" i="11"/>
  <c r="AW148" i="11" s="1"/>
  <c r="S148" i="11"/>
  <c r="AS148" i="11" s="1"/>
  <c r="BX148" i="11" l="1"/>
  <c r="CX148" i="11" s="1"/>
  <c r="BV148" i="11"/>
  <c r="CV148" i="11" s="1"/>
  <c r="BQ148" i="11"/>
  <c r="CQ148" i="11" s="1"/>
  <c r="BT148" i="11"/>
  <c r="CT148" i="11" s="1"/>
  <c r="CI148" i="11"/>
  <c r="DI148" i="11" s="1"/>
  <c r="BK148" i="11"/>
  <c r="CK148" i="11"/>
  <c r="CD148" i="11"/>
  <c r="DD148" i="11" s="1"/>
  <c r="BM148" i="11"/>
  <c r="CM148" i="11" s="1"/>
  <c r="BU148" i="11"/>
  <c r="CU148" i="11" s="1"/>
  <c r="CH148" i="11"/>
  <c r="DH148" i="11"/>
  <c r="CA148" i="11"/>
  <c r="DA148" i="11" s="1"/>
  <c r="CB148" i="11"/>
  <c r="DB148" i="11" s="1"/>
  <c r="CE148" i="11"/>
  <c r="DE148" i="11" s="1"/>
  <c r="BZ148" i="11"/>
  <c r="CZ148" i="11" s="1"/>
  <c r="BP148" i="11"/>
  <c r="CP148" i="11" s="1"/>
  <c r="BY148" i="11"/>
  <c r="CY148" i="11" s="1"/>
  <c r="CG148" i="11"/>
  <c r="DG148" i="11" s="1"/>
  <c r="BL148" i="11"/>
  <c r="CL148" i="11" s="1"/>
  <c r="CF148" i="11"/>
  <c r="DF148" i="11" s="1"/>
  <c r="BJ148" i="11"/>
  <c r="CJ148" i="11" s="1"/>
  <c r="BO148" i="11"/>
  <c r="CO148" i="11" s="1"/>
  <c r="BS148" i="11"/>
  <c r="CS148" i="11" s="1"/>
  <c r="BW148" i="11"/>
  <c r="CW148" i="11" s="1"/>
  <c r="BR148" i="11"/>
  <c r="CR148" i="11" s="1"/>
  <c r="BN148" i="11"/>
  <c r="CN148" i="11" s="1"/>
  <c r="CC148" i="11"/>
  <c r="DC148" i="11" s="1"/>
  <c r="EI148" i="11" l="1"/>
  <c r="EH148" i="11" l="1"/>
  <c r="EG148" i="11" s="1"/>
  <c r="EF148" i="11" s="1"/>
  <c r="EE148" i="11" s="1"/>
  <c r="ED148" i="11" s="1"/>
  <c r="EC148" i="11" s="1"/>
  <c r="EB148" i="11" s="1"/>
  <c r="EA148" i="11" s="1"/>
  <c r="DZ148" i="11" s="1"/>
  <c r="DY148" i="11" s="1"/>
  <c r="DX148" i="11" s="1"/>
  <c r="DW148" i="11" s="1"/>
  <c r="DV148" i="11" s="1"/>
  <c r="DU148" i="11" s="1"/>
  <c r="DT148" i="11" s="1"/>
  <c r="DS148" i="11" s="1"/>
  <c r="DR148" i="11" s="1"/>
  <c r="DQ148" i="11" s="1"/>
  <c r="DP148" i="11" s="1"/>
  <c r="DO148" i="11" s="1"/>
  <c r="DN148" i="11" s="1"/>
  <c r="DM148" i="11" s="1"/>
  <c r="DL148" i="11" s="1"/>
  <c r="DK148" i="11" s="1"/>
  <c r="DJ148" i="11" s="1"/>
  <c r="EJ148" i="11" l="1"/>
  <c r="G148" i="11" s="1"/>
  <c r="H148" i="11" s="1"/>
  <c r="I149" i="11" s="1"/>
  <c r="W149" i="11" l="1"/>
  <c r="AW149" i="11" s="1"/>
  <c r="S149" i="11"/>
  <c r="AS149" i="11" s="1"/>
  <c r="AA149" i="11"/>
  <c r="BA149" i="11" s="1"/>
  <c r="X149" i="11"/>
  <c r="AX149" i="11" s="1"/>
  <c r="AE149" i="11"/>
  <c r="BE149" i="11" s="1"/>
  <c r="AD149" i="11"/>
  <c r="BD149" i="11" s="1"/>
  <c r="AF149" i="11"/>
  <c r="BF149" i="11" s="1"/>
  <c r="K149" i="11"/>
  <c r="AK149" i="11" s="1"/>
  <c r="O149" i="11"/>
  <c r="AO149" i="11" s="1"/>
  <c r="L149" i="11"/>
  <c r="AL149" i="11" s="1"/>
  <c r="N149" i="11"/>
  <c r="AN149" i="11" s="1"/>
  <c r="P149" i="11"/>
  <c r="AP149" i="11" s="1"/>
  <c r="U149" i="11"/>
  <c r="AU149" i="11" s="1"/>
  <c r="AC149" i="11"/>
  <c r="BC149" i="11" s="1"/>
  <c r="J149" i="11"/>
  <c r="AJ149" i="11" s="1"/>
  <c r="Z149" i="11"/>
  <c r="AZ149" i="11" s="1"/>
  <c r="AB149" i="11"/>
  <c r="BB149" i="11" s="1"/>
  <c r="V149" i="11"/>
  <c r="AV149" i="11" s="1"/>
  <c r="M149" i="11"/>
  <c r="AM149" i="11" s="1"/>
  <c r="R149" i="11"/>
  <c r="AR149" i="11" s="1"/>
  <c r="Q149" i="11"/>
  <c r="AQ149" i="11" s="1"/>
  <c r="AH149" i="11"/>
  <c r="BH149" i="11" s="1"/>
  <c r="AG149" i="11"/>
  <c r="BG149" i="11" s="1"/>
  <c r="AI149" i="11"/>
  <c r="BI149" i="11" s="1"/>
  <c r="T149" i="11"/>
  <c r="AT149" i="11" s="1"/>
  <c r="Y149" i="11"/>
  <c r="AY149" i="11" s="1"/>
  <c r="BK149" i="11" l="1"/>
  <c r="CK149" i="11" s="1"/>
  <c r="CH149" i="11"/>
  <c r="DH149" i="11" s="1"/>
  <c r="CC149" i="11"/>
  <c r="DC149" i="11" s="1"/>
  <c r="CD149" i="11"/>
  <c r="DD149" i="11" s="1"/>
  <c r="BM149" i="11"/>
  <c r="CM149" i="11" s="1"/>
  <c r="BJ149" i="11"/>
  <c r="CJ149" i="11" s="1"/>
  <c r="BU149" i="11"/>
  <c r="CU149" i="11" s="1"/>
  <c r="BR149" i="11"/>
  <c r="CR149" i="11" s="1"/>
  <c r="BX149" i="11"/>
  <c r="CX149" i="11" s="1"/>
  <c r="BY149" i="11"/>
  <c r="CY149" i="11" s="1"/>
  <c r="BS149" i="11"/>
  <c r="CS149" i="11" s="1"/>
  <c r="CI149" i="11"/>
  <c r="BZ149" i="11"/>
  <c r="CZ149" i="11" s="1"/>
  <c r="CG149" i="11"/>
  <c r="DG149" i="11" s="1"/>
  <c r="CF149" i="11"/>
  <c r="DF149" i="11" s="1"/>
  <c r="BQ149" i="11"/>
  <c r="CQ149" i="11" s="1"/>
  <c r="CE149" i="11"/>
  <c r="DE149" i="11" s="1"/>
  <c r="BP149" i="11"/>
  <c r="CP149" i="11" s="1"/>
  <c r="BN149" i="11"/>
  <c r="CN149" i="11" s="1"/>
  <c r="CA149" i="11"/>
  <c r="DA149" i="11" s="1"/>
  <c r="BV149" i="11"/>
  <c r="CV149" i="11" s="1"/>
  <c r="BL149" i="11"/>
  <c r="CL149" i="11" s="1"/>
  <c r="BT149" i="11"/>
  <c r="CT149" i="11" s="1"/>
  <c r="CB149" i="11"/>
  <c r="DB149" i="11" s="1"/>
  <c r="BO149" i="11"/>
  <c r="CO149" i="11" s="1"/>
  <c r="BW149" i="11"/>
  <c r="CW149" i="11" s="1"/>
  <c r="EI149" i="11" l="1"/>
  <c r="DI149" i="11"/>
  <c r="EH149" i="11" l="1"/>
  <c r="EG149" i="11" s="1"/>
  <c r="EF149" i="11" s="1"/>
  <c r="EE149" i="11" s="1"/>
  <c r="ED149" i="11" s="1"/>
  <c r="EC149" i="11" s="1"/>
  <c r="EB149" i="11" s="1"/>
  <c r="EA149" i="11" s="1"/>
  <c r="DZ149" i="11" s="1"/>
  <c r="DY149" i="11" s="1"/>
  <c r="DX149" i="11" s="1"/>
  <c r="DW149" i="11" s="1"/>
  <c r="DV149" i="11" s="1"/>
  <c r="DU149" i="11" s="1"/>
  <c r="DT149" i="11" s="1"/>
  <c r="DS149" i="11" s="1"/>
  <c r="DR149" i="11" s="1"/>
  <c r="DQ149" i="11" s="1"/>
  <c r="DP149" i="11" s="1"/>
  <c r="DO149" i="11" s="1"/>
  <c r="DN149" i="11" s="1"/>
  <c r="DM149" i="11" s="1"/>
  <c r="DL149" i="11" s="1"/>
  <c r="DK149" i="11" s="1"/>
  <c r="DJ149" i="11" s="1"/>
  <c r="EJ149" i="11" l="1"/>
  <c r="G149" i="11" s="1"/>
  <c r="H149" i="11" s="1"/>
  <c r="I150" i="11" s="1"/>
  <c r="AI150" i="11" l="1"/>
  <c r="BI150" i="11" s="1"/>
  <c r="AB150" i="11"/>
  <c r="BB150" i="11" s="1"/>
  <c r="W150" i="11"/>
  <c r="AW150" i="11" s="1"/>
  <c r="L150" i="11"/>
  <c r="AL150" i="11" s="1"/>
  <c r="J150" i="11"/>
  <c r="AJ150" i="11" s="1"/>
  <c r="M150" i="11"/>
  <c r="AM150" i="11" s="1"/>
  <c r="AH150" i="11"/>
  <c r="BH150" i="11" s="1"/>
  <c r="T150" i="11"/>
  <c r="AT150" i="11" s="1"/>
  <c r="R150" i="11"/>
  <c r="AR150" i="11" s="1"/>
  <c r="AF150" i="11"/>
  <c r="BF150" i="11" s="1"/>
  <c r="Q150" i="11"/>
  <c r="AQ150" i="11" s="1"/>
  <c r="K150" i="11"/>
  <c r="AK150" i="11" s="1"/>
  <c r="Z150" i="11"/>
  <c r="AZ150" i="11" s="1"/>
  <c r="O150" i="11"/>
  <c r="AO150" i="11" s="1"/>
  <c r="AA150" i="11"/>
  <c r="BA150" i="11" s="1"/>
  <c r="Y150" i="11"/>
  <c r="AY150" i="11" s="1"/>
  <c r="AC150" i="11"/>
  <c r="BC150" i="11" s="1"/>
  <c r="N150" i="11"/>
  <c r="AN150" i="11" s="1"/>
  <c r="V150" i="11"/>
  <c r="AV150" i="11" s="1"/>
  <c r="X150" i="11"/>
  <c r="AX150" i="11" s="1"/>
  <c r="U150" i="11"/>
  <c r="AU150" i="11" s="1"/>
  <c r="AE150" i="11"/>
  <c r="BE150" i="11" s="1"/>
  <c r="P150" i="11"/>
  <c r="AP150" i="11" s="1"/>
  <c r="AG150" i="11"/>
  <c r="BG150" i="11" s="1"/>
  <c r="S150" i="11"/>
  <c r="AS150" i="11" s="1"/>
  <c r="AD150" i="11"/>
  <c r="BD150" i="11" s="1"/>
  <c r="BP150" i="11" l="1"/>
  <c r="CP150" i="11" s="1"/>
  <c r="BM150" i="11"/>
  <c r="CM150" i="11" s="1"/>
  <c r="BK150" i="11"/>
  <c r="CK150" i="11" s="1"/>
  <c r="CG150" i="11"/>
  <c r="DG150" i="11" s="1"/>
  <c r="BT150" i="11"/>
  <c r="CT150" i="11" s="1"/>
  <c r="BO150" i="11"/>
  <c r="CO150" i="11" s="1"/>
  <c r="BZ150" i="11"/>
  <c r="CZ150" i="11" s="1"/>
  <c r="BX150" i="11"/>
  <c r="CX150" i="11" s="1"/>
  <c r="BV150" i="11"/>
  <c r="CV150" i="11" s="1"/>
  <c r="BN150" i="11"/>
  <c r="CN150" i="11" s="1"/>
  <c r="CB150" i="11"/>
  <c r="DB150" i="11" s="1"/>
  <c r="BY150" i="11"/>
  <c r="CY150" i="11" s="1"/>
  <c r="CA150" i="11"/>
  <c r="DA150" i="11" s="1"/>
  <c r="CH150" i="11"/>
  <c r="DH150" i="11" s="1"/>
  <c r="CE150" i="11"/>
  <c r="DE150" i="11" s="1"/>
  <c r="BU150" i="11"/>
  <c r="CU150" i="11" s="1"/>
  <c r="BJ150" i="11"/>
  <c r="CJ150" i="11" s="1"/>
  <c r="BL150" i="11"/>
  <c r="CL150" i="11" s="1"/>
  <c r="BQ150" i="11"/>
  <c r="CQ150" i="11" s="1"/>
  <c r="BW150" i="11"/>
  <c r="CW150" i="11" s="1"/>
  <c r="CD150" i="11"/>
  <c r="DD150" i="11" s="1"/>
  <c r="CF150" i="11"/>
  <c r="DF150" i="11" s="1"/>
  <c r="BS150" i="11"/>
  <c r="CS150" i="11"/>
  <c r="CC150" i="11"/>
  <c r="DC150" i="11" s="1"/>
  <c r="BR150" i="11"/>
  <c r="CR150" i="11" s="1"/>
  <c r="CI150" i="11"/>
  <c r="DI150" i="11" s="1"/>
  <c r="EI150" i="11" l="1"/>
  <c r="EH150" i="11" l="1"/>
  <c r="EG150" i="11" s="1"/>
  <c r="EF150" i="11" s="1"/>
  <c r="EE150" i="11" s="1"/>
  <c r="ED150" i="11" s="1"/>
  <c r="EC150" i="11" s="1"/>
  <c r="EB150" i="11" s="1"/>
  <c r="EA150" i="11" s="1"/>
  <c r="DZ150" i="11" s="1"/>
  <c r="DY150" i="11" s="1"/>
  <c r="DX150" i="11" s="1"/>
  <c r="DW150" i="11" s="1"/>
  <c r="DV150" i="11" s="1"/>
  <c r="DU150" i="11" s="1"/>
  <c r="DT150" i="11" s="1"/>
  <c r="DS150" i="11" s="1"/>
  <c r="DR150" i="11" s="1"/>
  <c r="DQ150" i="11" s="1"/>
  <c r="DP150" i="11" s="1"/>
  <c r="DO150" i="11" s="1"/>
  <c r="DN150" i="11" s="1"/>
  <c r="DM150" i="11" s="1"/>
  <c r="DL150" i="11" s="1"/>
  <c r="DK150" i="11" s="1"/>
  <c r="DJ150" i="11" s="1"/>
  <c r="EJ150" i="11" l="1"/>
  <c r="G150" i="11" s="1"/>
  <c r="H150" i="11" s="1"/>
  <c r="I151" i="11" s="1"/>
  <c r="AF151" i="11" l="1"/>
  <c r="BF151" i="11" s="1"/>
  <c r="S151" i="11"/>
  <c r="AS151" i="11" s="1"/>
  <c r="AB151" i="11"/>
  <c r="BB151" i="11" s="1"/>
  <c r="P151" i="11"/>
  <c r="AP151" i="11" s="1"/>
  <c r="AE151" i="11"/>
  <c r="BE151" i="11" s="1"/>
  <c r="U151" i="11"/>
  <c r="AU151" i="11" s="1"/>
  <c r="Z151" i="11"/>
  <c r="AZ151" i="11" s="1"/>
  <c r="M151" i="11"/>
  <c r="AM151" i="11" s="1"/>
  <c r="AG151" i="11"/>
  <c r="BG151" i="11" s="1"/>
  <c r="AH151" i="11"/>
  <c r="BH151" i="11" s="1"/>
  <c r="X151" i="11"/>
  <c r="AX151" i="11" s="1"/>
  <c r="J151" i="11"/>
  <c r="AJ151" i="11" s="1"/>
  <c r="AD151" i="11"/>
  <c r="BD151" i="11" s="1"/>
  <c r="R151" i="11"/>
  <c r="AR151" i="11" s="1"/>
  <c r="AC151" i="11"/>
  <c r="BC151" i="11" s="1"/>
  <c r="N151" i="11"/>
  <c r="AN151" i="11" s="1"/>
  <c r="K151" i="11"/>
  <c r="AK151" i="11" s="1"/>
  <c r="AA151" i="11"/>
  <c r="BA151" i="11" s="1"/>
  <c r="AI151" i="11"/>
  <c r="BI151" i="11" s="1"/>
  <c r="Q151" i="11"/>
  <c r="AQ151" i="11" s="1"/>
  <c r="O151" i="11"/>
  <c r="AO151" i="11" s="1"/>
  <c r="W151" i="11"/>
  <c r="AW151" i="11" s="1"/>
  <c r="V151" i="11"/>
  <c r="AV151" i="11" s="1"/>
  <c r="T151" i="11"/>
  <c r="AT151" i="11" s="1"/>
  <c r="Y151" i="11"/>
  <c r="AY151" i="11" s="1"/>
  <c r="L151" i="11"/>
  <c r="AL151" i="11" s="1"/>
  <c r="BR151" i="11" l="1"/>
  <c r="CR151" i="11" s="1"/>
  <c r="BT151" i="11"/>
  <c r="CT151" i="11" s="1"/>
  <c r="BM151" i="11"/>
  <c r="CM151" i="11" s="1"/>
  <c r="BV151" i="11"/>
  <c r="CV151" i="11" s="1"/>
  <c r="CC151" i="11"/>
  <c r="DC151" i="11" s="1"/>
  <c r="BW151" i="11"/>
  <c r="CW151" i="11" s="1"/>
  <c r="BU151" i="11"/>
  <c r="CU151" i="11"/>
  <c r="CD151" i="11"/>
  <c r="DD151" i="11" s="1"/>
  <c r="BQ151" i="11"/>
  <c r="CQ151" i="11" s="1"/>
  <c r="BP151" i="11"/>
  <c r="CP151" i="11" s="1"/>
  <c r="CI151" i="11"/>
  <c r="DI151" i="11" s="1"/>
  <c r="CB151" i="11"/>
  <c r="DB151" i="11" s="1"/>
  <c r="BS151" i="11"/>
  <c r="CS151" i="11"/>
  <c r="BN151" i="11"/>
  <c r="CN151" i="11" s="1"/>
  <c r="BZ151" i="11"/>
  <c r="CZ151" i="11"/>
  <c r="BO151" i="11"/>
  <c r="CO151" i="11" s="1"/>
  <c r="CE151" i="11"/>
  <c r="DE151" i="11" s="1"/>
  <c r="BJ151" i="11"/>
  <c r="CJ151" i="11"/>
  <c r="BX151" i="11"/>
  <c r="CX151" i="11" s="1"/>
  <c r="BL151" i="11"/>
  <c r="CL151" i="11" s="1"/>
  <c r="CA151" i="11"/>
  <c r="DA151" i="11" s="1"/>
  <c r="CH151" i="11"/>
  <c r="DH151" i="11" s="1"/>
  <c r="BY151" i="11"/>
  <c r="CY151" i="11" s="1"/>
  <c r="BK151" i="11"/>
  <c r="CK151" i="11" s="1"/>
  <c r="CG151" i="11"/>
  <c r="DG151" i="11" s="1"/>
  <c r="CF151" i="11"/>
  <c r="DF151" i="11" s="1"/>
  <c r="EI151" i="11" l="1"/>
  <c r="EH151" i="11" l="1"/>
  <c r="EG151" i="11" s="1"/>
  <c r="EF151" i="11" s="1"/>
  <c r="EE151" i="11" s="1"/>
  <c r="ED151" i="11" s="1"/>
  <c r="EC151" i="11" s="1"/>
  <c r="EB151" i="11" s="1"/>
  <c r="EA151" i="11" s="1"/>
  <c r="DZ151" i="11" s="1"/>
  <c r="DY151" i="11" s="1"/>
  <c r="DX151" i="11" s="1"/>
  <c r="DW151" i="11" s="1"/>
  <c r="DV151" i="11" s="1"/>
  <c r="DU151" i="11" s="1"/>
  <c r="DT151" i="11" s="1"/>
  <c r="DS151" i="11" s="1"/>
  <c r="DR151" i="11" s="1"/>
  <c r="DQ151" i="11" s="1"/>
  <c r="DP151" i="11" s="1"/>
  <c r="DO151" i="11" s="1"/>
  <c r="DN151" i="11" s="1"/>
  <c r="DM151" i="11" s="1"/>
  <c r="DL151" i="11" s="1"/>
  <c r="DK151" i="11" s="1"/>
  <c r="DJ151" i="11" s="1"/>
  <c r="EJ151" i="11" l="1"/>
  <c r="G151" i="11" s="1"/>
  <c r="H151" i="11" s="1"/>
  <c r="I152" i="11" s="1"/>
  <c r="L152" i="11" l="1"/>
  <c r="AL152" i="11" s="1"/>
  <c r="AA152" i="11"/>
  <c r="BA152" i="11" s="1"/>
  <c r="S152" i="11"/>
  <c r="AS152" i="11" s="1"/>
  <c r="AG152" i="11"/>
  <c r="BG152" i="11" s="1"/>
  <c r="O152" i="11"/>
  <c r="AO152" i="11" s="1"/>
  <c r="J152" i="11"/>
  <c r="AJ152" i="11" s="1"/>
  <c r="AI152" i="11"/>
  <c r="BI152" i="11" s="1"/>
  <c r="T152" i="11"/>
  <c r="AT152" i="11" s="1"/>
  <c r="AF152" i="11"/>
  <c r="BF152" i="11" s="1"/>
  <c r="Z152" i="11"/>
  <c r="AZ152" i="11" s="1"/>
  <c r="V152" i="11"/>
  <c r="AV152" i="11" s="1"/>
  <c r="K152" i="11"/>
  <c r="AK152" i="11" s="1"/>
  <c r="R152" i="11"/>
  <c r="AR152" i="11" s="1"/>
  <c r="X152" i="11"/>
  <c r="AX152" i="11" s="1"/>
  <c r="AE152" i="11"/>
  <c r="BE152" i="11" s="1"/>
  <c r="AC152" i="11"/>
  <c r="BC152" i="11" s="1"/>
  <c r="U152" i="11"/>
  <c r="AU152" i="11" s="1"/>
  <c r="AH152" i="11"/>
  <c r="BH152" i="11" s="1"/>
  <c r="W152" i="11"/>
  <c r="AW152" i="11" s="1"/>
  <c r="Y152" i="11"/>
  <c r="AY152" i="11" s="1"/>
  <c r="P152" i="11"/>
  <c r="AP152" i="11" s="1"/>
  <c r="AB152" i="11"/>
  <c r="BB152" i="11" s="1"/>
  <c r="M152" i="11"/>
  <c r="AM152" i="11" s="1"/>
  <c r="AD152" i="11"/>
  <c r="BD152" i="11" s="1"/>
  <c r="N152" i="11"/>
  <c r="AN152" i="11" s="1"/>
  <c r="Q152" i="11"/>
  <c r="AQ152" i="11" s="1"/>
  <c r="CD152" i="11" l="1"/>
  <c r="DD152" i="11" s="1"/>
  <c r="CC152" i="11"/>
  <c r="DC152" i="11" s="1"/>
  <c r="CI152" i="11"/>
  <c r="DI152" i="11" s="1"/>
  <c r="CB152" i="11"/>
  <c r="DB152" i="11" s="1"/>
  <c r="BP152" i="11"/>
  <c r="CP152" i="11" s="1"/>
  <c r="BV152" i="11"/>
  <c r="CV152" i="11" s="1"/>
  <c r="BT152" i="11"/>
  <c r="CT152" i="11" s="1"/>
  <c r="BJ152" i="11"/>
  <c r="CJ152" i="11" s="1"/>
  <c r="BO152" i="11"/>
  <c r="CO152" i="11" s="1"/>
  <c r="BK152" i="11"/>
  <c r="CK152" i="11" s="1"/>
  <c r="CG152" i="11"/>
  <c r="DG152" i="11" s="1"/>
  <c r="BZ152" i="11"/>
  <c r="CZ152" i="11" s="1"/>
  <c r="CA152" i="11"/>
  <c r="DA152" i="11" s="1"/>
  <c r="BM152" i="11"/>
  <c r="CM152" i="11" s="1"/>
  <c r="CE152" i="11"/>
  <c r="DE152" i="11" s="1"/>
  <c r="BX152" i="11"/>
  <c r="CX152" i="11" s="1"/>
  <c r="BR152" i="11"/>
  <c r="CR152" i="11" s="1"/>
  <c r="BY152" i="11"/>
  <c r="CY152" i="11" s="1"/>
  <c r="BW152" i="11"/>
  <c r="CW152" i="11" s="1"/>
  <c r="BS152" i="11"/>
  <c r="CS152" i="11" s="1"/>
  <c r="BQ152" i="11"/>
  <c r="CQ152" i="11" s="1"/>
  <c r="CH152" i="11"/>
  <c r="DH152" i="11"/>
  <c r="BN152" i="11"/>
  <c r="CN152" i="11" s="1"/>
  <c r="BU152" i="11"/>
  <c r="CU152" i="11" s="1"/>
  <c r="CF152" i="11"/>
  <c r="DF152" i="11" s="1"/>
  <c r="BL152" i="11"/>
  <c r="CL152" i="11" s="1"/>
  <c r="EI152" i="11" l="1"/>
  <c r="EH152" i="11" l="1"/>
  <c r="EG152" i="11" s="1"/>
  <c r="EF152" i="11" s="1"/>
  <c r="EE152" i="11" s="1"/>
  <c r="ED152" i="11" s="1"/>
  <c r="EC152" i="11" s="1"/>
  <c r="EB152" i="11" s="1"/>
  <c r="EA152" i="11" s="1"/>
  <c r="DZ152" i="11" s="1"/>
  <c r="DY152" i="11" s="1"/>
  <c r="DX152" i="11" s="1"/>
  <c r="DW152" i="11" s="1"/>
  <c r="DV152" i="11" s="1"/>
  <c r="DU152" i="11" s="1"/>
  <c r="DT152" i="11" s="1"/>
  <c r="DS152" i="11" s="1"/>
  <c r="DR152" i="11" s="1"/>
  <c r="DQ152" i="11" s="1"/>
  <c r="DP152" i="11" s="1"/>
  <c r="DO152" i="11" s="1"/>
  <c r="DN152" i="11" s="1"/>
  <c r="DM152" i="11" s="1"/>
  <c r="DL152" i="11" s="1"/>
  <c r="DK152" i="11" s="1"/>
  <c r="DJ152" i="11" s="1"/>
  <c r="EJ152" i="11" l="1"/>
  <c r="G152" i="11" s="1"/>
  <c r="H152" i="11" s="1"/>
  <c r="I153" i="11" s="1"/>
  <c r="T153" i="11" l="1"/>
  <c r="AT153" i="11" s="1"/>
  <c r="P153" i="11"/>
  <c r="AP153" i="11" s="1"/>
  <c r="L153" i="11"/>
  <c r="AL153" i="11" s="1"/>
  <c r="S153" i="11"/>
  <c r="AS153" i="11" s="1"/>
  <c r="J153" i="11"/>
  <c r="AJ153" i="11" s="1"/>
  <c r="N153" i="11"/>
  <c r="AN153" i="11" s="1"/>
  <c r="Q153" i="11"/>
  <c r="AQ153" i="11" s="1"/>
  <c r="AH153" i="11"/>
  <c r="BH153" i="11" s="1"/>
  <c r="R153" i="11"/>
  <c r="AR153" i="11" s="1"/>
  <c r="AC153" i="11"/>
  <c r="BC153" i="11" s="1"/>
  <c r="AI153" i="11"/>
  <c r="BI153" i="11" s="1"/>
  <c r="AA153" i="11"/>
  <c r="BA153" i="11" s="1"/>
  <c r="X153" i="11"/>
  <c r="AX153" i="11" s="1"/>
  <c r="M153" i="11"/>
  <c r="AM153" i="11" s="1"/>
  <c r="Y153" i="11"/>
  <c r="AY153" i="11" s="1"/>
  <c r="AE153" i="11"/>
  <c r="BE153" i="11" s="1"/>
  <c r="W153" i="11"/>
  <c r="AW153" i="11" s="1"/>
  <c r="AG153" i="11"/>
  <c r="BG153" i="11" s="1"/>
  <c r="K153" i="11"/>
  <c r="AK153" i="11" s="1"/>
  <c r="Z153" i="11"/>
  <c r="AZ153" i="11" s="1"/>
  <c r="AF153" i="11"/>
  <c r="BF153" i="11" s="1"/>
  <c r="O153" i="11"/>
  <c r="AO153" i="11" s="1"/>
  <c r="AD153" i="11"/>
  <c r="BD153" i="11" s="1"/>
  <c r="U153" i="11"/>
  <c r="AU153" i="11" s="1"/>
  <c r="V153" i="11"/>
  <c r="AV153" i="11" s="1"/>
  <c r="AB153" i="11"/>
  <c r="BB153" i="11" s="1"/>
  <c r="BY153" i="11" l="1"/>
  <c r="CY153" i="11" s="1"/>
  <c r="BJ153" i="11"/>
  <c r="CJ153" i="11" s="1"/>
  <c r="CA153" i="11"/>
  <c r="DA153" i="11" s="1"/>
  <c r="BU153" i="11"/>
  <c r="CU153" i="11" s="1"/>
  <c r="CH153" i="11"/>
  <c r="DH153" i="11" s="1"/>
  <c r="BQ153" i="11"/>
  <c r="CQ153" i="11" s="1"/>
  <c r="BM153" i="11"/>
  <c r="CM153" i="11" s="1"/>
  <c r="CF153" i="11"/>
  <c r="DF153" i="11" s="1"/>
  <c r="BZ153" i="11"/>
  <c r="CZ153" i="11" s="1"/>
  <c r="BK153" i="11"/>
  <c r="CK153" i="11" s="1"/>
  <c r="CI153" i="11"/>
  <c r="BP153" i="11"/>
  <c r="CP153" i="11" s="1"/>
  <c r="CE153" i="11"/>
  <c r="DE153" i="11" s="1"/>
  <c r="CD153" i="11"/>
  <c r="DD153" i="11" s="1"/>
  <c r="BO153" i="11"/>
  <c r="CO153" i="11" s="1"/>
  <c r="BN153" i="11"/>
  <c r="CN153" i="11" s="1"/>
  <c r="BX153" i="11"/>
  <c r="CX153" i="11" s="1"/>
  <c r="BS153" i="11"/>
  <c r="CS153" i="11" s="1"/>
  <c r="BL153" i="11"/>
  <c r="CL153" i="11" s="1"/>
  <c r="CB153" i="11"/>
  <c r="DB153" i="11" s="1"/>
  <c r="CG153" i="11"/>
  <c r="DG153" i="11" s="1"/>
  <c r="CC153" i="11"/>
  <c r="DC153" i="11" s="1"/>
  <c r="BV153" i="11"/>
  <c r="CV153" i="11" s="1"/>
  <c r="BW153" i="11"/>
  <c r="CW153" i="11" s="1"/>
  <c r="BR153" i="11"/>
  <c r="CR153" i="11" s="1"/>
  <c r="BT153" i="11"/>
  <c r="CT153" i="11" s="1"/>
  <c r="EI153" i="11" l="1"/>
  <c r="DI153" i="11"/>
  <c r="EH153" i="11" l="1"/>
  <c r="EG153" i="11" s="1"/>
  <c r="EF153" i="11" s="1"/>
  <c r="EE153" i="11" s="1"/>
  <c r="ED153" i="11" s="1"/>
  <c r="EC153" i="11" s="1"/>
  <c r="EB153" i="11" s="1"/>
  <c r="EA153" i="11" s="1"/>
  <c r="DZ153" i="11" s="1"/>
  <c r="DY153" i="11" s="1"/>
  <c r="DX153" i="11" s="1"/>
  <c r="DW153" i="11" s="1"/>
  <c r="DV153" i="11" s="1"/>
  <c r="DU153" i="11" s="1"/>
  <c r="DT153" i="11" s="1"/>
  <c r="DS153" i="11" s="1"/>
  <c r="DR153" i="11" s="1"/>
  <c r="DQ153" i="11" s="1"/>
  <c r="DP153" i="11" s="1"/>
  <c r="DO153" i="11" s="1"/>
  <c r="DN153" i="11" s="1"/>
  <c r="DM153" i="11" s="1"/>
  <c r="DL153" i="11" s="1"/>
  <c r="DK153" i="11" s="1"/>
  <c r="DJ153" i="11" s="1"/>
  <c r="EJ153" i="11" l="1"/>
  <c r="G153" i="11" s="1"/>
  <c r="H153" i="11" s="1"/>
  <c r="I154" i="11" s="1"/>
  <c r="S154" i="11" l="1"/>
  <c r="AS154" i="11" s="1"/>
  <c r="N154" i="11"/>
  <c r="AN154" i="11" s="1"/>
  <c r="T154" i="11"/>
  <c r="AT154" i="11" s="1"/>
  <c r="AC154" i="11"/>
  <c r="BC154" i="11" s="1"/>
  <c r="X154" i="11"/>
  <c r="AX154" i="11" s="1"/>
  <c r="R154" i="11"/>
  <c r="AR154" i="11" s="1"/>
  <c r="O154" i="11"/>
  <c r="AO154" i="11" s="1"/>
  <c r="Y154" i="11"/>
  <c r="AY154" i="11" s="1"/>
  <c r="AA154" i="11"/>
  <c r="BA154" i="11" s="1"/>
  <c r="L154" i="11"/>
  <c r="AL154" i="11" s="1"/>
  <c r="Z154" i="11"/>
  <c r="AZ154" i="11" s="1"/>
  <c r="K154" i="11"/>
  <c r="AK154" i="11" s="1"/>
  <c r="W154" i="11"/>
  <c r="AW154" i="11" s="1"/>
  <c r="U154" i="11"/>
  <c r="AU154" i="11" s="1"/>
  <c r="V154" i="11"/>
  <c r="AV154" i="11" s="1"/>
  <c r="AB154" i="11"/>
  <c r="BB154" i="11" s="1"/>
  <c r="AE154" i="11"/>
  <c r="BE154" i="11" s="1"/>
  <c r="AG154" i="11"/>
  <c r="BG154" i="11" s="1"/>
  <c r="AI154" i="11"/>
  <c r="BI154" i="11" s="1"/>
  <c r="J154" i="11"/>
  <c r="AJ154" i="11" s="1"/>
  <c r="AH154" i="11"/>
  <c r="BH154" i="11" s="1"/>
  <c r="Q154" i="11"/>
  <c r="AQ154" i="11" s="1"/>
  <c r="AF154" i="11"/>
  <c r="BF154" i="11" s="1"/>
  <c r="M154" i="11"/>
  <c r="AM154" i="11" s="1"/>
  <c r="P154" i="11"/>
  <c r="AP154" i="11" s="1"/>
  <c r="AD154" i="11"/>
  <c r="BD154" i="11" s="1"/>
  <c r="BM154" i="11" l="1"/>
  <c r="CM154" i="11" s="1"/>
  <c r="BY154" i="11"/>
  <c r="CY154" i="11"/>
  <c r="CF154" i="11"/>
  <c r="DF154" i="11" s="1"/>
  <c r="BO154" i="11"/>
  <c r="CO154" i="11" s="1"/>
  <c r="BQ154" i="11"/>
  <c r="CQ154" i="11" s="1"/>
  <c r="BR154" i="11"/>
  <c r="CR154" i="11" s="1"/>
  <c r="CH154" i="11"/>
  <c r="DH154" i="11" s="1"/>
  <c r="BW154" i="11"/>
  <c r="CW154" i="11" s="1"/>
  <c r="BJ154" i="11"/>
  <c r="CJ154" i="11" s="1"/>
  <c r="CC154" i="11"/>
  <c r="DC154" i="11" s="1"/>
  <c r="BZ154" i="11"/>
  <c r="CZ154" i="11" s="1"/>
  <c r="CD154" i="11"/>
  <c r="DD154" i="11" s="1"/>
  <c r="BN154" i="11"/>
  <c r="CN154" i="11" s="1"/>
  <c r="CB154" i="11"/>
  <c r="DB154" i="11" s="1"/>
  <c r="BV154" i="11"/>
  <c r="CV154" i="11" s="1"/>
  <c r="BU154" i="11"/>
  <c r="CU154" i="11" s="1"/>
  <c r="BX154" i="11"/>
  <c r="CX154" i="11" s="1"/>
  <c r="BK154" i="11"/>
  <c r="CK154" i="11" s="1"/>
  <c r="CI154" i="11"/>
  <c r="DI154" i="11" s="1"/>
  <c r="BT154" i="11"/>
  <c r="CT154" i="11" s="1"/>
  <c r="CG154" i="11"/>
  <c r="DG154" i="11" s="1"/>
  <c r="BL154" i="11"/>
  <c r="CL154" i="11" s="1"/>
  <c r="BP154" i="11"/>
  <c r="CP154" i="11" s="1"/>
  <c r="CE154" i="11"/>
  <c r="DE154" i="11" s="1"/>
  <c r="CA154" i="11"/>
  <c r="DA154" i="11" s="1"/>
  <c r="BS154" i="11"/>
  <c r="CS154" i="11" s="1"/>
  <c r="EI154" i="11" l="1"/>
  <c r="EH154" i="11" l="1"/>
  <c r="EG154" i="11" s="1"/>
  <c r="EF154" i="11" s="1"/>
  <c r="EE154" i="11" s="1"/>
  <c r="ED154" i="11" s="1"/>
  <c r="EC154" i="11" s="1"/>
  <c r="EB154" i="11" s="1"/>
  <c r="EA154" i="11" s="1"/>
  <c r="DZ154" i="11" s="1"/>
  <c r="DY154" i="11" s="1"/>
  <c r="DX154" i="11" s="1"/>
  <c r="DW154" i="11" s="1"/>
  <c r="DV154" i="11" s="1"/>
  <c r="DU154" i="11" s="1"/>
  <c r="DT154" i="11" s="1"/>
  <c r="DS154" i="11" s="1"/>
  <c r="DR154" i="11" s="1"/>
  <c r="DQ154" i="11" s="1"/>
  <c r="DP154" i="11" s="1"/>
  <c r="DO154" i="11" s="1"/>
  <c r="DN154" i="11" s="1"/>
  <c r="DM154" i="11" s="1"/>
  <c r="DL154" i="11" s="1"/>
  <c r="DK154" i="11" s="1"/>
  <c r="DJ154" i="11" s="1"/>
  <c r="EJ154" i="11" l="1"/>
  <c r="G154" i="11" s="1"/>
  <c r="H154" i="11" s="1"/>
  <c r="I155" i="11" s="1"/>
  <c r="T155" i="11" l="1"/>
  <c r="AT155" i="11" s="1"/>
  <c r="U155" i="11"/>
  <c r="AU155" i="11" s="1"/>
  <c r="R155" i="11"/>
  <c r="AR155" i="11" s="1"/>
  <c r="AF155" i="11"/>
  <c r="BF155" i="11" s="1"/>
  <c r="AB155" i="11"/>
  <c r="BB155" i="11" s="1"/>
  <c r="K155" i="11"/>
  <c r="AK155" i="11" s="1"/>
  <c r="AE155" i="11"/>
  <c r="BE155" i="11" s="1"/>
  <c r="AC155" i="11"/>
  <c r="BC155" i="11" s="1"/>
  <c r="O155" i="11"/>
  <c r="AO155" i="11" s="1"/>
  <c r="V155" i="11"/>
  <c r="AV155" i="11" s="1"/>
  <c r="AA155" i="11"/>
  <c r="BA155" i="11" s="1"/>
  <c r="W155" i="11"/>
  <c r="AW155" i="11" s="1"/>
  <c r="L155" i="11"/>
  <c r="AL155" i="11" s="1"/>
  <c r="S155" i="11"/>
  <c r="AS155" i="11" s="1"/>
  <c r="Y155" i="11"/>
  <c r="AY155" i="11" s="1"/>
  <c r="M155" i="11"/>
  <c r="AM155" i="11" s="1"/>
  <c r="AH155" i="11"/>
  <c r="BH155" i="11" s="1"/>
  <c r="AD155" i="11"/>
  <c r="BD155" i="11" s="1"/>
  <c r="Q155" i="11"/>
  <c r="AQ155" i="11" s="1"/>
  <c r="J155" i="11"/>
  <c r="AJ155" i="11" s="1"/>
  <c r="AI155" i="11"/>
  <c r="BI155" i="11" s="1"/>
  <c r="X155" i="11"/>
  <c r="AX155" i="11" s="1"/>
  <c r="N155" i="11"/>
  <c r="AN155" i="11" s="1"/>
  <c r="AG155" i="11"/>
  <c r="BG155" i="11" s="1"/>
  <c r="Z155" i="11"/>
  <c r="AZ155" i="11" s="1"/>
  <c r="P155" i="11"/>
  <c r="AP155" i="11" s="1"/>
  <c r="BX155" i="11" l="1"/>
  <c r="CX155" i="11" s="1"/>
  <c r="CI155" i="11"/>
  <c r="DI155" i="11" s="1"/>
  <c r="CG155" i="11"/>
  <c r="DG155" i="11" s="1"/>
  <c r="BN155" i="11"/>
  <c r="CN155" i="11" s="1"/>
  <c r="BK155" i="11"/>
  <c r="CK155" i="11" s="1"/>
  <c r="BJ155" i="11"/>
  <c r="CJ155" i="11" s="1"/>
  <c r="BQ155" i="11"/>
  <c r="CQ155" i="11" s="1"/>
  <c r="BP155" i="11"/>
  <c r="CP155" i="11" s="1"/>
  <c r="BU155" i="11"/>
  <c r="CU155" i="11" s="1"/>
  <c r="BM155" i="11"/>
  <c r="CM155" i="11" s="1"/>
  <c r="CC155" i="11"/>
  <c r="DC155" i="11"/>
  <c r="BY155" i="11"/>
  <c r="CY155" i="11" s="1"/>
  <c r="CE155" i="11"/>
  <c r="DE155" i="11" s="1"/>
  <c r="BS155" i="11"/>
  <c r="CS155" i="11" s="1"/>
  <c r="BL155" i="11"/>
  <c r="CL155" i="11" s="1"/>
  <c r="CB155" i="11"/>
  <c r="DB155" i="11"/>
  <c r="BW155" i="11"/>
  <c r="CW155" i="11" s="1"/>
  <c r="CF155" i="11"/>
  <c r="DF155" i="11" s="1"/>
  <c r="CA155" i="11"/>
  <c r="DA155" i="11" s="1"/>
  <c r="BR155" i="11"/>
  <c r="CR155" i="11" s="1"/>
  <c r="CD155" i="11"/>
  <c r="DD155" i="11" s="1"/>
  <c r="BV155" i="11"/>
  <c r="CV155" i="11"/>
  <c r="BZ155" i="11"/>
  <c r="CZ155" i="11" s="1"/>
  <c r="CH155" i="11"/>
  <c r="DH155" i="11" s="1"/>
  <c r="BO155" i="11"/>
  <c r="CO155" i="11"/>
  <c r="BT155" i="11"/>
  <c r="CT155" i="11" s="1"/>
  <c r="EI155" i="11" l="1"/>
  <c r="EH155" i="11" l="1"/>
  <c r="EG155" i="11" s="1"/>
  <c r="EF155" i="11" s="1"/>
  <c r="EE155" i="11" s="1"/>
  <c r="ED155" i="11" s="1"/>
  <c r="EC155" i="11" s="1"/>
  <c r="EB155" i="11" s="1"/>
  <c r="EA155" i="11" s="1"/>
  <c r="DZ155" i="11" s="1"/>
  <c r="DY155" i="11" s="1"/>
  <c r="DX155" i="11" s="1"/>
  <c r="DW155" i="11" s="1"/>
  <c r="DV155" i="11" s="1"/>
  <c r="DU155" i="11" s="1"/>
  <c r="DT155" i="11" s="1"/>
  <c r="DS155" i="11" s="1"/>
  <c r="DR155" i="11" s="1"/>
  <c r="DQ155" i="11" s="1"/>
  <c r="DP155" i="11" s="1"/>
  <c r="DO155" i="11" s="1"/>
  <c r="DN155" i="11" s="1"/>
  <c r="DM155" i="11" s="1"/>
  <c r="DL155" i="11" s="1"/>
  <c r="DK155" i="11" s="1"/>
  <c r="DJ155" i="11" s="1"/>
  <c r="EJ155" i="11" l="1"/>
  <c r="G155" i="11" s="1"/>
  <c r="H155" i="11" s="1"/>
  <c r="I156" i="11" s="1"/>
  <c r="J156" i="11" l="1"/>
  <c r="AJ156" i="11" s="1"/>
  <c r="P156" i="11"/>
  <c r="AP156" i="11" s="1"/>
  <c r="L156" i="11"/>
  <c r="AL156" i="11" s="1"/>
  <c r="M156" i="11"/>
  <c r="AM156" i="11" s="1"/>
  <c r="W156" i="11"/>
  <c r="AW156" i="11" s="1"/>
  <c r="R156" i="11"/>
  <c r="AR156" i="11" s="1"/>
  <c r="U156" i="11"/>
  <c r="AU156" i="11" s="1"/>
  <c r="Y156" i="11"/>
  <c r="AY156" i="11" s="1"/>
  <c r="Q156" i="11"/>
  <c r="AQ156" i="11" s="1"/>
  <c r="AD156" i="11"/>
  <c r="BD156" i="11" s="1"/>
  <c r="V156" i="11"/>
  <c r="AV156" i="11" s="1"/>
  <c r="X156" i="11"/>
  <c r="AX156" i="11" s="1"/>
  <c r="S156" i="11"/>
  <c r="AS156" i="11" s="1"/>
  <c r="AI156" i="11"/>
  <c r="BI156" i="11" s="1"/>
  <c r="AH156" i="11"/>
  <c r="BH156" i="11" s="1"/>
  <c r="AB156" i="11"/>
  <c r="BB156" i="11" s="1"/>
  <c r="K156" i="11"/>
  <c r="AK156" i="11" s="1"/>
  <c r="T156" i="11"/>
  <c r="AT156" i="11" s="1"/>
  <c r="AG156" i="11"/>
  <c r="BG156" i="11" s="1"/>
  <c r="Z156" i="11"/>
  <c r="AZ156" i="11" s="1"/>
  <c r="AC156" i="11"/>
  <c r="BC156" i="11" s="1"/>
  <c r="AE156" i="11"/>
  <c r="BE156" i="11" s="1"/>
  <c r="O156" i="11"/>
  <c r="AO156" i="11" s="1"/>
  <c r="AA156" i="11"/>
  <c r="BA156" i="11" s="1"/>
  <c r="AF156" i="11"/>
  <c r="BF156" i="11" s="1"/>
  <c r="N156" i="11"/>
  <c r="AN156" i="11" s="1"/>
  <c r="CA156" i="11" l="1"/>
  <c r="DA156" i="11" s="1"/>
  <c r="BW156" i="11"/>
  <c r="CW156" i="11" s="1"/>
  <c r="CB156" i="11"/>
  <c r="DB156" i="11" s="1"/>
  <c r="BU156" i="11"/>
  <c r="CU156" i="11" s="1"/>
  <c r="BS156" i="11"/>
  <c r="CS156" i="11" s="1"/>
  <c r="BX156" i="11"/>
  <c r="CX156" i="11" s="1"/>
  <c r="BV156" i="11"/>
  <c r="CV156" i="11" s="1"/>
  <c r="BN156" i="11"/>
  <c r="CN156" i="11" s="1"/>
  <c r="BP156" i="11"/>
  <c r="CP156" i="11" s="1"/>
  <c r="BY156" i="11"/>
  <c r="CY156" i="11" s="1"/>
  <c r="BO156" i="11"/>
  <c r="CO156" i="11" s="1"/>
  <c r="CH156" i="11"/>
  <c r="DH156" i="11" s="1"/>
  <c r="CE156" i="11"/>
  <c r="DE156" i="11" s="1"/>
  <c r="CI156" i="11"/>
  <c r="BR156" i="11"/>
  <c r="CR156" i="11" s="1"/>
  <c r="CC156" i="11"/>
  <c r="DC156" i="11" s="1"/>
  <c r="BZ156" i="11"/>
  <c r="CZ156" i="11" s="1"/>
  <c r="BM156" i="11"/>
  <c r="CM156" i="11" s="1"/>
  <c r="CG156" i="11"/>
  <c r="DG156" i="11" s="1"/>
  <c r="BL156" i="11"/>
  <c r="CL156" i="11" s="1"/>
  <c r="BT156" i="11"/>
  <c r="CT156" i="11" s="1"/>
  <c r="CD156" i="11"/>
  <c r="DD156" i="11" s="1"/>
  <c r="CF156" i="11"/>
  <c r="DF156" i="11" s="1"/>
  <c r="BK156" i="11"/>
  <c r="CK156" i="11" s="1"/>
  <c r="BQ156" i="11"/>
  <c r="CQ156" i="11" s="1"/>
  <c r="BJ156" i="11"/>
  <c r="CJ156" i="11" s="1"/>
  <c r="EI156" i="11" l="1"/>
  <c r="DI156" i="11"/>
  <c r="EH156" i="11" l="1"/>
  <c r="EG156" i="11" s="1"/>
  <c r="EF156" i="11" s="1"/>
  <c r="EE156" i="11" s="1"/>
  <c r="ED156" i="11" s="1"/>
  <c r="EC156" i="11" s="1"/>
  <c r="EB156" i="11" s="1"/>
  <c r="EA156" i="11" s="1"/>
  <c r="DZ156" i="11" s="1"/>
  <c r="DY156" i="11" s="1"/>
  <c r="DX156" i="11" s="1"/>
  <c r="DW156" i="11" s="1"/>
  <c r="DV156" i="11" s="1"/>
  <c r="DU156" i="11" s="1"/>
  <c r="DT156" i="11" s="1"/>
  <c r="DS156" i="11" s="1"/>
  <c r="DR156" i="11" s="1"/>
  <c r="DQ156" i="11" s="1"/>
  <c r="DP156" i="11" s="1"/>
  <c r="DO156" i="11" s="1"/>
  <c r="DN156" i="11" s="1"/>
  <c r="DM156" i="11" s="1"/>
  <c r="DL156" i="11" s="1"/>
  <c r="DK156" i="11" s="1"/>
  <c r="DJ156" i="11" s="1"/>
  <c r="EJ156" i="11" l="1"/>
  <c r="G156" i="11" s="1"/>
  <c r="H156" i="11" s="1"/>
  <c r="I157" i="11" s="1"/>
  <c r="T157" i="11" l="1"/>
  <c r="AT157" i="11" s="1"/>
  <c r="N157" i="11"/>
  <c r="AN157" i="11" s="1"/>
  <c r="AB157" i="11"/>
  <c r="BB157" i="11" s="1"/>
  <c r="Y157" i="11"/>
  <c r="AY157" i="11" s="1"/>
  <c r="X157" i="11"/>
  <c r="AX157" i="11" s="1"/>
  <c r="P157" i="11"/>
  <c r="AP157" i="11" s="1"/>
  <c r="AH157" i="11"/>
  <c r="BH157" i="11" s="1"/>
  <c r="Q157" i="11"/>
  <c r="AQ157" i="11" s="1"/>
  <c r="O157" i="11"/>
  <c r="AO157" i="11" s="1"/>
  <c r="AE157" i="11"/>
  <c r="BE157" i="11" s="1"/>
  <c r="AI157" i="11"/>
  <c r="BI157" i="11" s="1"/>
  <c r="AD157" i="11"/>
  <c r="BD157" i="11" s="1"/>
  <c r="V157" i="11"/>
  <c r="AV157" i="11" s="1"/>
  <c r="J157" i="11"/>
  <c r="AJ157" i="11" s="1"/>
  <c r="K157" i="11"/>
  <c r="AK157" i="11" s="1"/>
  <c r="W157" i="11"/>
  <c r="AW157" i="11" s="1"/>
  <c r="L157" i="11"/>
  <c r="AL157" i="11" s="1"/>
  <c r="S157" i="11"/>
  <c r="AS157" i="11" s="1"/>
  <c r="AF157" i="11"/>
  <c r="BF157" i="11" s="1"/>
  <c r="AA157" i="11"/>
  <c r="BA157" i="11" s="1"/>
  <c r="Z157" i="11"/>
  <c r="AZ157" i="11" s="1"/>
  <c r="AG157" i="11"/>
  <c r="BG157" i="11" s="1"/>
  <c r="M157" i="11"/>
  <c r="AM157" i="11" s="1"/>
  <c r="AC157" i="11"/>
  <c r="BC157" i="11" s="1"/>
  <c r="R157" i="11"/>
  <c r="AR157" i="11" s="1"/>
  <c r="U157" i="11"/>
  <c r="AU157" i="11" s="1"/>
  <c r="CC157" i="11" l="1"/>
  <c r="DC157" i="11" s="1"/>
  <c r="BK157" i="11"/>
  <c r="CK157" i="11" s="1"/>
  <c r="BY157" i="11"/>
  <c r="CY157" i="11" s="1"/>
  <c r="BW157" i="11"/>
  <c r="CW157" i="11" s="1"/>
  <c r="BJ157" i="11"/>
  <c r="CJ157" i="11" s="1"/>
  <c r="BV157" i="11"/>
  <c r="CV157" i="11" s="1"/>
  <c r="CA157" i="11"/>
  <c r="DA157" i="11" s="1"/>
  <c r="CD157" i="11"/>
  <c r="DD157" i="11" s="1"/>
  <c r="CF157" i="11"/>
  <c r="DF157" i="11" s="1"/>
  <c r="CI157" i="11"/>
  <c r="DI157" i="11"/>
  <c r="CB157" i="11"/>
  <c r="DB157" i="11"/>
  <c r="BU157" i="11"/>
  <c r="CU157" i="11" s="1"/>
  <c r="BN157" i="11"/>
  <c r="CN157" i="11" s="1"/>
  <c r="BQ157" i="11"/>
  <c r="CQ157" i="11" s="1"/>
  <c r="BM157" i="11"/>
  <c r="CM157" i="11" s="1"/>
  <c r="CH157" i="11"/>
  <c r="DH157" i="11" s="1"/>
  <c r="CG157" i="11"/>
  <c r="DG157" i="11" s="1"/>
  <c r="BP157" i="11"/>
  <c r="CP157" i="11"/>
  <c r="BZ157" i="11"/>
  <c r="CZ157" i="11" s="1"/>
  <c r="BX157" i="11"/>
  <c r="CX157" i="11" s="1"/>
  <c r="BS157" i="11"/>
  <c r="CS157" i="11" s="1"/>
  <c r="CE157" i="11"/>
  <c r="DE157" i="11" s="1"/>
  <c r="BR157" i="11"/>
  <c r="CR157" i="11" s="1"/>
  <c r="BL157" i="11"/>
  <c r="CL157" i="11" s="1"/>
  <c r="BO157" i="11"/>
  <c r="CO157" i="11"/>
  <c r="BT157" i="11"/>
  <c r="CT157" i="11"/>
  <c r="EI157" i="11" l="1"/>
  <c r="EH157" i="11" l="1"/>
  <c r="EG157" i="11" s="1"/>
  <c r="EF157" i="11" s="1"/>
  <c r="EE157" i="11" s="1"/>
  <c r="ED157" i="11" s="1"/>
  <c r="EC157" i="11" s="1"/>
  <c r="EB157" i="11" s="1"/>
  <c r="EA157" i="11" s="1"/>
  <c r="DZ157" i="11" s="1"/>
  <c r="DY157" i="11" s="1"/>
  <c r="DX157" i="11" s="1"/>
  <c r="DW157" i="11" s="1"/>
  <c r="DV157" i="11" s="1"/>
  <c r="DU157" i="11" s="1"/>
  <c r="DT157" i="11" s="1"/>
  <c r="DS157" i="11" s="1"/>
  <c r="DR157" i="11" s="1"/>
  <c r="DQ157" i="11" s="1"/>
  <c r="DP157" i="11" s="1"/>
  <c r="DO157" i="11" s="1"/>
  <c r="DN157" i="11" s="1"/>
  <c r="DM157" i="11" s="1"/>
  <c r="DL157" i="11" s="1"/>
  <c r="DK157" i="11" s="1"/>
  <c r="DJ157" i="11" s="1"/>
  <c r="EJ157" i="11" l="1"/>
  <c r="G157" i="11" s="1"/>
  <c r="H157" i="11" s="1"/>
  <c r="I158" i="11" s="1"/>
  <c r="L158" i="11" l="1"/>
  <c r="AL158" i="11" s="1"/>
  <c r="AH158" i="11"/>
  <c r="BH158" i="11" s="1"/>
  <c r="AC158" i="11"/>
  <c r="BC158" i="11" s="1"/>
  <c r="T158" i="11"/>
  <c r="AT158" i="11" s="1"/>
  <c r="J158" i="11"/>
  <c r="AJ158" i="11" s="1"/>
  <c r="W158" i="11"/>
  <c r="AW158" i="11" s="1"/>
  <c r="O158" i="11"/>
  <c r="AO158" i="11" s="1"/>
  <c r="R158" i="11"/>
  <c r="AR158" i="11" s="1"/>
  <c r="AI158" i="11"/>
  <c r="BI158" i="11" s="1"/>
  <c r="Y158" i="11"/>
  <c r="AY158" i="11" s="1"/>
  <c r="AA158" i="11"/>
  <c r="BA158" i="11" s="1"/>
  <c r="S158" i="11"/>
  <c r="AS158" i="11" s="1"/>
  <c r="AE158" i="11"/>
  <c r="BE158" i="11" s="1"/>
  <c r="AB158" i="11"/>
  <c r="BB158" i="11" s="1"/>
  <c r="Z158" i="11"/>
  <c r="AZ158" i="11" s="1"/>
  <c r="N158" i="11"/>
  <c r="AN158" i="11" s="1"/>
  <c r="X158" i="11"/>
  <c r="AX158" i="11" s="1"/>
  <c r="AF158" i="11"/>
  <c r="BF158" i="11" s="1"/>
  <c r="Q158" i="11"/>
  <c r="AQ158" i="11" s="1"/>
  <c r="AG158" i="11"/>
  <c r="BG158" i="11" s="1"/>
  <c r="K158" i="11"/>
  <c r="AK158" i="11" s="1"/>
  <c r="AD158" i="11"/>
  <c r="BD158" i="11" s="1"/>
  <c r="V158" i="11"/>
  <c r="AV158" i="11" s="1"/>
  <c r="M158" i="11"/>
  <c r="AM158" i="11" s="1"/>
  <c r="U158" i="11"/>
  <c r="AU158" i="11" s="1"/>
  <c r="P158" i="11"/>
  <c r="AP158" i="11" s="1"/>
  <c r="BR158" i="11" l="1"/>
  <c r="CR158" i="11" s="1"/>
  <c r="BK158" i="11"/>
  <c r="CK158" i="11" s="1"/>
  <c r="BN158" i="11"/>
  <c r="CN158" i="11" s="1"/>
  <c r="BZ158" i="11"/>
  <c r="CZ158" i="11" s="1"/>
  <c r="BJ158" i="11"/>
  <c r="CJ158" i="11" s="1"/>
  <c r="BS158" i="11"/>
  <c r="CS158" i="11" s="1"/>
  <c r="BQ158" i="11"/>
  <c r="CQ158" i="11" s="1"/>
  <c r="CC158" i="11"/>
  <c r="DC158" i="11" s="1"/>
  <c r="BY158" i="11"/>
  <c r="CY158" i="11" s="1"/>
  <c r="CH158" i="11"/>
  <c r="DH158" i="11" s="1"/>
  <c r="BM158" i="11"/>
  <c r="CM158" i="11" s="1"/>
  <c r="BV158" i="11"/>
  <c r="CV158" i="11" s="1"/>
  <c r="BO158" i="11"/>
  <c r="CO158" i="11" s="1"/>
  <c r="CD158" i="11"/>
  <c r="DD158" i="11" s="1"/>
  <c r="CB158" i="11"/>
  <c r="DB158" i="11" s="1"/>
  <c r="BW158" i="11"/>
  <c r="CW158" i="11" s="1"/>
  <c r="CE158" i="11"/>
  <c r="DE158" i="11" s="1"/>
  <c r="CG158" i="11"/>
  <c r="DG158" i="11" s="1"/>
  <c r="BT158" i="11"/>
  <c r="CT158" i="11" s="1"/>
  <c r="CA158" i="11"/>
  <c r="DA158" i="11" s="1"/>
  <c r="BP158" i="11"/>
  <c r="CP158" i="11" s="1"/>
  <c r="CF158" i="11"/>
  <c r="DF158" i="11" s="1"/>
  <c r="BU158" i="11"/>
  <c r="CU158" i="11" s="1"/>
  <c r="BX158" i="11"/>
  <c r="CX158" i="11"/>
  <c r="CI158" i="11"/>
  <c r="BL158" i="11"/>
  <c r="CL158" i="11" s="1"/>
  <c r="EI158" i="11" l="1"/>
  <c r="DI158" i="11"/>
  <c r="EH158" i="11" l="1"/>
  <c r="EG158" i="11" s="1"/>
  <c r="EF158" i="11" s="1"/>
  <c r="EE158" i="11" s="1"/>
  <c r="ED158" i="11" s="1"/>
  <c r="EC158" i="11" s="1"/>
  <c r="EB158" i="11" s="1"/>
  <c r="EA158" i="11" s="1"/>
  <c r="DZ158" i="11" s="1"/>
  <c r="DY158" i="11" s="1"/>
  <c r="DX158" i="11" s="1"/>
  <c r="DW158" i="11" s="1"/>
  <c r="DV158" i="11" s="1"/>
  <c r="DU158" i="11" s="1"/>
  <c r="DT158" i="11" s="1"/>
  <c r="DS158" i="11" s="1"/>
  <c r="DR158" i="11" s="1"/>
  <c r="DQ158" i="11" s="1"/>
  <c r="DP158" i="11" s="1"/>
  <c r="DO158" i="11" s="1"/>
  <c r="DN158" i="11" s="1"/>
  <c r="DM158" i="11" s="1"/>
  <c r="DL158" i="11" s="1"/>
  <c r="DK158" i="11" s="1"/>
  <c r="DJ158" i="11" s="1"/>
  <c r="EJ158" i="11" l="1"/>
  <c r="G158" i="11" s="1"/>
  <c r="H158" i="11" s="1"/>
  <c r="I159" i="11" s="1"/>
  <c r="AI159" i="11" l="1"/>
  <c r="BI159" i="11" s="1"/>
  <c r="AD159" i="11"/>
  <c r="BD159" i="11" s="1"/>
  <c r="AF159" i="11"/>
  <c r="BF159" i="11" s="1"/>
  <c r="R159" i="11"/>
  <c r="AR159" i="11" s="1"/>
  <c r="T159" i="11"/>
  <c r="AT159" i="11" s="1"/>
  <c r="AB159" i="11"/>
  <c r="BB159" i="11" s="1"/>
  <c r="W159" i="11"/>
  <c r="AW159" i="11" s="1"/>
  <c r="AG159" i="11"/>
  <c r="BG159" i="11" s="1"/>
  <c r="K159" i="11"/>
  <c r="AK159" i="11" s="1"/>
  <c r="M159" i="11"/>
  <c r="AM159" i="11" s="1"/>
  <c r="J159" i="11"/>
  <c r="AJ159" i="11" s="1"/>
  <c r="P159" i="11"/>
  <c r="AP159" i="11" s="1"/>
  <c r="AH159" i="11"/>
  <c r="BH159" i="11" s="1"/>
  <c r="AA159" i="11"/>
  <c r="BA159" i="11" s="1"/>
  <c r="AC159" i="11"/>
  <c r="BC159" i="11" s="1"/>
  <c r="N159" i="11"/>
  <c r="AN159" i="11" s="1"/>
  <c r="AE159" i="11"/>
  <c r="BE159" i="11" s="1"/>
  <c r="Z159" i="11"/>
  <c r="AZ159" i="11" s="1"/>
  <c r="O159" i="11"/>
  <c r="AO159" i="11" s="1"/>
  <c r="S159" i="11"/>
  <c r="AS159" i="11" s="1"/>
  <c r="V159" i="11"/>
  <c r="AV159" i="11" s="1"/>
  <c r="U159" i="11"/>
  <c r="AU159" i="11" s="1"/>
  <c r="Y159" i="11"/>
  <c r="AY159" i="11" s="1"/>
  <c r="Q159" i="11"/>
  <c r="AQ159" i="11" s="1"/>
  <c r="L159" i="11"/>
  <c r="AL159" i="11" s="1"/>
  <c r="X159" i="11"/>
  <c r="AX159" i="11" s="1"/>
  <c r="BU159" i="11" l="1"/>
  <c r="CU159" i="11"/>
  <c r="CH159" i="11"/>
  <c r="DH159" i="11" s="1"/>
  <c r="BN159" i="11"/>
  <c r="CN159" i="11" s="1"/>
  <c r="CG159" i="11"/>
  <c r="DG159" i="11" s="1"/>
  <c r="CA159" i="11"/>
  <c r="DA159" i="11" s="1"/>
  <c r="BT159" i="11"/>
  <c r="CT159" i="11" s="1"/>
  <c r="BP159" i="11"/>
  <c r="CP159" i="11" s="1"/>
  <c r="BJ159" i="11"/>
  <c r="CJ159" i="11" s="1"/>
  <c r="BZ159" i="11"/>
  <c r="CZ159" i="11" s="1"/>
  <c r="CD159" i="11"/>
  <c r="DD159" i="11" s="1"/>
  <c r="BQ159" i="11"/>
  <c r="CQ159" i="11" s="1"/>
  <c r="BY159" i="11"/>
  <c r="CY159" i="11" s="1"/>
  <c r="CC159" i="11"/>
  <c r="DC159" i="11"/>
  <c r="BW159" i="11"/>
  <c r="CW159" i="11" s="1"/>
  <c r="CB159" i="11"/>
  <c r="DB159" i="11" s="1"/>
  <c r="BV159" i="11"/>
  <c r="CV159" i="11"/>
  <c r="BS159" i="11"/>
  <c r="CS159" i="11" s="1"/>
  <c r="BR159" i="11"/>
  <c r="CR159" i="11" s="1"/>
  <c r="BO159" i="11"/>
  <c r="CO159" i="11" s="1"/>
  <c r="CF159" i="11"/>
  <c r="DF159" i="11" s="1"/>
  <c r="BX159" i="11"/>
  <c r="CX159" i="11" s="1"/>
  <c r="BM159" i="11"/>
  <c r="CM159" i="11" s="1"/>
  <c r="BL159" i="11"/>
  <c r="CL159" i="11" s="1"/>
  <c r="CE159" i="11"/>
  <c r="DE159" i="11" s="1"/>
  <c r="BK159" i="11"/>
  <c r="CK159" i="11" s="1"/>
  <c r="CI159" i="11"/>
  <c r="DI159" i="11"/>
  <c r="EI159" i="11" l="1"/>
  <c r="EH159" i="11" l="1"/>
  <c r="EG159" i="11" s="1"/>
  <c r="EF159" i="11" s="1"/>
  <c r="EE159" i="11" s="1"/>
  <c r="ED159" i="11" s="1"/>
  <c r="EC159" i="11" s="1"/>
  <c r="EB159" i="11" s="1"/>
  <c r="EA159" i="11" s="1"/>
  <c r="DZ159" i="11" s="1"/>
  <c r="DY159" i="11" s="1"/>
  <c r="DX159" i="11" s="1"/>
  <c r="DW159" i="11" s="1"/>
  <c r="DV159" i="11" s="1"/>
  <c r="DU159" i="11" s="1"/>
  <c r="DT159" i="11" s="1"/>
  <c r="DS159" i="11" s="1"/>
  <c r="DR159" i="11" s="1"/>
  <c r="DQ159" i="11" s="1"/>
  <c r="DP159" i="11" s="1"/>
  <c r="DO159" i="11" s="1"/>
  <c r="DN159" i="11" s="1"/>
  <c r="DM159" i="11" s="1"/>
  <c r="DL159" i="11" s="1"/>
  <c r="DK159" i="11" s="1"/>
  <c r="DJ159" i="11" s="1"/>
  <c r="EJ159" i="11" l="1"/>
  <c r="G159" i="11" s="1"/>
  <c r="H159" i="11" s="1"/>
  <c r="I160" i="11" s="1"/>
  <c r="J160" i="11" l="1"/>
  <c r="AJ160" i="11" s="1"/>
  <c r="R160" i="11"/>
  <c r="AR160" i="11" s="1"/>
  <c r="T160" i="11"/>
  <c r="AT160" i="11" s="1"/>
  <c r="K160" i="11"/>
  <c r="AK160" i="11" s="1"/>
  <c r="L160" i="11"/>
  <c r="AL160" i="11" s="1"/>
  <c r="Q160" i="11"/>
  <c r="AQ160" i="11" s="1"/>
  <c r="Y160" i="11"/>
  <c r="AY160" i="11" s="1"/>
  <c r="AC160" i="11"/>
  <c r="BC160" i="11" s="1"/>
  <c r="V160" i="11"/>
  <c r="AV160" i="11" s="1"/>
  <c r="S160" i="11"/>
  <c r="AS160" i="11" s="1"/>
  <c r="AE160" i="11"/>
  <c r="BE160" i="11" s="1"/>
  <c r="P160" i="11"/>
  <c r="AP160" i="11" s="1"/>
  <c r="O160" i="11"/>
  <c r="AO160" i="11" s="1"/>
  <c r="N160" i="11"/>
  <c r="AN160" i="11" s="1"/>
  <c r="M160" i="11"/>
  <c r="AM160" i="11" s="1"/>
  <c r="AI160" i="11"/>
  <c r="BI160" i="11" s="1"/>
  <c r="AF160" i="11"/>
  <c r="BF160" i="11" s="1"/>
  <c r="Z160" i="11"/>
  <c r="AZ160" i="11" s="1"/>
  <c r="W160" i="11"/>
  <c r="AW160" i="11" s="1"/>
  <c r="AD160" i="11"/>
  <c r="BD160" i="11" s="1"/>
  <c r="AG160" i="11"/>
  <c r="BG160" i="11" s="1"/>
  <c r="U160" i="11"/>
  <c r="AU160" i="11" s="1"/>
  <c r="AH160" i="11"/>
  <c r="BH160" i="11" s="1"/>
  <c r="AB160" i="11"/>
  <c r="BB160" i="11" s="1"/>
  <c r="X160" i="11"/>
  <c r="AX160" i="11" s="1"/>
  <c r="AA160" i="11"/>
  <c r="BA160" i="11" s="1"/>
  <c r="CB160" i="11" l="1"/>
  <c r="DB160" i="11" s="1"/>
  <c r="BU160" i="11"/>
  <c r="CU160" i="11" s="1"/>
  <c r="BT160" i="11"/>
  <c r="CT160" i="11" s="1"/>
  <c r="CC160" i="11"/>
  <c r="DC160" i="11" s="1"/>
  <c r="BM160" i="11"/>
  <c r="CM160" i="11"/>
  <c r="BN160" i="11"/>
  <c r="CN160" i="11" s="1"/>
  <c r="CG160" i="11"/>
  <c r="DG160" i="11"/>
  <c r="BL160" i="11"/>
  <c r="CL160" i="11" s="1"/>
  <c r="BP160" i="11"/>
  <c r="CP160" i="11"/>
  <c r="CA160" i="11"/>
  <c r="DA160" i="11"/>
  <c r="BR160" i="11"/>
  <c r="CR160" i="11" s="1"/>
  <c r="CI160" i="11"/>
  <c r="DI160" i="11"/>
  <c r="CH160" i="11"/>
  <c r="DH160" i="11"/>
  <c r="BY160" i="11"/>
  <c r="CY160" i="11" s="1"/>
  <c r="BQ160" i="11"/>
  <c r="CQ160" i="11" s="1"/>
  <c r="BO160" i="11"/>
  <c r="CO160" i="11" s="1"/>
  <c r="CD160" i="11"/>
  <c r="DD160" i="11" s="1"/>
  <c r="BK160" i="11"/>
  <c r="CK160" i="11" s="1"/>
  <c r="BW160" i="11"/>
  <c r="CW160" i="11" s="1"/>
  <c r="CE160" i="11"/>
  <c r="DE160" i="11" s="1"/>
  <c r="BZ160" i="11"/>
  <c r="CZ160" i="11" s="1"/>
  <c r="BS160" i="11"/>
  <c r="CS160" i="11" s="1"/>
  <c r="BX160" i="11"/>
  <c r="CX160" i="11" s="1"/>
  <c r="CF160" i="11"/>
  <c r="DF160" i="11" s="1"/>
  <c r="BV160" i="11"/>
  <c r="CV160" i="11" s="1"/>
  <c r="BJ160" i="11"/>
  <c r="CJ160" i="11" s="1"/>
  <c r="EI160" i="11" l="1"/>
  <c r="EH160" i="11" l="1"/>
  <c r="EG160" i="11" s="1"/>
  <c r="EF160" i="11" s="1"/>
  <c r="EE160" i="11" s="1"/>
  <c r="ED160" i="11" s="1"/>
  <c r="EC160" i="11" s="1"/>
  <c r="EB160" i="11" s="1"/>
  <c r="EA160" i="11" s="1"/>
  <c r="DZ160" i="11" s="1"/>
  <c r="DY160" i="11" s="1"/>
  <c r="DX160" i="11" s="1"/>
  <c r="DW160" i="11" s="1"/>
  <c r="DV160" i="11" s="1"/>
  <c r="DU160" i="11" s="1"/>
  <c r="DT160" i="11" s="1"/>
  <c r="DS160" i="11" s="1"/>
  <c r="DR160" i="11" s="1"/>
  <c r="DQ160" i="11" s="1"/>
  <c r="DP160" i="11" s="1"/>
  <c r="DO160" i="11" s="1"/>
  <c r="DN160" i="11" s="1"/>
  <c r="DM160" i="11" s="1"/>
  <c r="DL160" i="11" s="1"/>
  <c r="DK160" i="11" s="1"/>
  <c r="DJ160" i="11" s="1"/>
  <c r="EJ160" i="11" l="1"/>
  <c r="G160" i="11" s="1"/>
  <c r="H160" i="11" s="1"/>
  <c r="I161" i="11" s="1"/>
  <c r="U161" i="11" l="1"/>
  <c r="AU161" i="11" s="1"/>
  <c r="AI161" i="11"/>
  <c r="BI161" i="11" s="1"/>
  <c r="AC161" i="11"/>
  <c r="BC161" i="11" s="1"/>
  <c r="Q161" i="11"/>
  <c r="AQ161" i="11" s="1"/>
  <c r="W161" i="11"/>
  <c r="AW161" i="11" s="1"/>
  <c r="AA161" i="11"/>
  <c r="BA161" i="11" s="1"/>
  <c r="K161" i="11"/>
  <c r="AK161" i="11" s="1"/>
  <c r="AD161" i="11"/>
  <c r="BD161" i="11" s="1"/>
  <c r="AH161" i="11"/>
  <c r="BH161" i="11" s="1"/>
  <c r="R161" i="11"/>
  <c r="AR161" i="11" s="1"/>
  <c r="P161" i="11"/>
  <c r="AP161" i="11" s="1"/>
  <c r="M161" i="11"/>
  <c r="AM161" i="11" s="1"/>
  <c r="Y161" i="11"/>
  <c r="AY161" i="11" s="1"/>
  <c r="AB161" i="11"/>
  <c r="BB161" i="11" s="1"/>
  <c r="AE161" i="11"/>
  <c r="BE161" i="11" s="1"/>
  <c r="S161" i="11"/>
  <c r="AS161" i="11" s="1"/>
  <c r="N161" i="11"/>
  <c r="AN161" i="11" s="1"/>
  <c r="AF161" i="11"/>
  <c r="BF161" i="11" s="1"/>
  <c r="T161" i="11"/>
  <c r="AT161" i="11" s="1"/>
  <c r="J161" i="11"/>
  <c r="AJ161" i="11" s="1"/>
  <c r="L161" i="11"/>
  <c r="AL161" i="11" s="1"/>
  <c r="Z161" i="11"/>
  <c r="AZ161" i="11" s="1"/>
  <c r="V161" i="11"/>
  <c r="AV161" i="11" s="1"/>
  <c r="X161" i="11"/>
  <c r="AX161" i="11" s="1"/>
  <c r="O161" i="11"/>
  <c r="AO161" i="11" s="1"/>
  <c r="AG161" i="11"/>
  <c r="BG161" i="11" s="1"/>
  <c r="BV161" i="11" l="1"/>
  <c r="CV161" i="11" s="1"/>
  <c r="CE161" i="11"/>
  <c r="DE161" i="11" s="1"/>
  <c r="CA161" i="11"/>
  <c r="DA161" i="11" s="1"/>
  <c r="BQ161" i="11"/>
  <c r="CQ161" i="11" s="1"/>
  <c r="BS161" i="11"/>
  <c r="CS161" i="11" s="1"/>
  <c r="BK161" i="11"/>
  <c r="CK161" i="11" s="1"/>
  <c r="CB161" i="11"/>
  <c r="DB161" i="11" s="1"/>
  <c r="BY161" i="11"/>
  <c r="CY161" i="11" s="1"/>
  <c r="BJ161" i="11"/>
  <c r="CJ161" i="11"/>
  <c r="BT161" i="11"/>
  <c r="CT161" i="11" s="1"/>
  <c r="BR161" i="11"/>
  <c r="CR161" i="11" s="1"/>
  <c r="CI161" i="11"/>
  <c r="BX161" i="11"/>
  <c r="CX161" i="11" s="1"/>
  <c r="CD161" i="11"/>
  <c r="DD161" i="11" s="1"/>
  <c r="BZ161" i="11"/>
  <c r="CZ161" i="11" s="1"/>
  <c r="BL161" i="11"/>
  <c r="CL161" i="11" s="1"/>
  <c r="BW161" i="11"/>
  <c r="CW161" i="11" s="1"/>
  <c r="BM161" i="11"/>
  <c r="CM161" i="11" s="1"/>
  <c r="BP161" i="11"/>
  <c r="CP161" i="11" s="1"/>
  <c r="CC161" i="11"/>
  <c r="DC161" i="11" s="1"/>
  <c r="CG161" i="11"/>
  <c r="DG161" i="11" s="1"/>
  <c r="CF161" i="11"/>
  <c r="DF161" i="11" s="1"/>
  <c r="BO161" i="11"/>
  <c r="CO161" i="11" s="1"/>
  <c r="BN161" i="11"/>
  <c r="CN161" i="11" s="1"/>
  <c r="CH161" i="11"/>
  <c r="DH161" i="11" s="1"/>
  <c r="BU161" i="11"/>
  <c r="CU161" i="11" s="1"/>
  <c r="EI161" i="11" l="1"/>
  <c r="DI161" i="11"/>
  <c r="EH161" i="11" l="1"/>
  <c r="EG161" i="11" s="1"/>
  <c r="EF161" i="11" s="1"/>
  <c r="EE161" i="11" s="1"/>
  <c r="ED161" i="11" s="1"/>
  <c r="EC161" i="11" s="1"/>
  <c r="EB161" i="11" s="1"/>
  <c r="EA161" i="11" s="1"/>
  <c r="DZ161" i="11" s="1"/>
  <c r="DY161" i="11" s="1"/>
  <c r="DX161" i="11" s="1"/>
  <c r="DW161" i="11" s="1"/>
  <c r="DV161" i="11" s="1"/>
  <c r="DU161" i="11" s="1"/>
  <c r="DT161" i="11" s="1"/>
  <c r="DS161" i="11" s="1"/>
  <c r="DR161" i="11" s="1"/>
  <c r="DQ161" i="11" s="1"/>
  <c r="DP161" i="11" s="1"/>
  <c r="DO161" i="11" s="1"/>
  <c r="DN161" i="11" s="1"/>
  <c r="DM161" i="11" s="1"/>
  <c r="DL161" i="11" s="1"/>
  <c r="DK161" i="11" s="1"/>
  <c r="DJ161" i="11" s="1"/>
  <c r="EJ161" i="11" l="1"/>
  <c r="G161" i="11" s="1"/>
  <c r="H161" i="11" s="1"/>
  <c r="I162" i="11" s="1"/>
  <c r="L162" i="11" l="1"/>
  <c r="AL162" i="11" s="1"/>
  <c r="O162" i="11"/>
  <c r="AO162" i="11" s="1"/>
  <c r="AE162" i="11"/>
  <c r="BE162" i="11" s="1"/>
  <c r="S162" i="11"/>
  <c r="AS162" i="11" s="1"/>
  <c r="AF162" i="11"/>
  <c r="BF162" i="11" s="1"/>
  <c r="T162" i="11"/>
  <c r="AT162" i="11" s="1"/>
  <c r="AI162" i="11"/>
  <c r="BI162" i="11" s="1"/>
  <c r="R162" i="11"/>
  <c r="AR162" i="11" s="1"/>
  <c r="Y162" i="11"/>
  <c r="AY162" i="11" s="1"/>
  <c r="AA162" i="11"/>
  <c r="BA162" i="11" s="1"/>
  <c r="AB162" i="11"/>
  <c r="BB162" i="11" s="1"/>
  <c r="J162" i="11"/>
  <c r="AJ162" i="11" s="1"/>
  <c r="V162" i="11"/>
  <c r="AV162" i="11" s="1"/>
  <c r="W162" i="11"/>
  <c r="AW162" i="11" s="1"/>
  <c r="U162" i="11"/>
  <c r="AU162" i="11" s="1"/>
  <c r="M162" i="11"/>
  <c r="AM162" i="11" s="1"/>
  <c r="AG162" i="11"/>
  <c r="BG162" i="11" s="1"/>
  <c r="Q162" i="11"/>
  <c r="AQ162" i="11" s="1"/>
  <c r="Z162" i="11"/>
  <c r="AZ162" i="11" s="1"/>
  <c r="K162" i="11"/>
  <c r="AK162" i="11" s="1"/>
  <c r="AC162" i="11"/>
  <c r="BC162" i="11" s="1"/>
  <c r="N162" i="11"/>
  <c r="AN162" i="11" s="1"/>
  <c r="X162" i="11"/>
  <c r="AX162" i="11" s="1"/>
  <c r="P162" i="11"/>
  <c r="AP162" i="11" s="1"/>
  <c r="AD162" i="11"/>
  <c r="BD162" i="11" s="1"/>
  <c r="AH162" i="11"/>
  <c r="BH162" i="11" s="1"/>
  <c r="BR162" i="11" l="1"/>
  <c r="CR162" i="11" s="1"/>
  <c r="BN162" i="11"/>
  <c r="CN162" i="11" s="1"/>
  <c r="BV162" i="11"/>
  <c r="CV162" i="11" s="1"/>
  <c r="BZ162" i="11"/>
  <c r="CZ162" i="11" s="1"/>
  <c r="BP162" i="11"/>
  <c r="CP162" i="11" s="1"/>
  <c r="BX162" i="11"/>
  <c r="CX162" i="11" s="1"/>
  <c r="CI162" i="11"/>
  <c r="BT162" i="11"/>
  <c r="CT162" i="11" s="1"/>
  <c r="CF162" i="11"/>
  <c r="DF162" i="11" s="1"/>
  <c r="BK162" i="11"/>
  <c r="CK162" i="11" s="1"/>
  <c r="BS162" i="11"/>
  <c r="CS162" i="11" s="1"/>
  <c r="CE162" i="11"/>
  <c r="DE162" i="11" s="1"/>
  <c r="CH162" i="11"/>
  <c r="DH162" i="11" s="1"/>
  <c r="BO162" i="11"/>
  <c r="CO162" i="11" s="1"/>
  <c r="BM162" i="11"/>
  <c r="CM162" i="11" s="1"/>
  <c r="BU162" i="11"/>
  <c r="CU162" i="11" s="1"/>
  <c r="BW162" i="11"/>
  <c r="CW162" i="11" s="1"/>
  <c r="CC162" i="11"/>
  <c r="DC162" i="11" s="1"/>
  <c r="BJ162" i="11"/>
  <c r="CJ162" i="11" s="1"/>
  <c r="CB162" i="11"/>
  <c r="DB162" i="11" s="1"/>
  <c r="BQ162" i="11"/>
  <c r="CQ162" i="11" s="1"/>
  <c r="CA162" i="11"/>
  <c r="DA162" i="11" s="1"/>
  <c r="CD162" i="11"/>
  <c r="DD162" i="11" s="1"/>
  <c r="CG162" i="11"/>
  <c r="DG162" i="11" s="1"/>
  <c r="BY162" i="11"/>
  <c r="CY162" i="11" s="1"/>
  <c r="BL162" i="11"/>
  <c r="CL162" i="11" s="1"/>
  <c r="EI162" i="11" l="1"/>
  <c r="DI162" i="11"/>
  <c r="EH162" i="11" l="1"/>
  <c r="EG162" i="11" s="1"/>
  <c r="EF162" i="11" s="1"/>
  <c r="EE162" i="11" s="1"/>
  <c r="ED162" i="11" s="1"/>
  <c r="EC162" i="11" s="1"/>
  <c r="EB162" i="11" s="1"/>
  <c r="EA162" i="11" s="1"/>
  <c r="DZ162" i="11" s="1"/>
  <c r="DY162" i="11" s="1"/>
  <c r="DX162" i="11" s="1"/>
  <c r="DW162" i="11" s="1"/>
  <c r="DV162" i="11" s="1"/>
  <c r="DU162" i="11" s="1"/>
  <c r="DT162" i="11" s="1"/>
  <c r="DS162" i="11" s="1"/>
  <c r="DR162" i="11" s="1"/>
  <c r="DQ162" i="11" s="1"/>
  <c r="DP162" i="11" s="1"/>
  <c r="DO162" i="11" s="1"/>
  <c r="DN162" i="11" s="1"/>
  <c r="DM162" i="11" s="1"/>
  <c r="DL162" i="11" s="1"/>
  <c r="DK162" i="11" s="1"/>
  <c r="DJ162" i="11" s="1"/>
  <c r="EJ162" i="11" l="1"/>
  <c r="G162" i="11" s="1"/>
  <c r="H162" i="11" s="1"/>
  <c r="I163" i="11" s="1"/>
  <c r="J163" i="11" l="1"/>
  <c r="AJ163" i="11" s="1"/>
  <c r="Q163" i="11"/>
  <c r="AQ163" i="11" s="1"/>
  <c r="AC163" i="11"/>
  <c r="BC163" i="11" s="1"/>
  <c r="R163" i="11"/>
  <c r="AR163" i="11" s="1"/>
  <c r="Y163" i="11"/>
  <c r="AY163" i="11" s="1"/>
  <c r="AF163" i="11"/>
  <c r="BF163" i="11" s="1"/>
  <c r="AH163" i="11"/>
  <c r="BH163" i="11" s="1"/>
  <c r="O163" i="11"/>
  <c r="AO163" i="11" s="1"/>
  <c r="L163" i="11"/>
  <c r="AL163" i="11" s="1"/>
  <c r="AI163" i="11"/>
  <c r="BI163" i="11" s="1"/>
  <c r="AG163" i="11"/>
  <c r="BG163" i="11" s="1"/>
  <c r="T163" i="11"/>
  <c r="AT163" i="11" s="1"/>
  <c r="AA163" i="11"/>
  <c r="BA163" i="11" s="1"/>
  <c r="S163" i="11"/>
  <c r="AS163" i="11" s="1"/>
  <c r="V163" i="11"/>
  <c r="AV163" i="11" s="1"/>
  <c r="N163" i="11"/>
  <c r="AN163" i="11" s="1"/>
  <c r="AB163" i="11"/>
  <c r="BB163" i="11" s="1"/>
  <c r="X163" i="11"/>
  <c r="AX163" i="11" s="1"/>
  <c r="AD163" i="11"/>
  <c r="BD163" i="11" s="1"/>
  <c r="M163" i="11"/>
  <c r="AM163" i="11" s="1"/>
  <c r="U163" i="11"/>
  <c r="AU163" i="11" s="1"/>
  <c r="Z163" i="11"/>
  <c r="AZ163" i="11" s="1"/>
  <c r="P163" i="11"/>
  <c r="AP163" i="11" s="1"/>
  <c r="AE163" i="11"/>
  <c r="BE163" i="11" s="1"/>
  <c r="K163" i="11"/>
  <c r="AK163" i="11" s="1"/>
  <c r="W163" i="11"/>
  <c r="AW163" i="11" s="1"/>
  <c r="BO163" i="11" l="1"/>
  <c r="CO163" i="11" s="1"/>
  <c r="BZ163" i="11"/>
  <c r="CZ163" i="11" s="1"/>
  <c r="BM163" i="11"/>
  <c r="CM163" i="11" s="1"/>
  <c r="CD163" i="11"/>
  <c r="DD163" i="11" s="1"/>
  <c r="CC163" i="11"/>
  <c r="DC163" i="11" s="1"/>
  <c r="CE163" i="11"/>
  <c r="DE163" i="11" s="1"/>
  <c r="BP163" i="11"/>
  <c r="CP163" i="11" s="1"/>
  <c r="BS163" i="11"/>
  <c r="CS163" i="11" s="1"/>
  <c r="CF163" i="11"/>
  <c r="DF163" i="11" s="1"/>
  <c r="CA163" i="11"/>
  <c r="DA163" i="11" s="1"/>
  <c r="BR163" i="11"/>
  <c r="CR163" i="11" s="1"/>
  <c r="CG163" i="11"/>
  <c r="DG163" i="11" s="1"/>
  <c r="BQ163" i="11"/>
  <c r="CQ163" i="11" s="1"/>
  <c r="BN163" i="11"/>
  <c r="CN163" i="11" s="1"/>
  <c r="BV163" i="11"/>
  <c r="CV163" i="11" s="1"/>
  <c r="CH163" i="11"/>
  <c r="DH163" i="11" s="1"/>
  <c r="BU163" i="11"/>
  <c r="CU163" i="11" s="1"/>
  <c r="BY163" i="11"/>
  <c r="CY163" i="11" s="1"/>
  <c r="BT163" i="11"/>
  <c r="CT163" i="11"/>
  <c r="BW163" i="11"/>
  <c r="CW163" i="11" s="1"/>
  <c r="BX163" i="11"/>
  <c r="CX163" i="11" s="1"/>
  <c r="CI163" i="11"/>
  <c r="BK163" i="11"/>
  <c r="CK163" i="11" s="1"/>
  <c r="CB163" i="11"/>
  <c r="DB163" i="11" s="1"/>
  <c r="BL163" i="11"/>
  <c r="CL163" i="11" s="1"/>
  <c r="BJ163" i="11"/>
  <c r="CJ163" i="11" s="1"/>
  <c r="EI163" i="11" l="1"/>
  <c r="DI163" i="11"/>
  <c r="EH163" i="11" l="1"/>
  <c r="EG163" i="11" s="1"/>
  <c r="EF163" i="11" s="1"/>
  <c r="EE163" i="11" s="1"/>
  <c r="ED163" i="11" s="1"/>
  <c r="EC163" i="11" s="1"/>
  <c r="EB163" i="11" s="1"/>
  <c r="EA163" i="11" s="1"/>
  <c r="DZ163" i="11" s="1"/>
  <c r="DY163" i="11" s="1"/>
  <c r="DX163" i="11" s="1"/>
  <c r="DW163" i="11" s="1"/>
  <c r="DV163" i="11" s="1"/>
  <c r="DU163" i="11" s="1"/>
  <c r="DT163" i="11" s="1"/>
  <c r="DS163" i="11" s="1"/>
  <c r="DR163" i="11" s="1"/>
  <c r="DQ163" i="11" s="1"/>
  <c r="DP163" i="11" s="1"/>
  <c r="DO163" i="11" s="1"/>
  <c r="DN163" i="11" s="1"/>
  <c r="DM163" i="11" s="1"/>
  <c r="DL163" i="11" s="1"/>
  <c r="DK163" i="11" s="1"/>
  <c r="DJ163" i="11" s="1"/>
  <c r="EJ163" i="11" l="1"/>
  <c r="G163" i="11" s="1"/>
  <c r="H163" i="11" s="1"/>
  <c r="I164" i="11" s="1"/>
  <c r="AE164" i="11" l="1"/>
  <c r="BE164" i="11" s="1"/>
  <c r="R164" i="11"/>
  <c r="AR164" i="11" s="1"/>
  <c r="Z164" i="11"/>
  <c r="AZ164" i="11" s="1"/>
  <c r="N164" i="11"/>
  <c r="AN164" i="11" s="1"/>
  <c r="AG164" i="11"/>
  <c r="BG164" i="11" s="1"/>
  <c r="AB164" i="11"/>
  <c r="BB164" i="11" s="1"/>
  <c r="J164" i="11"/>
  <c r="AJ164" i="11" s="1"/>
  <c r="Y164" i="11"/>
  <c r="AY164" i="11" s="1"/>
  <c r="AA164" i="11"/>
  <c r="BA164" i="11" s="1"/>
  <c r="V164" i="11"/>
  <c r="AV164" i="11" s="1"/>
  <c r="AD164" i="11"/>
  <c r="BD164" i="11" s="1"/>
  <c r="AC164" i="11"/>
  <c r="BC164" i="11" s="1"/>
  <c r="U164" i="11"/>
  <c r="AU164" i="11" s="1"/>
  <c r="O164" i="11"/>
  <c r="AO164" i="11" s="1"/>
  <c r="T164" i="11"/>
  <c r="AT164" i="11" s="1"/>
  <c r="M164" i="11"/>
  <c r="AM164" i="11" s="1"/>
  <c r="AI164" i="11"/>
  <c r="BI164" i="11" s="1"/>
  <c r="X164" i="11"/>
  <c r="AX164" i="11" s="1"/>
  <c r="Q164" i="11"/>
  <c r="AQ164" i="11" s="1"/>
  <c r="S164" i="11"/>
  <c r="AS164" i="11" s="1"/>
  <c r="AH164" i="11"/>
  <c r="BH164" i="11" s="1"/>
  <c r="L164" i="11"/>
  <c r="AL164" i="11" s="1"/>
  <c r="AF164" i="11"/>
  <c r="BF164" i="11" s="1"/>
  <c r="K164" i="11"/>
  <c r="AK164" i="11" s="1"/>
  <c r="P164" i="11"/>
  <c r="AP164" i="11" s="1"/>
  <c r="W164" i="11"/>
  <c r="AW164" i="11" s="1"/>
  <c r="BY164" i="11" l="1"/>
  <c r="CY164" i="11" s="1"/>
  <c r="CF164" i="11"/>
  <c r="DF164" i="11" s="1"/>
  <c r="BO164" i="11"/>
  <c r="CO164" i="11" s="1"/>
  <c r="CH164" i="11"/>
  <c r="DH164" i="11" s="1"/>
  <c r="CG164" i="11"/>
  <c r="DG164" i="11" s="1"/>
  <c r="CC164" i="11"/>
  <c r="DC164" i="11" s="1"/>
  <c r="BK164" i="11"/>
  <c r="CK164" i="11" s="1"/>
  <c r="BT164" i="11"/>
  <c r="CT164" i="11" s="1"/>
  <c r="BL164" i="11"/>
  <c r="CL164" i="11" s="1"/>
  <c r="BU164" i="11"/>
  <c r="CU164" i="11"/>
  <c r="BN164" i="11"/>
  <c r="CN164" i="11" s="1"/>
  <c r="BZ164" i="11"/>
  <c r="CZ164" i="11" s="1"/>
  <c r="BR164" i="11"/>
  <c r="CR164" i="11" s="1"/>
  <c r="BM164" i="11"/>
  <c r="CM164" i="11" s="1"/>
  <c r="BJ164" i="11"/>
  <c r="CJ164" i="11" s="1"/>
  <c r="CB164" i="11"/>
  <c r="DB164" i="11" s="1"/>
  <c r="BS164" i="11"/>
  <c r="CS164" i="11" s="1"/>
  <c r="BQ164" i="11"/>
  <c r="CQ164" i="11"/>
  <c r="CD164" i="11"/>
  <c r="DD164" i="11" s="1"/>
  <c r="BW164" i="11"/>
  <c r="CW164" i="11" s="1"/>
  <c r="BX164" i="11"/>
  <c r="CX164" i="11" s="1"/>
  <c r="BV164" i="11"/>
  <c r="CV164" i="11" s="1"/>
  <c r="BP164" i="11"/>
  <c r="CP164" i="11" s="1"/>
  <c r="CI164" i="11"/>
  <c r="DI164" i="11" s="1"/>
  <c r="CA164" i="11"/>
  <c r="DA164" i="11" s="1"/>
  <c r="CE164" i="11"/>
  <c r="DE164" i="11" s="1"/>
  <c r="EI164" i="11" l="1"/>
  <c r="EH164" i="11" l="1"/>
  <c r="EG164" i="11" s="1"/>
  <c r="EF164" i="11" s="1"/>
  <c r="EE164" i="11" s="1"/>
  <c r="ED164" i="11" s="1"/>
  <c r="EC164" i="11" s="1"/>
  <c r="EB164" i="11" s="1"/>
  <c r="EA164" i="11" s="1"/>
  <c r="DZ164" i="11" s="1"/>
  <c r="DY164" i="11" s="1"/>
  <c r="DX164" i="11" s="1"/>
  <c r="DW164" i="11" s="1"/>
  <c r="DV164" i="11" s="1"/>
  <c r="DU164" i="11" s="1"/>
  <c r="DT164" i="11" s="1"/>
  <c r="DS164" i="11" s="1"/>
  <c r="DR164" i="11" s="1"/>
  <c r="DQ164" i="11" s="1"/>
  <c r="DP164" i="11" s="1"/>
  <c r="DO164" i="11" s="1"/>
  <c r="DN164" i="11" s="1"/>
  <c r="DM164" i="11" s="1"/>
  <c r="DL164" i="11" s="1"/>
  <c r="DK164" i="11" s="1"/>
  <c r="DJ164" i="11" s="1"/>
  <c r="EJ164" i="11" l="1"/>
  <c r="G164" i="11" s="1"/>
  <c r="H164" i="11" s="1"/>
  <c r="I165" i="11" s="1"/>
  <c r="AE165" i="11" l="1"/>
  <c r="BE165" i="11" s="1"/>
  <c r="AC165" i="11"/>
  <c r="BC165" i="11" s="1"/>
  <c r="J165" i="11"/>
  <c r="AJ165" i="11" s="1"/>
  <c r="AI165" i="11"/>
  <c r="BI165" i="11" s="1"/>
  <c r="AD165" i="11"/>
  <c r="BD165" i="11" s="1"/>
  <c r="AA165" i="11"/>
  <c r="BA165" i="11" s="1"/>
  <c r="Y165" i="11"/>
  <c r="AY165" i="11" s="1"/>
  <c r="V165" i="11"/>
  <c r="AV165" i="11" s="1"/>
  <c r="AH165" i="11"/>
  <c r="BH165" i="11" s="1"/>
  <c r="L165" i="11"/>
  <c r="AL165" i="11" s="1"/>
  <c r="T165" i="11"/>
  <c r="AT165" i="11" s="1"/>
  <c r="AF165" i="11"/>
  <c r="BF165" i="11" s="1"/>
  <c r="P165" i="11"/>
  <c r="AP165" i="11" s="1"/>
  <c r="Z165" i="11"/>
  <c r="AZ165" i="11" s="1"/>
  <c r="O165" i="11"/>
  <c r="AO165" i="11" s="1"/>
  <c r="W165" i="11"/>
  <c r="AW165" i="11" s="1"/>
  <c r="M165" i="11"/>
  <c r="AM165" i="11" s="1"/>
  <c r="AG165" i="11"/>
  <c r="BG165" i="11" s="1"/>
  <c r="U165" i="11"/>
  <c r="AU165" i="11" s="1"/>
  <c r="S165" i="11"/>
  <c r="AS165" i="11" s="1"/>
  <c r="AB165" i="11"/>
  <c r="BB165" i="11" s="1"/>
  <c r="R165" i="11"/>
  <c r="AR165" i="11" s="1"/>
  <c r="X165" i="11"/>
  <c r="AX165" i="11" s="1"/>
  <c r="K165" i="11"/>
  <c r="AK165" i="11" s="1"/>
  <c r="Q165" i="11"/>
  <c r="AQ165" i="11" s="1"/>
  <c r="N165" i="11"/>
  <c r="AN165" i="11" s="1"/>
  <c r="BV165" i="11" l="1"/>
  <c r="CV165" i="11" s="1"/>
  <c r="BY165" i="11"/>
  <c r="CY165" i="11" s="1"/>
  <c r="BP165" i="11"/>
  <c r="CP165" i="11" s="1"/>
  <c r="CI165" i="11"/>
  <c r="DI165" i="11" s="1"/>
  <c r="BW165" i="11"/>
  <c r="CW165" i="11" s="1"/>
  <c r="BO165" i="11"/>
  <c r="CO165" i="11" s="1"/>
  <c r="BZ165" i="11"/>
  <c r="CZ165" i="11" s="1"/>
  <c r="CB165" i="11"/>
  <c r="DB165" i="11" s="1"/>
  <c r="CD165" i="11"/>
  <c r="DD165" i="11" s="1"/>
  <c r="BU165" i="11"/>
  <c r="CU165" i="11" s="1"/>
  <c r="BN165" i="11"/>
  <c r="CN165" i="11" s="1"/>
  <c r="CG165" i="11"/>
  <c r="DG165" i="11" s="1"/>
  <c r="CC165" i="11"/>
  <c r="DC165" i="11" s="1"/>
  <c r="BK165" i="11"/>
  <c r="CK165" i="11" s="1"/>
  <c r="BX165" i="11"/>
  <c r="CX165" i="11" s="1"/>
  <c r="BR165" i="11"/>
  <c r="CR165" i="11" s="1"/>
  <c r="CA165" i="11"/>
  <c r="DA165" i="11" s="1"/>
  <c r="BS165" i="11"/>
  <c r="CS165" i="11" s="1"/>
  <c r="CF165" i="11"/>
  <c r="DF165" i="11"/>
  <c r="BT165" i="11"/>
  <c r="CT165" i="11"/>
  <c r="BJ165" i="11"/>
  <c r="CJ165" i="11" s="1"/>
  <c r="BL165" i="11"/>
  <c r="CL165" i="11" s="1"/>
  <c r="BQ165" i="11"/>
  <c r="CQ165" i="11" s="1"/>
  <c r="BM165" i="11"/>
  <c r="CM165" i="11" s="1"/>
  <c r="CH165" i="11"/>
  <c r="DH165" i="11" s="1"/>
  <c r="CE165" i="11"/>
  <c r="DE165" i="11" s="1"/>
  <c r="EI165" i="11" l="1"/>
  <c r="EH165" i="11" l="1"/>
  <c r="EG165" i="11" s="1"/>
  <c r="EF165" i="11" s="1"/>
  <c r="EE165" i="11" s="1"/>
  <c r="ED165" i="11" s="1"/>
  <c r="EC165" i="11" s="1"/>
  <c r="EB165" i="11" s="1"/>
  <c r="EA165" i="11" s="1"/>
  <c r="DZ165" i="11" s="1"/>
  <c r="DY165" i="11" s="1"/>
  <c r="DX165" i="11" s="1"/>
  <c r="DW165" i="11" s="1"/>
  <c r="DV165" i="11" s="1"/>
  <c r="DU165" i="11" s="1"/>
  <c r="DT165" i="11" s="1"/>
  <c r="DS165" i="11" s="1"/>
  <c r="DR165" i="11" s="1"/>
  <c r="DQ165" i="11" s="1"/>
  <c r="DP165" i="11" s="1"/>
  <c r="DO165" i="11" s="1"/>
  <c r="DN165" i="11" s="1"/>
  <c r="DM165" i="11" s="1"/>
  <c r="DL165" i="11" s="1"/>
  <c r="DK165" i="11" s="1"/>
  <c r="DJ165" i="11" s="1"/>
  <c r="EJ165" i="11" l="1"/>
  <c r="G165" i="11" s="1"/>
  <c r="H165" i="11" s="1"/>
  <c r="I166" i="11" s="1"/>
  <c r="AH166" i="11" l="1"/>
  <c r="BH166" i="11" s="1"/>
  <c r="L166" i="11"/>
  <c r="AL166" i="11" s="1"/>
  <c r="M166" i="11"/>
  <c r="AM166" i="11" s="1"/>
  <c r="J166" i="11"/>
  <c r="AJ166" i="11" s="1"/>
  <c r="O166" i="11"/>
  <c r="AO166" i="11" s="1"/>
  <c r="Q166" i="11"/>
  <c r="AQ166" i="11" s="1"/>
  <c r="AB166" i="11"/>
  <c r="BB166" i="11" s="1"/>
  <c r="AE166" i="11"/>
  <c r="BE166" i="11" s="1"/>
  <c r="AI166" i="11"/>
  <c r="BI166" i="11" s="1"/>
  <c r="AG166" i="11"/>
  <c r="BG166" i="11" s="1"/>
  <c r="T166" i="11"/>
  <c r="AT166" i="11" s="1"/>
  <c r="X166" i="11"/>
  <c r="AX166" i="11" s="1"/>
  <c r="AD166" i="11"/>
  <c r="BD166" i="11" s="1"/>
  <c r="AC166" i="11"/>
  <c r="BC166" i="11" s="1"/>
  <c r="AF166" i="11"/>
  <c r="BF166" i="11" s="1"/>
  <c r="P166" i="11"/>
  <c r="AP166" i="11" s="1"/>
  <c r="V166" i="11"/>
  <c r="AV166" i="11" s="1"/>
  <c r="R166" i="11"/>
  <c r="AR166" i="11" s="1"/>
  <c r="U166" i="11"/>
  <c r="AU166" i="11" s="1"/>
  <c r="K166" i="11"/>
  <c r="AK166" i="11" s="1"/>
  <c r="W166" i="11"/>
  <c r="AW166" i="11" s="1"/>
  <c r="AA166" i="11"/>
  <c r="BA166" i="11" s="1"/>
  <c r="N166" i="11"/>
  <c r="AN166" i="11" s="1"/>
  <c r="S166" i="11"/>
  <c r="AS166" i="11" s="1"/>
  <c r="Y166" i="11"/>
  <c r="AY166" i="11" s="1"/>
  <c r="Z166" i="11"/>
  <c r="AZ166" i="11" s="1"/>
  <c r="BP166" i="11" l="1"/>
  <c r="CP166" i="11" s="1"/>
  <c r="CF166" i="11"/>
  <c r="DF166" i="11" s="1"/>
  <c r="BQ166" i="11"/>
  <c r="CQ166" i="11" s="1"/>
  <c r="BX166" i="11"/>
  <c r="CX166" i="11" s="1"/>
  <c r="BS166" i="11"/>
  <c r="CS166" i="11" s="1"/>
  <c r="CE166" i="11"/>
  <c r="DE166" i="11" s="1"/>
  <c r="CB166" i="11"/>
  <c r="DB166" i="11" s="1"/>
  <c r="CC166" i="11"/>
  <c r="DC166" i="11"/>
  <c r="BO166" i="11"/>
  <c r="CO166" i="11" s="1"/>
  <c r="BJ166" i="11"/>
  <c r="CJ166" i="11" s="1"/>
  <c r="BT166" i="11"/>
  <c r="CT166" i="11" s="1"/>
  <c r="BL166" i="11"/>
  <c r="CL166" i="11" s="1"/>
  <c r="BN166" i="11"/>
  <c r="CN166" i="11" s="1"/>
  <c r="CA166" i="11"/>
  <c r="DA166" i="11" s="1"/>
  <c r="BW166" i="11"/>
  <c r="CW166" i="11"/>
  <c r="CD166" i="11"/>
  <c r="DD166" i="11" s="1"/>
  <c r="BK166" i="11"/>
  <c r="CK166" i="11" s="1"/>
  <c r="BU166" i="11"/>
  <c r="CU166" i="11" s="1"/>
  <c r="BM166" i="11"/>
  <c r="CM166" i="11"/>
  <c r="BZ166" i="11"/>
  <c r="CZ166" i="11" s="1"/>
  <c r="BR166" i="11"/>
  <c r="CR166" i="11"/>
  <c r="CG166" i="11"/>
  <c r="DG166" i="11" s="1"/>
  <c r="BY166" i="11"/>
  <c r="CY166" i="11" s="1"/>
  <c r="BV166" i="11"/>
  <c r="CV166" i="11" s="1"/>
  <c r="CI166" i="11"/>
  <c r="CH166" i="11"/>
  <c r="DH166" i="11" s="1"/>
  <c r="EI166" i="11" l="1"/>
  <c r="DI166" i="11"/>
  <c r="EH166" i="11" l="1"/>
  <c r="EG166" i="11" s="1"/>
  <c r="EF166" i="11" s="1"/>
  <c r="EE166" i="11" s="1"/>
  <c r="ED166" i="11" s="1"/>
  <c r="EC166" i="11" s="1"/>
  <c r="EB166" i="11" s="1"/>
  <c r="EA166" i="11" s="1"/>
  <c r="DZ166" i="11" s="1"/>
  <c r="DY166" i="11" s="1"/>
  <c r="DX166" i="11" s="1"/>
  <c r="DW166" i="11" s="1"/>
  <c r="DV166" i="11" s="1"/>
  <c r="DU166" i="11" s="1"/>
  <c r="DT166" i="11" s="1"/>
  <c r="DS166" i="11" s="1"/>
  <c r="DR166" i="11" s="1"/>
  <c r="DQ166" i="11" s="1"/>
  <c r="DP166" i="11" s="1"/>
  <c r="DO166" i="11" s="1"/>
  <c r="DN166" i="11" s="1"/>
  <c r="DM166" i="11" s="1"/>
  <c r="DL166" i="11" s="1"/>
  <c r="DK166" i="11" s="1"/>
  <c r="DJ166" i="11" s="1"/>
  <c r="EJ166" i="11" l="1"/>
  <c r="G166" i="11" s="1"/>
  <c r="H166" i="11" s="1"/>
  <c r="I167" i="11" s="1"/>
  <c r="U167" i="11" l="1"/>
  <c r="AU167" i="11" s="1"/>
  <c r="AG167" i="11"/>
  <c r="BG167" i="11" s="1"/>
  <c r="AA167" i="11"/>
  <c r="BA167" i="11" s="1"/>
  <c r="S167" i="11"/>
  <c r="AS167" i="11" s="1"/>
  <c r="L167" i="11"/>
  <c r="AL167" i="11" s="1"/>
  <c r="X167" i="11"/>
  <c r="AX167" i="11" s="1"/>
  <c r="R167" i="11"/>
  <c r="AR167" i="11" s="1"/>
  <c r="Z167" i="11"/>
  <c r="AZ167" i="11" s="1"/>
  <c r="AD167" i="11"/>
  <c r="BD167" i="11" s="1"/>
  <c r="Q167" i="11"/>
  <c r="AQ167" i="11" s="1"/>
  <c r="M167" i="11"/>
  <c r="AM167" i="11" s="1"/>
  <c r="AF167" i="11"/>
  <c r="BF167" i="11" s="1"/>
  <c r="AC167" i="11"/>
  <c r="BC167" i="11" s="1"/>
  <c r="O167" i="11"/>
  <c r="AO167" i="11" s="1"/>
  <c r="AI167" i="11"/>
  <c r="BI167" i="11" s="1"/>
  <c r="V167" i="11"/>
  <c r="AV167" i="11" s="1"/>
  <c r="AE167" i="11"/>
  <c r="BE167" i="11" s="1"/>
  <c r="W167" i="11"/>
  <c r="AW167" i="11" s="1"/>
  <c r="J167" i="11"/>
  <c r="AJ167" i="11" s="1"/>
  <c r="K167" i="11"/>
  <c r="AK167" i="11" s="1"/>
  <c r="T167" i="11"/>
  <c r="AT167" i="11" s="1"/>
  <c r="AB167" i="11"/>
  <c r="BB167" i="11" s="1"/>
  <c r="Y167" i="11"/>
  <c r="AY167" i="11" s="1"/>
  <c r="N167" i="11"/>
  <c r="AN167" i="11" s="1"/>
  <c r="P167" i="11"/>
  <c r="AP167" i="11" s="1"/>
  <c r="AH167" i="11"/>
  <c r="BH167" i="11" s="1"/>
  <c r="CI167" i="11" l="1"/>
  <c r="DI167" i="11" s="1"/>
  <c r="BL167" i="11"/>
  <c r="CL167" i="11" s="1"/>
  <c r="CF167" i="11"/>
  <c r="DF167" i="11" s="1"/>
  <c r="CA167" i="11"/>
  <c r="DA167" i="11" s="1"/>
  <c r="BN167" i="11"/>
  <c r="CN167" i="11"/>
  <c r="BZ167" i="11"/>
  <c r="CZ167" i="11" s="1"/>
  <c r="BR167" i="11"/>
  <c r="CR167" i="11" s="1"/>
  <c r="CB167" i="11"/>
  <c r="DB167" i="11" s="1"/>
  <c r="BX167" i="11"/>
  <c r="CX167" i="11" s="1"/>
  <c r="CC167" i="11"/>
  <c r="DC167" i="11" s="1"/>
  <c r="BS167" i="11"/>
  <c r="CS167" i="11" s="1"/>
  <c r="BM167" i="11"/>
  <c r="CM167" i="11" s="1"/>
  <c r="CH167" i="11"/>
  <c r="DH167" i="11" s="1"/>
  <c r="BW167" i="11"/>
  <c r="CW167" i="11"/>
  <c r="BQ167" i="11"/>
  <c r="CQ167" i="11" s="1"/>
  <c r="CG167" i="11"/>
  <c r="DG167" i="11" s="1"/>
  <c r="BV167" i="11"/>
  <c r="CV167" i="11" s="1"/>
  <c r="BY167" i="11"/>
  <c r="CY167" i="11" s="1"/>
  <c r="BO167" i="11"/>
  <c r="CO167" i="11" s="1"/>
  <c r="BT167" i="11"/>
  <c r="CT167" i="11" s="1"/>
  <c r="BK167" i="11"/>
  <c r="CK167" i="11" s="1"/>
  <c r="BJ167" i="11"/>
  <c r="CJ167" i="11" s="1"/>
  <c r="BP167" i="11"/>
  <c r="CP167" i="11" s="1"/>
  <c r="CE167" i="11"/>
  <c r="DE167" i="11" s="1"/>
  <c r="CD167" i="11"/>
  <c r="DD167" i="11" s="1"/>
  <c r="BU167" i="11"/>
  <c r="CU167" i="11" s="1"/>
  <c r="EI167" i="11" l="1"/>
  <c r="EH167" i="11" l="1"/>
  <c r="EG167" i="11" s="1"/>
  <c r="EF167" i="11" s="1"/>
  <c r="EE167" i="11" s="1"/>
  <c r="ED167" i="11" s="1"/>
  <c r="EC167" i="11" s="1"/>
  <c r="EB167" i="11" s="1"/>
  <c r="EA167" i="11" s="1"/>
  <c r="DZ167" i="11" s="1"/>
  <c r="DY167" i="11" s="1"/>
  <c r="DX167" i="11" s="1"/>
  <c r="DW167" i="11" s="1"/>
  <c r="DV167" i="11" s="1"/>
  <c r="DU167" i="11" s="1"/>
  <c r="DT167" i="11" s="1"/>
  <c r="DS167" i="11" s="1"/>
  <c r="DR167" i="11" s="1"/>
  <c r="DQ167" i="11" s="1"/>
  <c r="DP167" i="11" s="1"/>
  <c r="DO167" i="11" s="1"/>
  <c r="DN167" i="11" s="1"/>
  <c r="DM167" i="11" s="1"/>
  <c r="DL167" i="11" s="1"/>
  <c r="DK167" i="11" s="1"/>
  <c r="DJ167" i="11" s="1"/>
  <c r="EJ167" i="11" l="1"/>
  <c r="G167" i="11" s="1"/>
  <c r="H167" i="11" s="1"/>
  <c r="I168" i="11" s="1"/>
  <c r="K168" i="11" l="1"/>
  <c r="AK168" i="11" s="1"/>
  <c r="X168" i="11"/>
  <c r="AX168" i="11" s="1"/>
  <c r="AD168" i="11"/>
  <c r="BD168" i="11" s="1"/>
  <c r="P168" i="11"/>
  <c r="AP168" i="11" s="1"/>
  <c r="L168" i="11"/>
  <c r="AL168" i="11" s="1"/>
  <c r="M168" i="11"/>
  <c r="AM168" i="11" s="1"/>
  <c r="AE168" i="11"/>
  <c r="BE168" i="11" s="1"/>
  <c r="Q168" i="11"/>
  <c r="AQ168" i="11" s="1"/>
  <c r="W168" i="11"/>
  <c r="AW168" i="11" s="1"/>
  <c r="AF168" i="11"/>
  <c r="BF168" i="11" s="1"/>
  <c r="AA168" i="11"/>
  <c r="BA168" i="11" s="1"/>
  <c r="N168" i="11"/>
  <c r="AN168" i="11" s="1"/>
  <c r="U168" i="11"/>
  <c r="AU168" i="11" s="1"/>
  <c r="AG168" i="11"/>
  <c r="BG168" i="11" s="1"/>
  <c r="AH168" i="11"/>
  <c r="BH168" i="11" s="1"/>
  <c r="J168" i="11"/>
  <c r="AJ168" i="11" s="1"/>
  <c r="V168" i="11"/>
  <c r="AV168" i="11" s="1"/>
  <c r="AI168" i="11"/>
  <c r="BI168" i="11" s="1"/>
  <c r="Z168" i="11"/>
  <c r="AZ168" i="11" s="1"/>
  <c r="R168" i="11"/>
  <c r="AR168" i="11" s="1"/>
  <c r="T168" i="11"/>
  <c r="AT168" i="11" s="1"/>
  <c r="S168" i="11"/>
  <c r="AS168" i="11" s="1"/>
  <c r="AB168" i="11"/>
  <c r="BB168" i="11" s="1"/>
  <c r="AC168" i="11"/>
  <c r="BC168" i="11" s="1"/>
  <c r="O168" i="11"/>
  <c r="AO168" i="11" s="1"/>
  <c r="Y168" i="11"/>
  <c r="AY168" i="11" s="1"/>
  <c r="BQ168" i="11" l="1"/>
  <c r="CQ168" i="11" s="1"/>
  <c r="CH168" i="11"/>
  <c r="DH168" i="11" s="1"/>
  <c r="BM168" i="11"/>
  <c r="CM168" i="11" s="1"/>
  <c r="BP168" i="11"/>
  <c r="CP168" i="11" s="1"/>
  <c r="CC168" i="11"/>
  <c r="DC168" i="11" s="1"/>
  <c r="CB168" i="11"/>
  <c r="DB168" i="11" s="1"/>
  <c r="CE168" i="11"/>
  <c r="DE168" i="11" s="1"/>
  <c r="CG168" i="11"/>
  <c r="DG168" i="11" s="1"/>
  <c r="BU168" i="11"/>
  <c r="CU168" i="11" s="1"/>
  <c r="BR168" i="11"/>
  <c r="CR168" i="11" s="1"/>
  <c r="BZ168" i="11"/>
  <c r="CZ168" i="11" s="1"/>
  <c r="BY168" i="11"/>
  <c r="CY168" i="11" s="1"/>
  <c r="BX168" i="11"/>
  <c r="CX168" i="11" s="1"/>
  <c r="BJ168" i="11"/>
  <c r="CJ168" i="11" s="1"/>
  <c r="BS168" i="11"/>
  <c r="CS168" i="11" s="1"/>
  <c r="BT168" i="11"/>
  <c r="CT168" i="11" s="1"/>
  <c r="BL168" i="11"/>
  <c r="CL168" i="11" s="1"/>
  <c r="BN168" i="11"/>
  <c r="CN168" i="11" s="1"/>
  <c r="CA168" i="11"/>
  <c r="DA168" i="11" s="1"/>
  <c r="CD168" i="11"/>
  <c r="DD168" i="11" s="1"/>
  <c r="CI168" i="11"/>
  <c r="CF168" i="11"/>
  <c r="DF168" i="11" s="1"/>
  <c r="BO168" i="11"/>
  <c r="CO168" i="11" s="1"/>
  <c r="BV168" i="11"/>
  <c r="CV168" i="11" s="1"/>
  <c r="BW168" i="11"/>
  <c r="CW168" i="11" s="1"/>
  <c r="BK168" i="11"/>
  <c r="CK168" i="11" s="1"/>
  <c r="EI168" i="11" l="1"/>
  <c r="DI168" i="11"/>
  <c r="EH168" i="11" l="1"/>
  <c r="EG168" i="11" s="1"/>
  <c r="EF168" i="11" s="1"/>
  <c r="EE168" i="11" s="1"/>
  <c r="ED168" i="11" s="1"/>
  <c r="EC168" i="11" s="1"/>
  <c r="EB168" i="11" s="1"/>
  <c r="EA168" i="11" s="1"/>
  <c r="DZ168" i="11" s="1"/>
  <c r="DY168" i="11" s="1"/>
  <c r="DX168" i="11" s="1"/>
  <c r="DW168" i="11" s="1"/>
  <c r="DV168" i="11" s="1"/>
  <c r="DU168" i="11" s="1"/>
  <c r="DT168" i="11" s="1"/>
  <c r="DS168" i="11" s="1"/>
  <c r="DR168" i="11" s="1"/>
  <c r="DQ168" i="11" s="1"/>
  <c r="DP168" i="11" s="1"/>
  <c r="DO168" i="11" s="1"/>
  <c r="DN168" i="11" s="1"/>
  <c r="DM168" i="11" s="1"/>
  <c r="DL168" i="11" s="1"/>
  <c r="DK168" i="11" s="1"/>
  <c r="DJ168" i="11" s="1"/>
  <c r="EJ168" i="11" l="1"/>
  <c r="G168" i="11" s="1"/>
  <c r="H168" i="11" s="1"/>
  <c r="I169" i="11" s="1"/>
  <c r="M169" i="11" l="1"/>
  <c r="AM169" i="11" s="1"/>
  <c r="Q169" i="11"/>
  <c r="AQ169" i="11" s="1"/>
  <c r="Z169" i="11"/>
  <c r="AZ169" i="11" s="1"/>
  <c r="P169" i="11"/>
  <c r="AP169" i="11" s="1"/>
  <c r="L169" i="11"/>
  <c r="AL169" i="11" s="1"/>
  <c r="AH169" i="11"/>
  <c r="BH169" i="11" s="1"/>
  <c r="AG169" i="11"/>
  <c r="BG169" i="11" s="1"/>
  <c r="U169" i="11"/>
  <c r="AU169" i="11" s="1"/>
  <c r="O169" i="11"/>
  <c r="AO169" i="11" s="1"/>
  <c r="J169" i="11"/>
  <c r="AJ169" i="11" s="1"/>
  <c r="K169" i="11"/>
  <c r="AK169" i="11" s="1"/>
  <c r="AA169" i="11"/>
  <c r="BA169" i="11" s="1"/>
  <c r="AD169" i="11"/>
  <c r="BD169" i="11" s="1"/>
  <c r="S169" i="11"/>
  <c r="AS169" i="11" s="1"/>
  <c r="X169" i="11"/>
  <c r="AX169" i="11" s="1"/>
  <c r="AC169" i="11"/>
  <c r="BC169" i="11" s="1"/>
  <c r="AE169" i="11"/>
  <c r="BE169" i="11" s="1"/>
  <c r="AB169" i="11"/>
  <c r="BB169" i="11" s="1"/>
  <c r="Y169" i="11"/>
  <c r="AY169" i="11" s="1"/>
  <c r="T169" i="11"/>
  <c r="AT169" i="11" s="1"/>
  <c r="AI169" i="11"/>
  <c r="BI169" i="11" s="1"/>
  <c r="W169" i="11"/>
  <c r="AW169" i="11" s="1"/>
  <c r="N169" i="11"/>
  <c r="AN169" i="11" s="1"/>
  <c r="V169" i="11"/>
  <c r="AV169" i="11" s="1"/>
  <c r="R169" i="11"/>
  <c r="AR169" i="11" s="1"/>
  <c r="AF169" i="11"/>
  <c r="BF169" i="11" s="1"/>
  <c r="CC169" i="11" l="1"/>
  <c r="DC169" i="11" s="1"/>
  <c r="BN169" i="11"/>
  <c r="CN169" i="11"/>
  <c r="BW169" i="11"/>
  <c r="CW169" i="11" s="1"/>
  <c r="CH169" i="11"/>
  <c r="DH169" i="11" s="1"/>
  <c r="BL169" i="11"/>
  <c r="CL169" i="11" s="1"/>
  <c r="CA169" i="11"/>
  <c r="DA169" i="11" s="1"/>
  <c r="BZ169" i="11"/>
  <c r="CZ169" i="11" s="1"/>
  <c r="BV169" i="11"/>
  <c r="CV169" i="11" s="1"/>
  <c r="BX169" i="11"/>
  <c r="CX169" i="11" s="1"/>
  <c r="CG169" i="11"/>
  <c r="DG169" i="11" s="1"/>
  <c r="BQ169" i="11"/>
  <c r="CQ169" i="11" s="1"/>
  <c r="BU169" i="11"/>
  <c r="CU169" i="11" s="1"/>
  <c r="BS169" i="11"/>
  <c r="CS169" i="11" s="1"/>
  <c r="CI169" i="11"/>
  <c r="DI169" i="11"/>
  <c r="CD169" i="11"/>
  <c r="DD169" i="11" s="1"/>
  <c r="BT169" i="11"/>
  <c r="CT169" i="11"/>
  <c r="BP169" i="11"/>
  <c r="CP169" i="11" s="1"/>
  <c r="BY169" i="11"/>
  <c r="CY169" i="11" s="1"/>
  <c r="BK169" i="11"/>
  <c r="CK169" i="11" s="1"/>
  <c r="CF169" i="11"/>
  <c r="DF169" i="11" s="1"/>
  <c r="CB169" i="11"/>
  <c r="DB169" i="11" s="1"/>
  <c r="BJ169" i="11"/>
  <c r="CJ169" i="11" s="1"/>
  <c r="BR169" i="11"/>
  <c r="CR169" i="11" s="1"/>
  <c r="CE169" i="11"/>
  <c r="DE169" i="11" s="1"/>
  <c r="BO169" i="11"/>
  <c r="CO169" i="11" s="1"/>
  <c r="BM169" i="11"/>
  <c r="CM169" i="11" s="1"/>
  <c r="EI169" i="11" l="1"/>
  <c r="EH169" i="11" l="1"/>
  <c r="EG169" i="11" s="1"/>
  <c r="EF169" i="11" s="1"/>
  <c r="EE169" i="11" s="1"/>
  <c r="ED169" i="11" s="1"/>
  <c r="EC169" i="11" s="1"/>
  <c r="EB169" i="11" s="1"/>
  <c r="EA169" i="11" s="1"/>
  <c r="DZ169" i="11" s="1"/>
  <c r="DY169" i="11" s="1"/>
  <c r="DX169" i="11" s="1"/>
  <c r="DW169" i="11" s="1"/>
  <c r="DV169" i="11" s="1"/>
  <c r="DU169" i="11" s="1"/>
  <c r="DT169" i="11" s="1"/>
  <c r="DS169" i="11" s="1"/>
  <c r="DR169" i="11" s="1"/>
  <c r="DQ169" i="11" s="1"/>
  <c r="DP169" i="11" s="1"/>
  <c r="DO169" i="11" s="1"/>
  <c r="DN169" i="11" s="1"/>
  <c r="DM169" i="11" s="1"/>
  <c r="DL169" i="11" s="1"/>
  <c r="DK169" i="11" s="1"/>
  <c r="DJ169" i="11" s="1"/>
  <c r="EJ169" i="11" l="1"/>
  <c r="G169" i="11" s="1"/>
  <c r="H169" i="11" s="1"/>
  <c r="I170" i="11" s="1"/>
  <c r="N170" i="11" l="1"/>
  <c r="AN170" i="11" s="1"/>
  <c r="R170" i="11"/>
  <c r="AR170" i="11" s="1"/>
  <c r="K170" i="11"/>
  <c r="AK170" i="11" s="1"/>
  <c r="AA170" i="11"/>
  <c r="BA170" i="11" s="1"/>
  <c r="P170" i="11"/>
  <c r="AP170" i="11" s="1"/>
  <c r="T170" i="11"/>
  <c r="AT170" i="11" s="1"/>
  <c r="AF170" i="11"/>
  <c r="BF170" i="11" s="1"/>
  <c r="AI170" i="11"/>
  <c r="BI170" i="11" s="1"/>
  <c r="AC170" i="11"/>
  <c r="BC170" i="11" s="1"/>
  <c r="U170" i="11"/>
  <c r="AU170" i="11" s="1"/>
  <c r="V170" i="11"/>
  <c r="AV170" i="11" s="1"/>
  <c r="J170" i="11"/>
  <c r="AJ170" i="11" s="1"/>
  <c r="Z170" i="11"/>
  <c r="AZ170" i="11" s="1"/>
  <c r="AD170" i="11"/>
  <c r="BD170" i="11" s="1"/>
  <c r="S170" i="11"/>
  <c r="AS170" i="11" s="1"/>
  <c r="AH170" i="11"/>
  <c r="BH170" i="11" s="1"/>
  <c r="M170" i="11"/>
  <c r="AM170" i="11" s="1"/>
  <c r="AB170" i="11"/>
  <c r="BB170" i="11" s="1"/>
  <c r="AG170" i="11"/>
  <c r="BG170" i="11" s="1"/>
  <c r="W170" i="11"/>
  <c r="AW170" i="11" s="1"/>
  <c r="Y170" i="11"/>
  <c r="AY170" i="11" s="1"/>
  <c r="AE170" i="11"/>
  <c r="BE170" i="11" s="1"/>
  <c r="O170" i="11"/>
  <c r="AO170" i="11" s="1"/>
  <c r="L170" i="11"/>
  <c r="AL170" i="11" s="1"/>
  <c r="X170" i="11"/>
  <c r="AX170" i="11" s="1"/>
  <c r="Q170" i="11"/>
  <c r="AQ170" i="11" s="1"/>
  <c r="CH170" i="11" l="1"/>
  <c r="DH170" i="11" s="1"/>
  <c r="BS170" i="11"/>
  <c r="CS170" i="11" s="1"/>
  <c r="CD170" i="11"/>
  <c r="DD170" i="11" s="1"/>
  <c r="BZ170" i="11"/>
  <c r="CZ170" i="11" s="1"/>
  <c r="BV170" i="11"/>
  <c r="CV170" i="11" s="1"/>
  <c r="BO170" i="11"/>
  <c r="CO170" i="11" s="1"/>
  <c r="BT170" i="11"/>
  <c r="CT170" i="11" s="1"/>
  <c r="BP170" i="11"/>
  <c r="CP170" i="11" s="1"/>
  <c r="BJ170" i="11"/>
  <c r="CJ170" i="11" s="1"/>
  <c r="CG170" i="11"/>
  <c r="DG170" i="11" s="1"/>
  <c r="BQ170" i="11"/>
  <c r="CQ170" i="11" s="1"/>
  <c r="BR170" i="11"/>
  <c r="CR170" i="11" s="1"/>
  <c r="BL170" i="11"/>
  <c r="CL170" i="11" s="1"/>
  <c r="CI170" i="11"/>
  <c r="CF170" i="11"/>
  <c r="DF170" i="11"/>
  <c r="CE170" i="11"/>
  <c r="DE170" i="11"/>
  <c r="BY170" i="11"/>
  <c r="CY170" i="11" s="1"/>
  <c r="BW170" i="11"/>
  <c r="CW170" i="11" s="1"/>
  <c r="CA170" i="11"/>
  <c r="DA170" i="11" s="1"/>
  <c r="BK170" i="11"/>
  <c r="CK170" i="11" s="1"/>
  <c r="CB170" i="11"/>
  <c r="DB170" i="11" s="1"/>
  <c r="BU170" i="11"/>
  <c r="CU170" i="11"/>
  <c r="BX170" i="11"/>
  <c r="CX170" i="11" s="1"/>
  <c r="BM170" i="11"/>
  <c r="CM170" i="11" s="1"/>
  <c r="CC170" i="11"/>
  <c r="DC170" i="11" s="1"/>
  <c r="BN170" i="11"/>
  <c r="CN170" i="11" s="1"/>
  <c r="EI170" i="11" l="1"/>
  <c r="DI170" i="11"/>
  <c r="EH170" i="11" l="1"/>
  <c r="EG170" i="11" s="1"/>
  <c r="EF170" i="11" s="1"/>
  <c r="EE170" i="11" s="1"/>
  <c r="ED170" i="11" s="1"/>
  <c r="EC170" i="11" s="1"/>
  <c r="EB170" i="11" s="1"/>
  <c r="EA170" i="11" s="1"/>
  <c r="DZ170" i="11" s="1"/>
  <c r="DY170" i="11" s="1"/>
  <c r="DX170" i="11" s="1"/>
  <c r="DW170" i="11" s="1"/>
  <c r="DV170" i="11" s="1"/>
  <c r="DU170" i="11" s="1"/>
  <c r="DT170" i="11" s="1"/>
  <c r="DS170" i="11" s="1"/>
  <c r="DR170" i="11" s="1"/>
  <c r="DQ170" i="11" s="1"/>
  <c r="DP170" i="11" s="1"/>
  <c r="DO170" i="11" s="1"/>
  <c r="DN170" i="11" s="1"/>
  <c r="DM170" i="11" s="1"/>
  <c r="DL170" i="11" s="1"/>
  <c r="DK170" i="11" s="1"/>
  <c r="DJ170" i="11" s="1"/>
  <c r="EJ170" i="11" l="1"/>
  <c r="G170" i="11" s="1"/>
  <c r="H170" i="11" s="1"/>
  <c r="I171" i="11" s="1"/>
  <c r="K171" i="11" l="1"/>
  <c r="AK171" i="11" s="1"/>
  <c r="AG171" i="11"/>
  <c r="BG171" i="11" s="1"/>
  <c r="P171" i="11"/>
  <c r="AP171" i="11" s="1"/>
  <c r="Q171" i="11"/>
  <c r="AQ171" i="11" s="1"/>
  <c r="AF171" i="11"/>
  <c r="BF171" i="11" s="1"/>
  <c r="L171" i="11"/>
  <c r="AL171" i="11" s="1"/>
  <c r="Z171" i="11"/>
  <c r="AZ171" i="11" s="1"/>
  <c r="AB171" i="11"/>
  <c r="BB171" i="11" s="1"/>
  <c r="AE171" i="11"/>
  <c r="BE171" i="11" s="1"/>
  <c r="R171" i="11"/>
  <c r="AR171" i="11" s="1"/>
  <c r="V171" i="11"/>
  <c r="AV171" i="11" s="1"/>
  <c r="AD171" i="11"/>
  <c r="BD171" i="11" s="1"/>
  <c r="AI171" i="11"/>
  <c r="BI171" i="11" s="1"/>
  <c r="N171" i="11"/>
  <c r="AN171" i="11" s="1"/>
  <c r="X171" i="11"/>
  <c r="AX171" i="11" s="1"/>
  <c r="T171" i="11"/>
  <c r="AT171" i="11" s="1"/>
  <c r="O171" i="11"/>
  <c r="AO171" i="11" s="1"/>
  <c r="Y171" i="11"/>
  <c r="AY171" i="11" s="1"/>
  <c r="S171" i="11"/>
  <c r="AS171" i="11" s="1"/>
  <c r="M171" i="11"/>
  <c r="AM171" i="11" s="1"/>
  <c r="J171" i="11"/>
  <c r="AJ171" i="11" s="1"/>
  <c r="AH171" i="11"/>
  <c r="BH171" i="11" s="1"/>
  <c r="AC171" i="11"/>
  <c r="BC171" i="11" s="1"/>
  <c r="AA171" i="11"/>
  <c r="BA171" i="11" s="1"/>
  <c r="W171" i="11"/>
  <c r="AW171" i="11" s="1"/>
  <c r="U171" i="11"/>
  <c r="AU171" i="11" s="1"/>
  <c r="BT171" i="11" l="1"/>
  <c r="CT171" i="11" s="1"/>
  <c r="BX171" i="11"/>
  <c r="CX171" i="11" s="1"/>
  <c r="BL171" i="11"/>
  <c r="CL171" i="11" s="1"/>
  <c r="BS171" i="11"/>
  <c r="CS171" i="11" s="1"/>
  <c r="CB171" i="11"/>
  <c r="DB171" i="11" s="1"/>
  <c r="BZ171" i="11"/>
  <c r="CZ171" i="11" s="1"/>
  <c r="BJ171" i="11"/>
  <c r="CJ171" i="11" s="1"/>
  <c r="BM171" i="11"/>
  <c r="CM171" i="11" s="1"/>
  <c r="CD171" i="11"/>
  <c r="DD171" i="11" s="1"/>
  <c r="BV171" i="11"/>
  <c r="CV171" i="11" s="1"/>
  <c r="BR171" i="11"/>
  <c r="CR171" i="11" s="1"/>
  <c r="CG171" i="11"/>
  <c r="DG171" i="11" s="1"/>
  <c r="CA171" i="11"/>
  <c r="DA171" i="11" s="1"/>
  <c r="CC171" i="11"/>
  <c r="DC171" i="11" s="1"/>
  <c r="CH171" i="11"/>
  <c r="DH171" i="11" s="1"/>
  <c r="BN171" i="11"/>
  <c r="CN171" i="11" s="1"/>
  <c r="CI171" i="11"/>
  <c r="CF171" i="11"/>
  <c r="DF171" i="11" s="1"/>
  <c r="BQ171" i="11"/>
  <c r="CQ171" i="11" s="1"/>
  <c r="BP171" i="11"/>
  <c r="CP171" i="11" s="1"/>
  <c r="BU171" i="11"/>
  <c r="CU171" i="11" s="1"/>
  <c r="BY171" i="11"/>
  <c r="CY171" i="11" s="1"/>
  <c r="BW171" i="11"/>
  <c r="CW171" i="11" s="1"/>
  <c r="BO171" i="11"/>
  <c r="CO171" i="11" s="1"/>
  <c r="CE171" i="11"/>
  <c r="DE171" i="11" s="1"/>
  <c r="BK171" i="11"/>
  <c r="CK171" i="11" s="1"/>
  <c r="EI171" i="11" l="1"/>
  <c r="DI171" i="11"/>
  <c r="EH171" i="11" l="1"/>
  <c r="EG171" i="11" s="1"/>
  <c r="EF171" i="11" s="1"/>
  <c r="EE171" i="11" s="1"/>
  <c r="ED171" i="11" s="1"/>
  <c r="EC171" i="11" s="1"/>
  <c r="EB171" i="11" s="1"/>
  <c r="EA171" i="11" s="1"/>
  <c r="DZ171" i="11" s="1"/>
  <c r="DY171" i="11" s="1"/>
  <c r="DX171" i="11" s="1"/>
  <c r="DW171" i="11" s="1"/>
  <c r="DV171" i="11" s="1"/>
  <c r="DU171" i="11" s="1"/>
  <c r="DT171" i="11" s="1"/>
  <c r="DS171" i="11" s="1"/>
  <c r="DR171" i="11" s="1"/>
  <c r="DQ171" i="11" s="1"/>
  <c r="DP171" i="11" s="1"/>
  <c r="DO171" i="11" s="1"/>
  <c r="DN171" i="11" s="1"/>
  <c r="DM171" i="11" s="1"/>
  <c r="DL171" i="11" s="1"/>
  <c r="DK171" i="11" s="1"/>
  <c r="DJ171" i="11" s="1"/>
  <c r="EJ171" i="11" l="1"/>
  <c r="G171" i="11" s="1"/>
  <c r="H171" i="11" s="1"/>
  <c r="I172" i="11" s="1"/>
  <c r="AI172" i="11" l="1"/>
  <c r="BI172" i="11" s="1"/>
  <c r="AA172" i="11"/>
  <c r="BA172" i="11" s="1"/>
  <c r="AE172" i="11"/>
  <c r="BE172" i="11" s="1"/>
  <c r="K172" i="11"/>
  <c r="AK172" i="11" s="1"/>
  <c r="Y172" i="11"/>
  <c r="AY172" i="11" s="1"/>
  <c r="AH172" i="11"/>
  <c r="BH172" i="11" s="1"/>
  <c r="P172" i="11"/>
  <c r="AP172" i="11" s="1"/>
  <c r="V172" i="11"/>
  <c r="AV172" i="11" s="1"/>
  <c r="L172" i="11"/>
  <c r="AL172" i="11" s="1"/>
  <c r="AG172" i="11"/>
  <c r="BG172" i="11" s="1"/>
  <c r="AD172" i="11"/>
  <c r="BD172" i="11" s="1"/>
  <c r="O172" i="11"/>
  <c r="AO172" i="11" s="1"/>
  <c r="T172" i="11"/>
  <c r="AT172" i="11" s="1"/>
  <c r="M172" i="11"/>
  <c r="AM172" i="11" s="1"/>
  <c r="X172" i="11"/>
  <c r="AX172" i="11" s="1"/>
  <c r="AF172" i="11"/>
  <c r="BF172" i="11" s="1"/>
  <c r="J172" i="11"/>
  <c r="AJ172" i="11" s="1"/>
  <c r="N172" i="11"/>
  <c r="AN172" i="11" s="1"/>
  <c r="AB172" i="11"/>
  <c r="BB172" i="11" s="1"/>
  <c r="U172" i="11"/>
  <c r="AU172" i="11" s="1"/>
  <c r="AC172" i="11"/>
  <c r="BC172" i="11" s="1"/>
  <c r="W172" i="11"/>
  <c r="AW172" i="11" s="1"/>
  <c r="S172" i="11"/>
  <c r="AS172" i="11" s="1"/>
  <c r="Z172" i="11"/>
  <c r="AZ172" i="11" s="1"/>
  <c r="R172" i="11"/>
  <c r="AR172" i="11" s="1"/>
  <c r="Q172" i="11"/>
  <c r="AQ172" i="11" s="1"/>
  <c r="BV172" i="11" l="1"/>
  <c r="CV172" i="11" s="1"/>
  <c r="BY172" i="11"/>
  <c r="CY172" i="11" s="1"/>
  <c r="CD172" i="11"/>
  <c r="DD172" i="11" s="1"/>
  <c r="BZ172" i="11"/>
  <c r="CZ172" i="11" s="1"/>
  <c r="BS172" i="11"/>
  <c r="CS172" i="11" s="1"/>
  <c r="BP172" i="11"/>
  <c r="CP172" i="11" s="1"/>
  <c r="BM172" i="11"/>
  <c r="CM172" i="11" s="1"/>
  <c r="CC172" i="11"/>
  <c r="DC172" i="11" s="1"/>
  <c r="BU172" i="11"/>
  <c r="CU172" i="11"/>
  <c r="CB172" i="11"/>
  <c r="DB172" i="11"/>
  <c r="CE172" i="11"/>
  <c r="DE172" i="11" s="1"/>
  <c r="BN172" i="11"/>
  <c r="CN172" i="11" s="1"/>
  <c r="CG172" i="11"/>
  <c r="DG172" i="11" s="1"/>
  <c r="CA172" i="11"/>
  <c r="DA172" i="11"/>
  <c r="CF172" i="11"/>
  <c r="DF172" i="11"/>
  <c r="BX172" i="11"/>
  <c r="CX172" i="11" s="1"/>
  <c r="BW172" i="11"/>
  <c r="CW172" i="11" s="1"/>
  <c r="CH172" i="11"/>
  <c r="DH172" i="11" s="1"/>
  <c r="BT172" i="11"/>
  <c r="CT172" i="11" s="1"/>
  <c r="BO172" i="11"/>
  <c r="CO172" i="11" s="1"/>
  <c r="BK172" i="11"/>
  <c r="CK172" i="11" s="1"/>
  <c r="BQ172" i="11"/>
  <c r="CQ172" i="11" s="1"/>
  <c r="BR172" i="11"/>
  <c r="CR172" i="11" s="1"/>
  <c r="BJ172" i="11"/>
  <c r="CJ172" i="11" s="1"/>
  <c r="BL172" i="11"/>
  <c r="CL172" i="11" s="1"/>
  <c r="CI172" i="11"/>
  <c r="EI172" i="11" l="1"/>
  <c r="DI172" i="11"/>
  <c r="EH172" i="11" l="1"/>
  <c r="EG172" i="11" s="1"/>
  <c r="EF172" i="11" s="1"/>
  <c r="EE172" i="11" s="1"/>
  <c r="ED172" i="11" s="1"/>
  <c r="EC172" i="11" s="1"/>
  <c r="EB172" i="11" s="1"/>
  <c r="EA172" i="11" s="1"/>
  <c r="DZ172" i="11" s="1"/>
  <c r="DY172" i="11" s="1"/>
  <c r="DX172" i="11" s="1"/>
  <c r="DW172" i="11" s="1"/>
  <c r="DV172" i="11" s="1"/>
  <c r="DU172" i="11" s="1"/>
  <c r="DT172" i="11" s="1"/>
  <c r="DS172" i="11" s="1"/>
  <c r="DR172" i="11" s="1"/>
  <c r="DQ172" i="11" s="1"/>
  <c r="DP172" i="11" s="1"/>
  <c r="DO172" i="11" s="1"/>
  <c r="DN172" i="11" s="1"/>
  <c r="DM172" i="11" s="1"/>
  <c r="DL172" i="11" s="1"/>
  <c r="DK172" i="11" s="1"/>
  <c r="DJ172" i="11" s="1"/>
  <c r="EJ172" i="11" l="1"/>
  <c r="G172" i="11" s="1"/>
  <c r="H172" i="11" s="1"/>
  <c r="I173" i="11" s="1"/>
  <c r="AH173" i="11" l="1"/>
  <c r="BH173" i="11" s="1"/>
  <c r="R173" i="11"/>
  <c r="AR173" i="11" s="1"/>
  <c r="S173" i="11"/>
  <c r="AS173" i="11" s="1"/>
  <c r="AE173" i="11"/>
  <c r="BE173" i="11" s="1"/>
  <c r="Q173" i="11"/>
  <c r="AQ173" i="11" s="1"/>
  <c r="AB173" i="11"/>
  <c r="BB173" i="11" s="1"/>
  <c r="AC173" i="11"/>
  <c r="BC173" i="11" s="1"/>
  <c r="U173" i="11"/>
  <c r="AU173" i="11" s="1"/>
  <c r="AA173" i="11"/>
  <c r="BA173" i="11" s="1"/>
  <c r="X173" i="11"/>
  <c r="AX173" i="11" s="1"/>
  <c r="O173" i="11"/>
  <c r="AO173" i="11" s="1"/>
  <c r="AG173" i="11"/>
  <c r="BG173" i="11" s="1"/>
  <c r="Y173" i="11"/>
  <c r="AY173" i="11" s="1"/>
  <c r="AI173" i="11"/>
  <c r="BI173" i="11" s="1"/>
  <c r="W173" i="11"/>
  <c r="AW173" i="11" s="1"/>
  <c r="L173" i="11"/>
  <c r="AL173" i="11" s="1"/>
  <c r="J173" i="11"/>
  <c r="AJ173" i="11" s="1"/>
  <c r="N173" i="11"/>
  <c r="AN173" i="11" s="1"/>
  <c r="M173" i="11"/>
  <c r="AM173" i="11" s="1"/>
  <c r="Z173" i="11"/>
  <c r="AZ173" i="11" s="1"/>
  <c r="V173" i="11"/>
  <c r="AV173" i="11" s="1"/>
  <c r="AD173" i="11"/>
  <c r="BD173" i="11" s="1"/>
  <c r="K173" i="11"/>
  <c r="AK173" i="11" s="1"/>
  <c r="P173" i="11"/>
  <c r="AP173" i="11" s="1"/>
  <c r="T173" i="11"/>
  <c r="AT173" i="11" s="1"/>
  <c r="AF173" i="11"/>
  <c r="BF173" i="11" s="1"/>
  <c r="BL173" i="11" l="1"/>
  <c r="CL173" i="11" s="1"/>
  <c r="BW173" i="11"/>
  <c r="CW173" i="11" s="1"/>
  <c r="CB173" i="11"/>
  <c r="DB173" i="11" s="1"/>
  <c r="BM173" i="11"/>
  <c r="CM173" i="11" s="1"/>
  <c r="BP173" i="11"/>
  <c r="CP173" i="11" s="1"/>
  <c r="BK173" i="11"/>
  <c r="CK173" i="11"/>
  <c r="CD173" i="11"/>
  <c r="DD173" i="11" s="1"/>
  <c r="BV173" i="11"/>
  <c r="CV173" i="11" s="1"/>
  <c r="BQ173" i="11"/>
  <c r="CQ173" i="11"/>
  <c r="CG173" i="11"/>
  <c r="DG173" i="11" s="1"/>
  <c r="BS173" i="11"/>
  <c r="CS173" i="11"/>
  <c r="CF173" i="11"/>
  <c r="DF173" i="11" s="1"/>
  <c r="BR173" i="11"/>
  <c r="CR173" i="11" s="1"/>
  <c r="BU173" i="11"/>
  <c r="CU173" i="11" s="1"/>
  <c r="CC173" i="11"/>
  <c r="DC173" i="11" s="1"/>
  <c r="CI173" i="11"/>
  <c r="BY173" i="11"/>
  <c r="CY173" i="11" s="1"/>
  <c r="BZ173" i="11"/>
  <c r="CZ173" i="11" s="1"/>
  <c r="CE173" i="11"/>
  <c r="DE173" i="11" s="1"/>
  <c r="BO173" i="11"/>
  <c r="CO173" i="11" s="1"/>
  <c r="BN173" i="11"/>
  <c r="CN173" i="11" s="1"/>
  <c r="BX173" i="11"/>
  <c r="CX173" i="11" s="1"/>
  <c r="BT173" i="11"/>
  <c r="CT173" i="11" s="1"/>
  <c r="BJ173" i="11"/>
  <c r="CJ173" i="11" s="1"/>
  <c r="CA173" i="11"/>
  <c r="DA173" i="11" s="1"/>
  <c r="CH173" i="11"/>
  <c r="DH173" i="11"/>
  <c r="EI173" i="11" l="1"/>
  <c r="DI173" i="11"/>
  <c r="EH173" i="11" l="1"/>
  <c r="EG173" i="11" s="1"/>
  <c r="EF173" i="11" s="1"/>
  <c r="EE173" i="11" s="1"/>
  <c r="ED173" i="11" s="1"/>
  <c r="EC173" i="11" s="1"/>
  <c r="EB173" i="11" s="1"/>
  <c r="EA173" i="11" s="1"/>
  <c r="DZ173" i="11" s="1"/>
  <c r="DY173" i="11" s="1"/>
  <c r="DX173" i="11" s="1"/>
  <c r="DW173" i="11" s="1"/>
  <c r="DV173" i="11" s="1"/>
  <c r="DU173" i="11" s="1"/>
  <c r="DT173" i="11" s="1"/>
  <c r="DS173" i="11" s="1"/>
  <c r="DR173" i="11" s="1"/>
  <c r="DQ173" i="11" s="1"/>
  <c r="DP173" i="11" s="1"/>
  <c r="DO173" i="11" s="1"/>
  <c r="DN173" i="11" s="1"/>
  <c r="DM173" i="11" s="1"/>
  <c r="DL173" i="11" s="1"/>
  <c r="DK173" i="11" s="1"/>
  <c r="DJ173" i="11" s="1"/>
  <c r="EJ173" i="11" l="1"/>
  <c r="G173" i="11" s="1"/>
  <c r="H173" i="11" s="1"/>
  <c r="I174" i="11" s="1"/>
  <c r="Y174" i="11" l="1"/>
  <c r="AY174" i="11" s="1"/>
  <c r="AB174" i="11"/>
  <c r="BB174" i="11" s="1"/>
  <c r="W174" i="11"/>
  <c r="AW174" i="11" s="1"/>
  <c r="L174" i="11"/>
  <c r="AL174" i="11" s="1"/>
  <c r="AA174" i="11"/>
  <c r="BA174" i="11" s="1"/>
  <c r="K174" i="11"/>
  <c r="AK174" i="11" s="1"/>
  <c r="AI174" i="11"/>
  <c r="BI174" i="11" s="1"/>
  <c r="M174" i="11"/>
  <c r="AM174" i="11" s="1"/>
  <c r="AH174" i="11"/>
  <c r="BH174" i="11" s="1"/>
  <c r="AF174" i="11"/>
  <c r="BF174" i="11" s="1"/>
  <c r="S174" i="11"/>
  <c r="AS174" i="11" s="1"/>
  <c r="AG174" i="11"/>
  <c r="BG174" i="11" s="1"/>
  <c r="AC174" i="11"/>
  <c r="BC174" i="11" s="1"/>
  <c r="AE174" i="11"/>
  <c r="BE174" i="11" s="1"/>
  <c r="V174" i="11"/>
  <c r="AV174" i="11" s="1"/>
  <c r="X174" i="11"/>
  <c r="AX174" i="11" s="1"/>
  <c r="T174" i="11"/>
  <c r="AT174" i="11" s="1"/>
  <c r="U174" i="11"/>
  <c r="AU174" i="11" s="1"/>
  <c r="AD174" i="11"/>
  <c r="BD174" i="11" s="1"/>
  <c r="Q174" i="11"/>
  <c r="AQ174" i="11" s="1"/>
  <c r="Z174" i="11"/>
  <c r="AZ174" i="11" s="1"/>
  <c r="J174" i="11"/>
  <c r="AJ174" i="11" s="1"/>
  <c r="R174" i="11"/>
  <c r="AR174" i="11" s="1"/>
  <c r="O174" i="11"/>
  <c r="AO174" i="11" s="1"/>
  <c r="P174" i="11"/>
  <c r="AP174" i="11" s="1"/>
  <c r="N174" i="11"/>
  <c r="AN174" i="11" s="1"/>
  <c r="BJ174" i="11" l="1"/>
  <c r="CJ174" i="11" s="1"/>
  <c r="CC174" i="11"/>
  <c r="DC174" i="11" s="1"/>
  <c r="BS174" i="11"/>
  <c r="CS174" i="11" s="1"/>
  <c r="BO174" i="11"/>
  <c r="CO174" i="11" s="1"/>
  <c r="BR174" i="11"/>
  <c r="CR174" i="11" s="1"/>
  <c r="CI174" i="11"/>
  <c r="CE174" i="11"/>
  <c r="DE174" i="11" s="1"/>
  <c r="BQ174" i="11"/>
  <c r="CQ174" i="11"/>
  <c r="CG174" i="11"/>
  <c r="DG174" i="11" s="1"/>
  <c r="CB174" i="11"/>
  <c r="DB174" i="11"/>
  <c r="BX174" i="11"/>
  <c r="CX174" i="11" s="1"/>
  <c r="BM174" i="11"/>
  <c r="CM174" i="11" s="1"/>
  <c r="BV174" i="11"/>
  <c r="CV174" i="11" s="1"/>
  <c r="BK174" i="11"/>
  <c r="CK174" i="11" s="1"/>
  <c r="BZ174" i="11"/>
  <c r="CZ174" i="11" s="1"/>
  <c r="CA174" i="11"/>
  <c r="DA174" i="11" s="1"/>
  <c r="BL174" i="11"/>
  <c r="CL174" i="11" s="1"/>
  <c r="CD174" i="11"/>
  <c r="DD174" i="11" s="1"/>
  <c r="BW174" i="11"/>
  <c r="CW174" i="11" s="1"/>
  <c r="BN174" i="11"/>
  <c r="CN174" i="11" s="1"/>
  <c r="BU174" i="11"/>
  <c r="CU174" i="11" s="1"/>
  <c r="CF174" i="11"/>
  <c r="DF174" i="11" s="1"/>
  <c r="BP174" i="11"/>
  <c r="CP174" i="11" s="1"/>
  <c r="BT174" i="11"/>
  <c r="CT174" i="11" s="1"/>
  <c r="CH174" i="11"/>
  <c r="DH174" i="11" s="1"/>
  <c r="BY174" i="11"/>
  <c r="CY174" i="11" s="1"/>
  <c r="EI174" i="11" l="1"/>
  <c r="DI174" i="11"/>
  <c r="EH174" i="11" l="1"/>
  <c r="EG174" i="11" s="1"/>
  <c r="EF174" i="11" s="1"/>
  <c r="EE174" i="11" s="1"/>
  <c r="ED174" i="11" s="1"/>
  <c r="EC174" i="11" s="1"/>
  <c r="EB174" i="11" s="1"/>
  <c r="EA174" i="11" s="1"/>
  <c r="DZ174" i="11" s="1"/>
  <c r="DY174" i="11" s="1"/>
  <c r="DX174" i="11" s="1"/>
  <c r="DW174" i="11" s="1"/>
  <c r="DV174" i="11" s="1"/>
  <c r="DU174" i="11" s="1"/>
  <c r="DT174" i="11" s="1"/>
  <c r="DS174" i="11" s="1"/>
  <c r="DR174" i="11" s="1"/>
  <c r="DQ174" i="11" s="1"/>
  <c r="DP174" i="11" s="1"/>
  <c r="DO174" i="11" s="1"/>
  <c r="DN174" i="11" s="1"/>
  <c r="DM174" i="11" s="1"/>
  <c r="DL174" i="11" s="1"/>
  <c r="DK174" i="11" s="1"/>
  <c r="DJ174" i="11" s="1"/>
  <c r="EJ174" i="11" l="1"/>
  <c r="G174" i="11" s="1"/>
  <c r="H174" i="11" s="1"/>
  <c r="I175" i="11" s="1"/>
  <c r="Z175" i="11" l="1"/>
  <c r="AZ175" i="11" s="1"/>
  <c r="AD175" i="11"/>
  <c r="BD175" i="11" s="1"/>
  <c r="M175" i="11"/>
  <c r="AM175" i="11" s="1"/>
  <c r="AI175" i="11"/>
  <c r="BI175" i="11" s="1"/>
  <c r="U175" i="11"/>
  <c r="AU175" i="11" s="1"/>
  <c r="K175" i="11"/>
  <c r="AK175" i="11" s="1"/>
  <c r="AF175" i="11"/>
  <c r="BF175" i="11" s="1"/>
  <c r="J175" i="11"/>
  <c r="AJ175" i="11" s="1"/>
  <c r="X175" i="11"/>
  <c r="AX175" i="11" s="1"/>
  <c r="AE175" i="11"/>
  <c r="BE175" i="11" s="1"/>
  <c r="AA175" i="11"/>
  <c r="BA175" i="11" s="1"/>
  <c r="N175" i="11"/>
  <c r="AN175" i="11" s="1"/>
  <c r="Q175" i="11"/>
  <c r="AQ175" i="11" s="1"/>
  <c r="W175" i="11"/>
  <c r="AW175" i="11" s="1"/>
  <c r="P175" i="11"/>
  <c r="AP175" i="11" s="1"/>
  <c r="AG175" i="11"/>
  <c r="BG175" i="11" s="1"/>
  <c r="O175" i="11"/>
  <c r="AO175" i="11" s="1"/>
  <c r="L175" i="11"/>
  <c r="AL175" i="11" s="1"/>
  <c r="AH175" i="11"/>
  <c r="BH175" i="11" s="1"/>
  <c r="S175" i="11"/>
  <c r="AS175" i="11" s="1"/>
  <c r="V175" i="11"/>
  <c r="AV175" i="11" s="1"/>
  <c r="Y175" i="11"/>
  <c r="AY175" i="11" s="1"/>
  <c r="R175" i="11"/>
  <c r="AR175" i="11" s="1"/>
  <c r="AC175" i="11"/>
  <c r="BC175" i="11" s="1"/>
  <c r="AB175" i="11"/>
  <c r="BB175" i="11" s="1"/>
  <c r="T175" i="11"/>
  <c r="AT175" i="11" s="1"/>
  <c r="CG175" i="11" l="1"/>
  <c r="DG175" i="11" s="1"/>
  <c r="BJ175" i="11"/>
  <c r="CJ175" i="11" s="1"/>
  <c r="BY175" i="11"/>
  <c r="CY175" i="11" s="1"/>
  <c r="BM175" i="11"/>
  <c r="CM175" i="11" s="1"/>
  <c r="CC175" i="11"/>
  <c r="DC175" i="11" s="1"/>
  <c r="BR175" i="11"/>
  <c r="CR175" i="11" s="1"/>
  <c r="CF175" i="11"/>
  <c r="DF175" i="11" s="1"/>
  <c r="BK175" i="11"/>
  <c r="CK175" i="11" s="1"/>
  <c r="BQ175" i="11"/>
  <c r="CQ175" i="11"/>
  <c r="BS175" i="11"/>
  <c r="CS175" i="11" s="1"/>
  <c r="CI175" i="11"/>
  <c r="BT175" i="11"/>
  <c r="CT175" i="11" s="1"/>
  <c r="CD175" i="11"/>
  <c r="DD175" i="11" s="1"/>
  <c r="BP175" i="11"/>
  <c r="CP175" i="11" s="1"/>
  <c r="BW175" i="11"/>
  <c r="CW175" i="11" s="1"/>
  <c r="BV175" i="11"/>
  <c r="CV175" i="11" s="1"/>
  <c r="BU175" i="11"/>
  <c r="CU175" i="11" s="1"/>
  <c r="BN175" i="11"/>
  <c r="CN175" i="11" s="1"/>
  <c r="CH175" i="11"/>
  <c r="DH175" i="11" s="1"/>
  <c r="CA175" i="11"/>
  <c r="DA175" i="11" s="1"/>
  <c r="BL175" i="11"/>
  <c r="CL175" i="11" s="1"/>
  <c r="CE175" i="11"/>
  <c r="DE175" i="11" s="1"/>
  <c r="CB175" i="11"/>
  <c r="DB175" i="11" s="1"/>
  <c r="BO175" i="11"/>
  <c r="CO175" i="11" s="1"/>
  <c r="BX175" i="11"/>
  <c r="CX175" i="11" s="1"/>
  <c r="BZ175" i="11"/>
  <c r="CZ175" i="11" s="1"/>
  <c r="EI175" i="11" l="1"/>
  <c r="DI175" i="11"/>
  <c r="EH175" i="11" l="1"/>
  <c r="EG175" i="11" s="1"/>
  <c r="EF175" i="11" s="1"/>
  <c r="EE175" i="11" s="1"/>
  <c r="ED175" i="11" s="1"/>
  <c r="EC175" i="11" s="1"/>
  <c r="EB175" i="11" s="1"/>
  <c r="EA175" i="11" s="1"/>
  <c r="DZ175" i="11" s="1"/>
  <c r="DY175" i="11" s="1"/>
  <c r="DX175" i="11" s="1"/>
  <c r="DW175" i="11" s="1"/>
  <c r="DV175" i="11" s="1"/>
  <c r="DU175" i="11" s="1"/>
  <c r="DT175" i="11" s="1"/>
  <c r="DS175" i="11" s="1"/>
  <c r="DR175" i="11" s="1"/>
  <c r="DQ175" i="11" s="1"/>
  <c r="DP175" i="11" s="1"/>
  <c r="DO175" i="11" s="1"/>
  <c r="DN175" i="11" s="1"/>
  <c r="DM175" i="11" s="1"/>
  <c r="DL175" i="11" s="1"/>
  <c r="DK175" i="11" s="1"/>
  <c r="DJ175" i="11" s="1"/>
  <c r="EJ175" i="11" l="1"/>
  <c r="G175" i="11" s="1"/>
  <c r="H175" i="11" s="1"/>
  <c r="I176" i="11" s="1"/>
  <c r="U176" i="11" l="1"/>
  <c r="AU176" i="11" s="1"/>
  <c r="L176" i="11"/>
  <c r="AL176" i="11" s="1"/>
  <c r="Q176" i="11"/>
  <c r="AQ176" i="11" s="1"/>
  <c r="T176" i="11"/>
  <c r="AT176" i="11" s="1"/>
  <c r="AH176" i="11"/>
  <c r="BH176" i="11" s="1"/>
  <c r="AA176" i="11"/>
  <c r="BA176" i="11" s="1"/>
  <c r="AB176" i="11"/>
  <c r="BB176" i="11" s="1"/>
  <c r="AC176" i="11"/>
  <c r="BC176" i="11" s="1"/>
  <c r="AG176" i="11"/>
  <c r="BG176" i="11" s="1"/>
  <c r="M176" i="11"/>
  <c r="AM176" i="11" s="1"/>
  <c r="K176" i="11"/>
  <c r="AK176" i="11" s="1"/>
  <c r="N176" i="11"/>
  <c r="AN176" i="11" s="1"/>
  <c r="Y176" i="11"/>
  <c r="AY176" i="11" s="1"/>
  <c r="Z176" i="11"/>
  <c r="AZ176" i="11" s="1"/>
  <c r="R176" i="11"/>
  <c r="AR176" i="11" s="1"/>
  <c r="AF176" i="11"/>
  <c r="BF176" i="11" s="1"/>
  <c r="X176" i="11"/>
  <c r="AX176" i="11" s="1"/>
  <c r="W176" i="11"/>
  <c r="AW176" i="11" s="1"/>
  <c r="AI176" i="11"/>
  <c r="BI176" i="11" s="1"/>
  <c r="S176" i="11"/>
  <c r="AS176" i="11" s="1"/>
  <c r="O176" i="11"/>
  <c r="AO176" i="11" s="1"/>
  <c r="P176" i="11"/>
  <c r="AP176" i="11" s="1"/>
  <c r="J176" i="11"/>
  <c r="AJ176" i="11" s="1"/>
  <c r="V176" i="11"/>
  <c r="AV176" i="11" s="1"/>
  <c r="AE176" i="11"/>
  <c r="BE176" i="11" s="1"/>
  <c r="AD176" i="11"/>
  <c r="BD176" i="11" s="1"/>
  <c r="CC176" i="11" l="1"/>
  <c r="DC176" i="11" s="1"/>
  <c r="CB176" i="11"/>
  <c r="DB176" i="11" s="1"/>
  <c r="CA176" i="11"/>
  <c r="DA176" i="11" s="1"/>
  <c r="BK176" i="11"/>
  <c r="CK176" i="11" s="1"/>
  <c r="BJ176" i="11"/>
  <c r="CJ176" i="11" s="1"/>
  <c r="BP176" i="11"/>
  <c r="CP176" i="11" s="1"/>
  <c r="BO176" i="11"/>
  <c r="CO176" i="11" s="1"/>
  <c r="CH176" i="11"/>
  <c r="DH176" i="11" s="1"/>
  <c r="BN176" i="11"/>
  <c r="CN176" i="11" s="1"/>
  <c r="CI176" i="11"/>
  <c r="CD176" i="11"/>
  <c r="DD176" i="11"/>
  <c r="BL176" i="11"/>
  <c r="CL176" i="11" s="1"/>
  <c r="BV176" i="11"/>
  <c r="CV176" i="11" s="1"/>
  <c r="CF176" i="11"/>
  <c r="DF176" i="11" s="1"/>
  <c r="BR176" i="11"/>
  <c r="CR176" i="11" s="1"/>
  <c r="BZ176" i="11"/>
  <c r="CZ176" i="11" s="1"/>
  <c r="BY176" i="11"/>
  <c r="CY176" i="11" s="1"/>
  <c r="BS176" i="11"/>
  <c r="CS176" i="11" s="1"/>
  <c r="BT176" i="11"/>
  <c r="CT176" i="11" s="1"/>
  <c r="BQ176" i="11"/>
  <c r="CQ176" i="11" s="1"/>
  <c r="BW176" i="11"/>
  <c r="CW176" i="11" s="1"/>
  <c r="BM176" i="11"/>
  <c r="CM176" i="11" s="1"/>
  <c r="CE176" i="11"/>
  <c r="DE176" i="11"/>
  <c r="BX176" i="11"/>
  <c r="CX176" i="11" s="1"/>
  <c r="CG176" i="11"/>
  <c r="DG176" i="11" s="1"/>
  <c r="BU176" i="11"/>
  <c r="CU176" i="11" s="1"/>
  <c r="EI176" i="11" l="1"/>
  <c r="DI176" i="11"/>
  <c r="EH176" i="11" l="1"/>
  <c r="EG176" i="11" s="1"/>
  <c r="EF176" i="11" s="1"/>
  <c r="EE176" i="11" s="1"/>
  <c r="ED176" i="11" s="1"/>
  <c r="EC176" i="11" s="1"/>
  <c r="EB176" i="11" s="1"/>
  <c r="EA176" i="11" s="1"/>
  <c r="DZ176" i="11" s="1"/>
  <c r="DY176" i="11" s="1"/>
  <c r="DX176" i="11" s="1"/>
  <c r="DW176" i="11" s="1"/>
  <c r="DV176" i="11" s="1"/>
  <c r="DU176" i="11" s="1"/>
  <c r="DT176" i="11" s="1"/>
  <c r="DS176" i="11" s="1"/>
  <c r="DR176" i="11" s="1"/>
  <c r="DQ176" i="11" s="1"/>
  <c r="DP176" i="11" s="1"/>
  <c r="DO176" i="11" s="1"/>
  <c r="DN176" i="11" s="1"/>
  <c r="DM176" i="11" s="1"/>
  <c r="DL176" i="11" s="1"/>
  <c r="DK176" i="11" s="1"/>
  <c r="DJ176" i="11" s="1"/>
  <c r="EJ176" i="11" l="1"/>
  <c r="G176" i="11" s="1"/>
  <c r="H176" i="11" s="1"/>
  <c r="I177" i="11" s="1"/>
  <c r="T177" i="11" l="1"/>
  <c r="AT177" i="11" s="1"/>
  <c r="AI177" i="11"/>
  <c r="BI177" i="11" s="1"/>
  <c r="S177" i="11"/>
  <c r="AS177" i="11" s="1"/>
  <c r="AH177" i="11"/>
  <c r="BH177" i="11" s="1"/>
  <c r="O177" i="11"/>
  <c r="AO177" i="11" s="1"/>
  <c r="AC177" i="11"/>
  <c r="BC177" i="11" s="1"/>
  <c r="AE177" i="11"/>
  <c r="BE177" i="11" s="1"/>
  <c r="X177" i="11"/>
  <c r="AX177" i="11" s="1"/>
  <c r="Y177" i="11"/>
  <c r="AY177" i="11" s="1"/>
  <c r="Z177" i="11"/>
  <c r="AZ177" i="11" s="1"/>
  <c r="AG177" i="11"/>
  <c r="BG177" i="11" s="1"/>
  <c r="AF177" i="11"/>
  <c r="BF177" i="11" s="1"/>
  <c r="J177" i="11"/>
  <c r="AJ177" i="11" s="1"/>
  <c r="N177" i="11"/>
  <c r="AN177" i="11" s="1"/>
  <c r="M177" i="11"/>
  <c r="AM177" i="11" s="1"/>
  <c r="Q177" i="11"/>
  <c r="AQ177" i="11" s="1"/>
  <c r="V177" i="11"/>
  <c r="AV177" i="11" s="1"/>
  <c r="K177" i="11"/>
  <c r="AK177" i="11" s="1"/>
  <c r="L177" i="11"/>
  <c r="AL177" i="11" s="1"/>
  <c r="AA177" i="11"/>
  <c r="BA177" i="11" s="1"/>
  <c r="W177" i="11"/>
  <c r="AW177" i="11" s="1"/>
  <c r="P177" i="11"/>
  <c r="AP177" i="11" s="1"/>
  <c r="AB177" i="11"/>
  <c r="BB177" i="11" s="1"/>
  <c r="U177" i="11"/>
  <c r="AU177" i="11" s="1"/>
  <c r="AD177" i="11"/>
  <c r="BD177" i="11" s="1"/>
  <c r="R177" i="11"/>
  <c r="AR177" i="11" s="1"/>
  <c r="BQ177" i="11" l="1"/>
  <c r="CQ177" i="11" s="1"/>
  <c r="BM177" i="11"/>
  <c r="CM177" i="11" s="1"/>
  <c r="BN177" i="11"/>
  <c r="CN177" i="11" s="1"/>
  <c r="CA177" i="11"/>
  <c r="DA177" i="11" s="1"/>
  <c r="CG177" i="11"/>
  <c r="DG177" i="11" s="1"/>
  <c r="BU177" i="11"/>
  <c r="CU177" i="11" s="1"/>
  <c r="CB177" i="11"/>
  <c r="DB177" i="11" s="1"/>
  <c r="CE177" i="11"/>
  <c r="DE177" i="11" s="1"/>
  <c r="CC177" i="11"/>
  <c r="DC177" i="11" s="1"/>
  <c r="BJ177" i="11"/>
  <c r="CJ177" i="11" s="1"/>
  <c r="CF177" i="11"/>
  <c r="DF177" i="11" s="1"/>
  <c r="CH177" i="11"/>
  <c r="DH177" i="11" s="1"/>
  <c r="BS177" i="11"/>
  <c r="CS177" i="11" s="1"/>
  <c r="BZ177" i="11"/>
  <c r="CZ177" i="11" s="1"/>
  <c r="CI177" i="11"/>
  <c r="DI177" i="11" s="1"/>
  <c r="BX177" i="11"/>
  <c r="CX177" i="11" s="1"/>
  <c r="BP177" i="11"/>
  <c r="CP177" i="11"/>
  <c r="BW177" i="11"/>
  <c r="CW177" i="11" s="1"/>
  <c r="BO177" i="11"/>
  <c r="CO177" i="11" s="1"/>
  <c r="BL177" i="11"/>
  <c r="CL177" i="11" s="1"/>
  <c r="BR177" i="11"/>
  <c r="CR177" i="11" s="1"/>
  <c r="BK177" i="11"/>
  <c r="CK177" i="11" s="1"/>
  <c r="CD177" i="11"/>
  <c r="DD177" i="11" s="1"/>
  <c r="BV177" i="11"/>
  <c r="CV177" i="11" s="1"/>
  <c r="BY177" i="11"/>
  <c r="CY177" i="11" s="1"/>
  <c r="BT177" i="11"/>
  <c r="CT177" i="11" s="1"/>
  <c r="EI177" i="11" l="1"/>
  <c r="EH177" i="11" l="1"/>
  <c r="EG177" i="11" s="1"/>
  <c r="EF177" i="11" s="1"/>
  <c r="EE177" i="11" s="1"/>
  <c r="ED177" i="11" s="1"/>
  <c r="EC177" i="11" s="1"/>
  <c r="EB177" i="11" s="1"/>
  <c r="EA177" i="11" s="1"/>
  <c r="DZ177" i="11" s="1"/>
  <c r="DY177" i="11" s="1"/>
  <c r="DX177" i="11" s="1"/>
  <c r="DW177" i="11" s="1"/>
  <c r="DV177" i="11" s="1"/>
  <c r="DU177" i="11" s="1"/>
  <c r="DT177" i="11" s="1"/>
  <c r="DS177" i="11" s="1"/>
  <c r="DR177" i="11" s="1"/>
  <c r="DQ177" i="11" s="1"/>
  <c r="DP177" i="11" s="1"/>
  <c r="DO177" i="11" s="1"/>
  <c r="DN177" i="11" s="1"/>
  <c r="DM177" i="11" s="1"/>
  <c r="DL177" i="11" s="1"/>
  <c r="DK177" i="11" s="1"/>
  <c r="DJ177" i="11" s="1"/>
  <c r="EJ177" i="11" l="1"/>
  <c r="G177" i="11" s="1"/>
  <c r="H177" i="11" s="1"/>
  <c r="I178" i="11" s="1"/>
  <c r="AE178" i="11" l="1"/>
  <c r="BE178" i="11" s="1"/>
  <c r="Q178" i="11"/>
  <c r="AQ178" i="11" s="1"/>
  <c r="AB178" i="11"/>
  <c r="BB178" i="11" s="1"/>
  <c r="AC178" i="11"/>
  <c r="BC178" i="11" s="1"/>
  <c r="S178" i="11"/>
  <c r="AS178" i="11" s="1"/>
  <c r="Z178" i="11"/>
  <c r="AZ178" i="11" s="1"/>
  <c r="L178" i="11"/>
  <c r="AL178" i="11" s="1"/>
  <c r="W178" i="11"/>
  <c r="AW178" i="11" s="1"/>
  <c r="N178" i="11"/>
  <c r="AN178" i="11" s="1"/>
  <c r="AA178" i="11"/>
  <c r="BA178" i="11" s="1"/>
  <c r="AF178" i="11"/>
  <c r="BF178" i="11" s="1"/>
  <c r="U178" i="11"/>
  <c r="AU178" i="11" s="1"/>
  <c r="J178" i="11"/>
  <c r="AJ178" i="11" s="1"/>
  <c r="R178" i="11"/>
  <c r="AR178" i="11" s="1"/>
  <c r="AG178" i="11"/>
  <c r="BG178" i="11" s="1"/>
  <c r="P178" i="11"/>
  <c r="AP178" i="11" s="1"/>
  <c r="K178" i="11"/>
  <c r="AK178" i="11" s="1"/>
  <c r="T178" i="11"/>
  <c r="AT178" i="11" s="1"/>
  <c r="AD178" i="11"/>
  <c r="BD178" i="11" s="1"/>
  <c r="V178" i="11"/>
  <c r="AV178" i="11" s="1"/>
  <c r="AH178" i="11"/>
  <c r="BH178" i="11" s="1"/>
  <c r="Y178" i="11"/>
  <c r="AY178" i="11" s="1"/>
  <c r="M178" i="11"/>
  <c r="AM178" i="11" s="1"/>
  <c r="O178" i="11"/>
  <c r="AO178" i="11" s="1"/>
  <c r="AI178" i="11"/>
  <c r="BI178" i="11" s="1"/>
  <c r="X178" i="11"/>
  <c r="AX178" i="11" s="1"/>
  <c r="BO178" i="11" l="1"/>
  <c r="CO178" i="11" s="1"/>
  <c r="BM178" i="11"/>
  <c r="CM178" i="11" s="1"/>
  <c r="CG178" i="11"/>
  <c r="DG178" i="11" s="1"/>
  <c r="BR178" i="11"/>
  <c r="CR178" i="11" s="1"/>
  <c r="BV178" i="11"/>
  <c r="CV178" i="11"/>
  <c r="CF178" i="11"/>
  <c r="DF178" i="11" s="1"/>
  <c r="BP178" i="11"/>
  <c r="CP178" i="11" s="1"/>
  <c r="BL178" i="11"/>
  <c r="CL178" i="11" s="1"/>
  <c r="BZ178" i="11"/>
  <c r="CZ178" i="11" s="1"/>
  <c r="CH178" i="11"/>
  <c r="DH178" i="11" s="1"/>
  <c r="BS178" i="11"/>
  <c r="CS178" i="11" s="1"/>
  <c r="CC178" i="11"/>
  <c r="DC178" i="11" s="1"/>
  <c r="BX178" i="11"/>
  <c r="CX178" i="11" s="1"/>
  <c r="BQ178" i="11"/>
  <c r="CQ178" i="11" s="1"/>
  <c r="BW178" i="11"/>
  <c r="CW178" i="11" s="1"/>
  <c r="BY178" i="11"/>
  <c r="CY178" i="11" s="1"/>
  <c r="BJ178" i="11"/>
  <c r="CJ178" i="11" s="1"/>
  <c r="BU178" i="11"/>
  <c r="CU178" i="11" s="1"/>
  <c r="CD178" i="11"/>
  <c r="DD178" i="11" s="1"/>
  <c r="CB178" i="11"/>
  <c r="DB178" i="11" s="1"/>
  <c r="BT178" i="11"/>
  <c r="CT178" i="11" s="1"/>
  <c r="CA178" i="11"/>
  <c r="DA178" i="11" s="1"/>
  <c r="CI178" i="11"/>
  <c r="DI178" i="11" s="1"/>
  <c r="BK178" i="11"/>
  <c r="CK178" i="11" s="1"/>
  <c r="BN178" i="11"/>
  <c r="CN178" i="11" s="1"/>
  <c r="CE178" i="11"/>
  <c r="DE178" i="11" s="1"/>
  <c r="EI178" i="11" l="1"/>
  <c r="EH178" i="11" l="1"/>
  <c r="EG178" i="11" s="1"/>
  <c r="EF178" i="11" s="1"/>
  <c r="EE178" i="11" s="1"/>
  <c r="ED178" i="11" s="1"/>
  <c r="EC178" i="11" s="1"/>
  <c r="EB178" i="11" s="1"/>
  <c r="EA178" i="11" s="1"/>
  <c r="DZ178" i="11" s="1"/>
  <c r="DY178" i="11" s="1"/>
  <c r="DX178" i="11" s="1"/>
  <c r="DW178" i="11" s="1"/>
  <c r="DV178" i="11" s="1"/>
  <c r="DU178" i="11" s="1"/>
  <c r="DT178" i="11" s="1"/>
  <c r="DS178" i="11" s="1"/>
  <c r="DR178" i="11" s="1"/>
  <c r="DQ178" i="11" s="1"/>
  <c r="DP178" i="11" s="1"/>
  <c r="DO178" i="11" s="1"/>
  <c r="DN178" i="11" s="1"/>
  <c r="DM178" i="11" s="1"/>
  <c r="DL178" i="11" s="1"/>
  <c r="DK178" i="11" s="1"/>
  <c r="DJ178" i="11" s="1"/>
  <c r="EJ178" i="11" l="1"/>
  <c r="G178" i="11" s="1"/>
  <c r="H178" i="11" s="1"/>
  <c r="I179" i="11" s="1"/>
  <c r="AD179" i="11" l="1"/>
  <c r="BD179" i="11" s="1"/>
  <c r="AC179" i="11"/>
  <c r="BC179" i="11" s="1"/>
  <c r="M179" i="11"/>
  <c r="AM179" i="11" s="1"/>
  <c r="S179" i="11"/>
  <c r="AS179" i="11" s="1"/>
  <c r="R179" i="11"/>
  <c r="AR179" i="11" s="1"/>
  <c r="K179" i="11"/>
  <c r="AK179" i="11" s="1"/>
  <c r="J179" i="11"/>
  <c r="AJ179" i="11" s="1"/>
  <c r="AI179" i="11"/>
  <c r="BI179" i="11" s="1"/>
  <c r="AH179" i="11"/>
  <c r="BH179" i="11" s="1"/>
  <c r="U179" i="11"/>
  <c r="AU179" i="11" s="1"/>
  <c r="AG179" i="11"/>
  <c r="BG179" i="11" s="1"/>
  <c r="L179" i="11"/>
  <c r="AL179" i="11" s="1"/>
  <c r="X179" i="11"/>
  <c r="AX179" i="11" s="1"/>
  <c r="O179" i="11"/>
  <c r="AO179" i="11" s="1"/>
  <c r="Y179" i="11"/>
  <c r="AY179" i="11" s="1"/>
  <c r="AB179" i="11"/>
  <c r="BB179" i="11" s="1"/>
  <c r="W179" i="11"/>
  <c r="AW179" i="11" s="1"/>
  <c r="V179" i="11"/>
  <c r="AV179" i="11" s="1"/>
  <c r="P179" i="11"/>
  <c r="AP179" i="11" s="1"/>
  <c r="AF179" i="11"/>
  <c r="BF179" i="11" s="1"/>
  <c r="Z179" i="11"/>
  <c r="AZ179" i="11" s="1"/>
  <c r="T179" i="11"/>
  <c r="AT179" i="11" s="1"/>
  <c r="N179" i="11"/>
  <c r="AN179" i="11" s="1"/>
  <c r="AA179" i="11"/>
  <c r="BA179" i="11" s="1"/>
  <c r="AE179" i="11"/>
  <c r="BE179" i="11" s="1"/>
  <c r="Q179" i="11"/>
  <c r="AQ179" i="11" s="1"/>
  <c r="CA179" i="11" l="1"/>
  <c r="DA179" i="11" s="1"/>
  <c r="CI179" i="11"/>
  <c r="DI179" i="11" s="1"/>
  <c r="BY179" i="11"/>
  <c r="CY179" i="11" s="1"/>
  <c r="BO179" i="11"/>
  <c r="CO179" i="11" s="1"/>
  <c r="BL179" i="11"/>
  <c r="CL179" i="11" s="1"/>
  <c r="CG179" i="11"/>
  <c r="DG179" i="11" s="1"/>
  <c r="BN179" i="11"/>
  <c r="CN179" i="11" s="1"/>
  <c r="BT179" i="11"/>
  <c r="CT179" i="11" s="1"/>
  <c r="BZ179" i="11"/>
  <c r="CZ179" i="11" s="1"/>
  <c r="BR179" i="11"/>
  <c r="CR179" i="11" s="1"/>
  <c r="CF179" i="11"/>
  <c r="DF179" i="11" s="1"/>
  <c r="BP179" i="11"/>
  <c r="CP179" i="11" s="1"/>
  <c r="BQ179" i="11"/>
  <c r="CQ179" i="11" s="1"/>
  <c r="CC179" i="11"/>
  <c r="DC179" i="11" s="1"/>
  <c r="CB179" i="11"/>
  <c r="DB179" i="11" s="1"/>
  <c r="BJ179" i="11"/>
  <c r="CJ179" i="11" s="1"/>
  <c r="BK179" i="11"/>
  <c r="CK179" i="11" s="1"/>
  <c r="BX179" i="11"/>
  <c r="CX179" i="11" s="1"/>
  <c r="BS179" i="11"/>
  <c r="CS179" i="11" s="1"/>
  <c r="BM179" i="11"/>
  <c r="CM179" i="11" s="1"/>
  <c r="BV179" i="11"/>
  <c r="CV179" i="11" s="1"/>
  <c r="BU179" i="11"/>
  <c r="CU179" i="11" s="1"/>
  <c r="CE179" i="11"/>
  <c r="DE179" i="11" s="1"/>
  <c r="BW179" i="11"/>
  <c r="CW179" i="11" s="1"/>
  <c r="CH179" i="11"/>
  <c r="DH179" i="11" s="1"/>
  <c r="CD179" i="11"/>
  <c r="DD179" i="11" s="1"/>
  <c r="EI179" i="11" l="1"/>
  <c r="EH179" i="11" l="1"/>
  <c r="EG179" i="11" s="1"/>
  <c r="EF179" i="11" s="1"/>
  <c r="EE179" i="11" s="1"/>
  <c r="ED179" i="11" s="1"/>
  <c r="EC179" i="11" s="1"/>
  <c r="EB179" i="11" s="1"/>
  <c r="EA179" i="11" s="1"/>
  <c r="DZ179" i="11" s="1"/>
  <c r="DY179" i="11" s="1"/>
  <c r="DX179" i="11" s="1"/>
  <c r="DW179" i="11" s="1"/>
  <c r="DV179" i="11" s="1"/>
  <c r="DU179" i="11" s="1"/>
  <c r="DT179" i="11" s="1"/>
  <c r="DS179" i="11" s="1"/>
  <c r="DR179" i="11" s="1"/>
  <c r="DQ179" i="11" s="1"/>
  <c r="DP179" i="11" s="1"/>
  <c r="DO179" i="11" s="1"/>
  <c r="DN179" i="11" s="1"/>
  <c r="DM179" i="11" s="1"/>
  <c r="DL179" i="11" s="1"/>
  <c r="DK179" i="11" s="1"/>
  <c r="DJ179" i="11" s="1"/>
  <c r="EJ179" i="11" l="1"/>
  <c r="G179" i="11" s="1"/>
  <c r="H179" i="11" s="1"/>
  <c r="I180" i="11" s="1"/>
  <c r="Y180" i="11" l="1"/>
  <c r="AY180" i="11" s="1"/>
  <c r="Q180" i="11"/>
  <c r="AQ180" i="11" s="1"/>
  <c r="N180" i="11"/>
  <c r="AN180" i="11" s="1"/>
  <c r="AA180" i="11"/>
  <c r="BA180" i="11" s="1"/>
  <c r="U180" i="11"/>
  <c r="AU180" i="11" s="1"/>
  <c r="AH180" i="11"/>
  <c r="BH180" i="11" s="1"/>
  <c r="M180" i="11"/>
  <c r="AM180" i="11" s="1"/>
  <c r="P180" i="11"/>
  <c r="AP180" i="11" s="1"/>
  <c r="S180" i="11"/>
  <c r="AS180" i="11" s="1"/>
  <c r="AI180" i="11"/>
  <c r="BI180" i="11" s="1"/>
  <c r="T180" i="11"/>
  <c r="AT180" i="11" s="1"/>
  <c r="K180" i="11"/>
  <c r="AK180" i="11" s="1"/>
  <c r="Z180" i="11"/>
  <c r="AZ180" i="11" s="1"/>
  <c r="X180" i="11"/>
  <c r="AX180" i="11" s="1"/>
  <c r="AF180" i="11"/>
  <c r="BF180" i="11" s="1"/>
  <c r="AB180" i="11"/>
  <c r="BB180" i="11" s="1"/>
  <c r="AE180" i="11"/>
  <c r="BE180" i="11" s="1"/>
  <c r="J180" i="11"/>
  <c r="AJ180" i="11" s="1"/>
  <c r="V180" i="11"/>
  <c r="AV180" i="11" s="1"/>
  <c r="R180" i="11"/>
  <c r="AR180" i="11" s="1"/>
  <c r="W180" i="11"/>
  <c r="AW180" i="11" s="1"/>
  <c r="AD180" i="11"/>
  <c r="BD180" i="11" s="1"/>
  <c r="L180" i="11"/>
  <c r="AL180" i="11" s="1"/>
  <c r="AC180" i="11"/>
  <c r="BC180" i="11" s="1"/>
  <c r="AG180" i="11"/>
  <c r="BG180" i="11" s="1"/>
  <c r="O180" i="11"/>
  <c r="AO180" i="11" s="1"/>
  <c r="CB180" i="11" l="1"/>
  <c r="DB180" i="11" s="1"/>
  <c r="CF180" i="11"/>
  <c r="DF180" i="11" s="1"/>
  <c r="CD180" i="11"/>
  <c r="DD180" i="11" s="1"/>
  <c r="CH180" i="11"/>
  <c r="DH180" i="11"/>
  <c r="BZ180" i="11"/>
  <c r="CZ180" i="11" s="1"/>
  <c r="BK180" i="11"/>
  <c r="CK180" i="11" s="1"/>
  <c r="BN180" i="11"/>
  <c r="CN180" i="11" s="1"/>
  <c r="CC180" i="11"/>
  <c r="DC180" i="11" s="1"/>
  <c r="BP180" i="11"/>
  <c r="CP180" i="11"/>
  <c r="BL180" i="11"/>
  <c r="CL180" i="11" s="1"/>
  <c r="BM180" i="11"/>
  <c r="CM180" i="11" s="1"/>
  <c r="BX180" i="11"/>
  <c r="CX180" i="11" s="1"/>
  <c r="BW180" i="11"/>
  <c r="CW180" i="11" s="1"/>
  <c r="BU180" i="11"/>
  <c r="CU180" i="11" s="1"/>
  <c r="BR180" i="11"/>
  <c r="CR180" i="11" s="1"/>
  <c r="CA180" i="11"/>
  <c r="DA180" i="11" s="1"/>
  <c r="BV180" i="11"/>
  <c r="CV180" i="11" s="1"/>
  <c r="BT180" i="11"/>
  <c r="CT180" i="11" s="1"/>
  <c r="BO180" i="11"/>
  <c r="CO180" i="11" s="1"/>
  <c r="BJ180" i="11"/>
  <c r="CJ180" i="11" s="1"/>
  <c r="CI180" i="11"/>
  <c r="BQ180" i="11"/>
  <c r="CQ180" i="11" s="1"/>
  <c r="CG180" i="11"/>
  <c r="DG180" i="11" s="1"/>
  <c r="CE180" i="11"/>
  <c r="DE180" i="11" s="1"/>
  <c r="BS180" i="11"/>
  <c r="CS180" i="11" s="1"/>
  <c r="BY180" i="11"/>
  <c r="CY180" i="11" s="1"/>
  <c r="EI180" i="11" l="1"/>
  <c r="DI180" i="11"/>
  <c r="EH180" i="11" l="1"/>
  <c r="EG180" i="11" s="1"/>
  <c r="EF180" i="11" s="1"/>
  <c r="EE180" i="11" s="1"/>
  <c r="ED180" i="11" s="1"/>
  <c r="EC180" i="11" s="1"/>
  <c r="EB180" i="11" s="1"/>
  <c r="EA180" i="11" s="1"/>
  <c r="DZ180" i="11" s="1"/>
  <c r="DY180" i="11" s="1"/>
  <c r="DX180" i="11" s="1"/>
  <c r="DW180" i="11" s="1"/>
  <c r="DV180" i="11" s="1"/>
  <c r="DU180" i="11" s="1"/>
  <c r="DT180" i="11" s="1"/>
  <c r="DS180" i="11" s="1"/>
  <c r="DR180" i="11" s="1"/>
  <c r="DQ180" i="11" s="1"/>
  <c r="DP180" i="11" s="1"/>
  <c r="DO180" i="11" s="1"/>
  <c r="DN180" i="11" s="1"/>
  <c r="DM180" i="11" s="1"/>
  <c r="DL180" i="11" s="1"/>
  <c r="DK180" i="11" s="1"/>
  <c r="DJ180" i="11" s="1"/>
  <c r="EJ180" i="11" l="1"/>
  <c r="G180" i="11" s="1"/>
  <c r="H180" i="11" s="1"/>
  <c r="I181" i="11" s="1"/>
  <c r="V181" i="11" l="1"/>
  <c r="AV181" i="11" s="1"/>
  <c r="L181" i="11"/>
  <c r="AL181" i="11" s="1"/>
  <c r="AI181" i="11"/>
  <c r="BI181" i="11" s="1"/>
  <c r="W181" i="11"/>
  <c r="AW181" i="11" s="1"/>
  <c r="Z181" i="11"/>
  <c r="AZ181" i="11" s="1"/>
  <c r="AH181" i="11"/>
  <c r="BH181" i="11" s="1"/>
  <c r="R181" i="11"/>
  <c r="AR181" i="11" s="1"/>
  <c r="K181" i="11"/>
  <c r="AK181" i="11" s="1"/>
  <c r="Q181" i="11"/>
  <c r="AQ181" i="11" s="1"/>
  <c r="AG181" i="11"/>
  <c r="BG181" i="11" s="1"/>
  <c r="AF181" i="11"/>
  <c r="BF181" i="11" s="1"/>
  <c r="X181" i="11"/>
  <c r="AX181" i="11" s="1"/>
  <c r="S181" i="11"/>
  <c r="AS181" i="11" s="1"/>
  <c r="P181" i="11"/>
  <c r="AP181" i="11" s="1"/>
  <c r="M181" i="11"/>
  <c r="AM181" i="11" s="1"/>
  <c r="N181" i="11"/>
  <c r="AN181" i="11" s="1"/>
  <c r="O181" i="11"/>
  <c r="AO181" i="11" s="1"/>
  <c r="AA181" i="11"/>
  <c r="BA181" i="11" s="1"/>
  <c r="U181" i="11"/>
  <c r="AU181" i="11" s="1"/>
  <c r="T181" i="11"/>
  <c r="AT181" i="11" s="1"/>
  <c r="AC181" i="11"/>
  <c r="BC181" i="11" s="1"/>
  <c r="Y181" i="11"/>
  <c r="AY181" i="11" s="1"/>
  <c r="AE181" i="11"/>
  <c r="BE181" i="11" s="1"/>
  <c r="AD181" i="11"/>
  <c r="BD181" i="11" s="1"/>
  <c r="AB181" i="11"/>
  <c r="BB181" i="11" s="1"/>
  <c r="J181" i="11"/>
  <c r="AJ181" i="11" s="1"/>
  <c r="BK181" i="11" l="1"/>
  <c r="CK181" i="11" s="1"/>
  <c r="BN181" i="11"/>
  <c r="CN181" i="11" s="1"/>
  <c r="BM181" i="11"/>
  <c r="CM181" i="11" s="1"/>
  <c r="BY181" i="11"/>
  <c r="CY181" i="11" s="1"/>
  <c r="CH181" i="11"/>
  <c r="DH181" i="11" s="1"/>
  <c r="BZ181" i="11"/>
  <c r="CZ181" i="11" s="1"/>
  <c r="BX181" i="11"/>
  <c r="CX181" i="11" s="1"/>
  <c r="CI181" i="11"/>
  <c r="DI181" i="11" s="1"/>
  <c r="CD181" i="11"/>
  <c r="DD181" i="11" s="1"/>
  <c r="CE181" i="11"/>
  <c r="DE181" i="11" s="1"/>
  <c r="BR181" i="11"/>
  <c r="CR181" i="11" s="1"/>
  <c r="BP181" i="11"/>
  <c r="CP181" i="11" s="1"/>
  <c r="CC181" i="11"/>
  <c r="DC181" i="11" s="1"/>
  <c r="BS181" i="11"/>
  <c r="CS181" i="11" s="1"/>
  <c r="BT181" i="11"/>
  <c r="CT181" i="11" s="1"/>
  <c r="BW181" i="11"/>
  <c r="CW181" i="11"/>
  <c r="BU181" i="11"/>
  <c r="CU181" i="11" s="1"/>
  <c r="CF181" i="11"/>
  <c r="DF181" i="11" s="1"/>
  <c r="BJ181" i="11"/>
  <c r="CJ181" i="11" s="1"/>
  <c r="CA181" i="11"/>
  <c r="DA181" i="11"/>
  <c r="CG181" i="11"/>
  <c r="DG181" i="11" s="1"/>
  <c r="BL181" i="11"/>
  <c r="CL181" i="11" s="1"/>
  <c r="CB181" i="11"/>
  <c r="DB181" i="11" s="1"/>
  <c r="BO181" i="11"/>
  <c r="CO181" i="11" s="1"/>
  <c r="BQ181" i="11"/>
  <c r="CQ181" i="11" s="1"/>
  <c r="BV181" i="11"/>
  <c r="CV181" i="11"/>
  <c r="EI181" i="11" l="1"/>
  <c r="EH181" i="11" l="1"/>
  <c r="EG181" i="11" s="1"/>
  <c r="EF181" i="11" s="1"/>
  <c r="EE181" i="11" s="1"/>
  <c r="ED181" i="11" s="1"/>
  <c r="EC181" i="11" s="1"/>
  <c r="EB181" i="11" s="1"/>
  <c r="EA181" i="11" s="1"/>
  <c r="DZ181" i="11" s="1"/>
  <c r="DY181" i="11" s="1"/>
  <c r="DX181" i="11" s="1"/>
  <c r="DW181" i="11" s="1"/>
  <c r="DV181" i="11" s="1"/>
  <c r="DU181" i="11" s="1"/>
  <c r="DT181" i="11" s="1"/>
  <c r="DS181" i="11" s="1"/>
  <c r="DR181" i="11" s="1"/>
  <c r="DQ181" i="11" s="1"/>
  <c r="DP181" i="11" s="1"/>
  <c r="DO181" i="11" s="1"/>
  <c r="DN181" i="11" s="1"/>
  <c r="DM181" i="11" s="1"/>
  <c r="DL181" i="11" s="1"/>
  <c r="DK181" i="11" s="1"/>
  <c r="DJ181" i="11" s="1"/>
  <c r="EJ181" i="11" l="1"/>
  <c r="G181" i="11" s="1"/>
  <c r="H181" i="11" s="1"/>
  <c r="I182" i="11" s="1"/>
  <c r="N182" i="11" l="1"/>
  <c r="AN182" i="11" s="1"/>
  <c r="Y182" i="11"/>
  <c r="AY182" i="11" s="1"/>
  <c r="AI182" i="11"/>
  <c r="BI182" i="11" s="1"/>
  <c r="S182" i="11"/>
  <c r="AS182" i="11" s="1"/>
  <c r="Q182" i="11"/>
  <c r="AQ182" i="11" s="1"/>
  <c r="AC182" i="11"/>
  <c r="BC182" i="11" s="1"/>
  <c r="V182" i="11"/>
  <c r="AV182" i="11" s="1"/>
  <c r="M182" i="11"/>
  <c r="AM182" i="11" s="1"/>
  <c r="AD182" i="11"/>
  <c r="BD182" i="11" s="1"/>
  <c r="AB182" i="11"/>
  <c r="BB182" i="11" s="1"/>
  <c r="P182" i="11"/>
  <c r="AP182" i="11" s="1"/>
  <c r="AH182" i="11"/>
  <c r="BH182" i="11" s="1"/>
  <c r="U182" i="11"/>
  <c r="AU182" i="11" s="1"/>
  <c r="AE182" i="11"/>
  <c r="BE182" i="11" s="1"/>
  <c r="Z182" i="11"/>
  <c r="AZ182" i="11" s="1"/>
  <c r="W182" i="11"/>
  <c r="AW182" i="11" s="1"/>
  <c r="O182" i="11"/>
  <c r="AO182" i="11" s="1"/>
  <c r="K182" i="11"/>
  <c r="AK182" i="11" s="1"/>
  <c r="AA182" i="11"/>
  <c r="BA182" i="11" s="1"/>
  <c r="AG182" i="11"/>
  <c r="BG182" i="11" s="1"/>
  <c r="AF182" i="11"/>
  <c r="BF182" i="11" s="1"/>
  <c r="X182" i="11"/>
  <c r="AX182" i="11" s="1"/>
  <c r="R182" i="11"/>
  <c r="AR182" i="11" s="1"/>
  <c r="L182" i="11"/>
  <c r="AL182" i="11" s="1"/>
  <c r="T182" i="11"/>
  <c r="AT182" i="11" s="1"/>
  <c r="J182" i="11"/>
  <c r="AJ182" i="11" s="1"/>
  <c r="BL182" i="11" l="1"/>
  <c r="CL182" i="11" s="1"/>
  <c r="BM182" i="11"/>
  <c r="CM182" i="11" s="1"/>
  <c r="BZ182" i="11"/>
  <c r="CZ182" i="11" s="1"/>
  <c r="BX182" i="11"/>
  <c r="CX182" i="11" s="1"/>
  <c r="CC182" i="11"/>
  <c r="DC182" i="11" s="1"/>
  <c r="BU182" i="11"/>
  <c r="CU182" i="11" s="1"/>
  <c r="CG182" i="11"/>
  <c r="DG182" i="11" s="1"/>
  <c r="BS182" i="11"/>
  <c r="CS182" i="11" s="1"/>
  <c r="CI182" i="11"/>
  <c r="BW182" i="11"/>
  <c r="CW182" i="11" s="1"/>
  <c r="BR182" i="11"/>
  <c r="CR182" i="11" s="1"/>
  <c r="BV182" i="11"/>
  <c r="CV182" i="11" s="1"/>
  <c r="CE182" i="11"/>
  <c r="DE182" i="11" s="1"/>
  <c r="CF182" i="11"/>
  <c r="DF182" i="11" s="1"/>
  <c r="BQ182" i="11"/>
  <c r="CQ182" i="11" s="1"/>
  <c r="CH182" i="11"/>
  <c r="DH182" i="11" s="1"/>
  <c r="CA182" i="11"/>
  <c r="DA182" i="11" s="1"/>
  <c r="BP182" i="11"/>
  <c r="CP182" i="11" s="1"/>
  <c r="BJ182" i="11"/>
  <c r="CJ182" i="11" s="1"/>
  <c r="BK182" i="11"/>
  <c r="CK182" i="11" s="1"/>
  <c r="CB182" i="11"/>
  <c r="DB182" i="11" s="1"/>
  <c r="BY182" i="11"/>
  <c r="CY182" i="11" s="1"/>
  <c r="BT182" i="11"/>
  <c r="CT182" i="11"/>
  <c r="BO182" i="11"/>
  <c r="CO182" i="11" s="1"/>
  <c r="CD182" i="11"/>
  <c r="DD182" i="11" s="1"/>
  <c r="BN182" i="11"/>
  <c r="CN182" i="11" s="1"/>
  <c r="EI182" i="11" l="1"/>
  <c r="DI182" i="11"/>
  <c r="EH182" i="11" l="1"/>
  <c r="EG182" i="11" s="1"/>
  <c r="EF182" i="11" s="1"/>
  <c r="EE182" i="11" s="1"/>
  <c r="ED182" i="11" s="1"/>
  <c r="EC182" i="11" s="1"/>
  <c r="EB182" i="11" s="1"/>
  <c r="EA182" i="11" s="1"/>
  <c r="DZ182" i="11" s="1"/>
  <c r="DY182" i="11" s="1"/>
  <c r="DX182" i="11" s="1"/>
  <c r="DW182" i="11" s="1"/>
  <c r="DV182" i="11" s="1"/>
  <c r="DU182" i="11" s="1"/>
  <c r="DT182" i="11" s="1"/>
  <c r="DS182" i="11" s="1"/>
  <c r="DR182" i="11" s="1"/>
  <c r="DQ182" i="11" s="1"/>
  <c r="DP182" i="11" s="1"/>
  <c r="DO182" i="11" s="1"/>
  <c r="DN182" i="11" s="1"/>
  <c r="DM182" i="11" s="1"/>
  <c r="DL182" i="11" s="1"/>
  <c r="DK182" i="11" s="1"/>
  <c r="DJ182" i="11" s="1"/>
  <c r="EJ182" i="11" l="1"/>
  <c r="G182" i="11" s="1"/>
  <c r="H182" i="11" s="1"/>
  <c r="I183" i="11" s="1"/>
  <c r="N183" i="11" l="1"/>
  <c r="AN183" i="11" s="1"/>
  <c r="M183" i="11"/>
  <c r="AM183" i="11" s="1"/>
  <c r="Q183" i="11"/>
  <c r="AQ183" i="11" s="1"/>
  <c r="Z183" i="11"/>
  <c r="AZ183" i="11" s="1"/>
  <c r="L183" i="11"/>
  <c r="AL183" i="11" s="1"/>
  <c r="AB183" i="11"/>
  <c r="BB183" i="11" s="1"/>
  <c r="J183" i="11"/>
  <c r="AJ183" i="11" s="1"/>
  <c r="K183" i="11"/>
  <c r="AK183" i="11" s="1"/>
  <c r="O183" i="11"/>
  <c r="AO183" i="11" s="1"/>
  <c r="AD183" i="11"/>
  <c r="BD183" i="11" s="1"/>
  <c r="P183" i="11"/>
  <c r="AP183" i="11" s="1"/>
  <c r="W183" i="11"/>
  <c r="AW183" i="11" s="1"/>
  <c r="R183" i="11"/>
  <c r="AR183" i="11" s="1"/>
  <c r="AF183" i="11"/>
  <c r="BF183" i="11" s="1"/>
  <c r="AI183" i="11"/>
  <c r="BI183" i="11" s="1"/>
  <c r="AA183" i="11"/>
  <c r="BA183" i="11" s="1"/>
  <c r="V183" i="11"/>
  <c r="AV183" i="11" s="1"/>
  <c r="T183" i="11"/>
  <c r="AT183" i="11" s="1"/>
  <c r="X183" i="11"/>
  <c r="AX183" i="11" s="1"/>
  <c r="AE183" i="11"/>
  <c r="BE183" i="11" s="1"/>
  <c r="AH183" i="11"/>
  <c r="BH183" i="11" s="1"/>
  <c r="Y183" i="11"/>
  <c r="AY183" i="11" s="1"/>
  <c r="S183" i="11"/>
  <c r="AS183" i="11" s="1"/>
  <c r="AG183" i="11"/>
  <c r="BG183" i="11" s="1"/>
  <c r="AC183" i="11"/>
  <c r="BC183" i="11" s="1"/>
  <c r="U183" i="11"/>
  <c r="AU183" i="11" s="1"/>
  <c r="CG183" i="11" l="1"/>
  <c r="DG183" i="11"/>
  <c r="BK183" i="11"/>
  <c r="CK183" i="11" s="1"/>
  <c r="BS183" i="11"/>
  <c r="CS183" i="11" s="1"/>
  <c r="CI183" i="11"/>
  <c r="DI183" i="11" s="1"/>
  <c r="BY183" i="11"/>
  <c r="CY183" i="11" s="1"/>
  <c r="CB183" i="11"/>
  <c r="DB183" i="11"/>
  <c r="BR183" i="11"/>
  <c r="CR183" i="11" s="1"/>
  <c r="CE183" i="11"/>
  <c r="DE183" i="11" s="1"/>
  <c r="BX183" i="11"/>
  <c r="CX183" i="11" s="1"/>
  <c r="CA183" i="11"/>
  <c r="DA183" i="11" s="1"/>
  <c r="BJ183" i="11"/>
  <c r="CJ183" i="11"/>
  <c r="CF183" i="11"/>
  <c r="DF183" i="11" s="1"/>
  <c r="CH183" i="11"/>
  <c r="DH183" i="11" s="1"/>
  <c r="BL183" i="11"/>
  <c r="CL183" i="11" s="1"/>
  <c r="BW183" i="11"/>
  <c r="CW183" i="11" s="1"/>
  <c r="BZ183" i="11"/>
  <c r="CZ183" i="11" s="1"/>
  <c r="BP183" i="11"/>
  <c r="CP183" i="11"/>
  <c r="BQ183" i="11"/>
  <c r="CQ183" i="11" s="1"/>
  <c r="BU183" i="11"/>
  <c r="CU183" i="11" s="1"/>
  <c r="BT183" i="11"/>
  <c r="CT183" i="11" s="1"/>
  <c r="CD183" i="11"/>
  <c r="DD183" i="11" s="1"/>
  <c r="BM183" i="11"/>
  <c r="CM183" i="11" s="1"/>
  <c r="CC183" i="11"/>
  <c r="DC183" i="11" s="1"/>
  <c r="BV183" i="11"/>
  <c r="CV183" i="11" s="1"/>
  <c r="BO183" i="11"/>
  <c r="CO183" i="11" s="1"/>
  <c r="BN183" i="11"/>
  <c r="CN183" i="11" s="1"/>
  <c r="EI183" i="11" l="1"/>
  <c r="EH183" i="11" l="1"/>
  <c r="EG183" i="11" s="1"/>
  <c r="EF183" i="11" s="1"/>
  <c r="EE183" i="11" s="1"/>
  <c r="ED183" i="11" s="1"/>
  <c r="EC183" i="11" s="1"/>
  <c r="EB183" i="11" s="1"/>
  <c r="EA183" i="11" s="1"/>
  <c r="DZ183" i="11" s="1"/>
  <c r="DY183" i="11" s="1"/>
  <c r="DX183" i="11" s="1"/>
  <c r="DW183" i="11" s="1"/>
  <c r="DV183" i="11" s="1"/>
  <c r="DU183" i="11" s="1"/>
  <c r="DT183" i="11" s="1"/>
  <c r="DS183" i="11" s="1"/>
  <c r="DR183" i="11" s="1"/>
  <c r="DQ183" i="11" s="1"/>
  <c r="DP183" i="11" s="1"/>
  <c r="DO183" i="11" s="1"/>
  <c r="DN183" i="11" s="1"/>
  <c r="DM183" i="11" s="1"/>
  <c r="DL183" i="11" s="1"/>
  <c r="DK183" i="11" s="1"/>
  <c r="DJ183" i="11" s="1"/>
  <c r="EJ183" i="11" l="1"/>
  <c r="G183" i="11" s="1"/>
  <c r="H183" i="11" s="1"/>
  <c r="I184" i="11" s="1"/>
  <c r="AD184" i="11" l="1"/>
  <c r="BD184" i="11" s="1"/>
  <c r="AC184" i="11"/>
  <c r="BC184" i="11" s="1"/>
  <c r="J184" i="11"/>
  <c r="AJ184" i="11" s="1"/>
  <c r="W184" i="11"/>
  <c r="AW184" i="11" s="1"/>
  <c r="L184" i="11"/>
  <c r="AL184" i="11" s="1"/>
  <c r="Z184" i="11"/>
  <c r="AZ184" i="11" s="1"/>
  <c r="AB184" i="11"/>
  <c r="BB184" i="11" s="1"/>
  <c r="T184" i="11"/>
  <c r="AT184" i="11" s="1"/>
  <c r="U184" i="11"/>
  <c r="AU184" i="11" s="1"/>
  <c r="AH184" i="11"/>
  <c r="BH184" i="11" s="1"/>
  <c r="X184" i="11"/>
  <c r="AX184" i="11" s="1"/>
  <c r="O184" i="11"/>
  <c r="AO184" i="11" s="1"/>
  <c r="S184" i="11"/>
  <c r="AS184" i="11" s="1"/>
  <c r="Y184" i="11"/>
  <c r="AY184" i="11" s="1"/>
  <c r="V184" i="11"/>
  <c r="AV184" i="11" s="1"/>
  <c r="K184" i="11"/>
  <c r="AK184" i="11" s="1"/>
  <c r="R184" i="11"/>
  <c r="AR184" i="11" s="1"/>
  <c r="N184" i="11"/>
  <c r="AN184" i="11" s="1"/>
  <c r="Q184" i="11"/>
  <c r="AQ184" i="11" s="1"/>
  <c r="AG184" i="11"/>
  <c r="BG184" i="11" s="1"/>
  <c r="P184" i="11"/>
  <c r="AP184" i="11" s="1"/>
  <c r="AE184" i="11"/>
  <c r="BE184" i="11" s="1"/>
  <c r="AI184" i="11"/>
  <c r="BI184" i="11" s="1"/>
  <c r="AA184" i="11"/>
  <c r="BA184" i="11" s="1"/>
  <c r="AF184" i="11"/>
  <c r="BF184" i="11" s="1"/>
  <c r="M184" i="11"/>
  <c r="AM184" i="11" s="1"/>
  <c r="CA184" i="11" l="1"/>
  <c r="DA184" i="11" s="1"/>
  <c r="BT184" i="11"/>
  <c r="CT184" i="11" s="1"/>
  <c r="BV184" i="11"/>
  <c r="CV184" i="11" s="1"/>
  <c r="CE184" i="11"/>
  <c r="DE184" i="11" s="1"/>
  <c r="BY184" i="11"/>
  <c r="CY184" i="11"/>
  <c r="BP184" i="11"/>
  <c r="CP184" i="11" s="1"/>
  <c r="CG184" i="11"/>
  <c r="DG184" i="11" s="1"/>
  <c r="BX184" i="11"/>
  <c r="CX184" i="11" s="1"/>
  <c r="BK184" i="11"/>
  <c r="CK184" i="11" s="1"/>
  <c r="CI184" i="11"/>
  <c r="DI184" i="11" s="1"/>
  <c r="CB184" i="11"/>
  <c r="DB184" i="11" s="1"/>
  <c r="BZ184" i="11"/>
  <c r="CZ184" i="11" s="1"/>
  <c r="BS184" i="11"/>
  <c r="CS184" i="11" s="1"/>
  <c r="BL184" i="11"/>
  <c r="CL184" i="11" s="1"/>
  <c r="BO184" i="11"/>
  <c r="CO184" i="11" s="1"/>
  <c r="BW184" i="11"/>
  <c r="CW184" i="11" s="1"/>
  <c r="BQ184" i="11"/>
  <c r="CQ184" i="11" s="1"/>
  <c r="BJ184" i="11"/>
  <c r="CJ184" i="11" s="1"/>
  <c r="BM184" i="11"/>
  <c r="CM184" i="11" s="1"/>
  <c r="BN184" i="11"/>
  <c r="CN184" i="11" s="1"/>
  <c r="CH184" i="11"/>
  <c r="DH184" i="11"/>
  <c r="CC184" i="11"/>
  <c r="DC184" i="11" s="1"/>
  <c r="CF184" i="11"/>
  <c r="DF184" i="11" s="1"/>
  <c r="BR184" i="11"/>
  <c r="CR184" i="11" s="1"/>
  <c r="BU184" i="11"/>
  <c r="CU184" i="11" s="1"/>
  <c r="CD184" i="11"/>
  <c r="DD184" i="11" s="1"/>
  <c r="EI184" i="11" l="1"/>
  <c r="EH184" i="11" l="1"/>
  <c r="EG184" i="11" s="1"/>
  <c r="EF184" i="11" s="1"/>
  <c r="EE184" i="11" s="1"/>
  <c r="ED184" i="11" s="1"/>
  <c r="EC184" i="11" s="1"/>
  <c r="EB184" i="11" s="1"/>
  <c r="EA184" i="11" s="1"/>
  <c r="DZ184" i="11" s="1"/>
  <c r="DY184" i="11" s="1"/>
  <c r="DX184" i="11" s="1"/>
  <c r="DW184" i="11" s="1"/>
  <c r="DV184" i="11" s="1"/>
  <c r="DU184" i="11" s="1"/>
  <c r="DT184" i="11" s="1"/>
  <c r="DS184" i="11" s="1"/>
  <c r="DR184" i="11" s="1"/>
  <c r="DQ184" i="11" s="1"/>
  <c r="DP184" i="11" s="1"/>
  <c r="DO184" i="11" s="1"/>
  <c r="DN184" i="11" s="1"/>
  <c r="DM184" i="11" s="1"/>
  <c r="DL184" i="11" s="1"/>
  <c r="DK184" i="11" s="1"/>
  <c r="DJ184" i="11" s="1"/>
  <c r="EJ184" i="11" l="1"/>
  <c r="G184" i="11" s="1"/>
  <c r="H184" i="11" s="1"/>
  <c r="I185" i="11" s="1"/>
  <c r="M185" i="11" l="1"/>
  <c r="AM185" i="11" s="1"/>
  <c r="AF185" i="11"/>
  <c r="BF185" i="11" s="1"/>
  <c r="X185" i="11"/>
  <c r="AX185" i="11" s="1"/>
  <c r="AC185" i="11"/>
  <c r="BC185" i="11" s="1"/>
  <c r="AG185" i="11"/>
  <c r="BG185" i="11" s="1"/>
  <c r="T185" i="11"/>
  <c r="AT185" i="11" s="1"/>
  <c r="P185" i="11"/>
  <c r="AP185" i="11" s="1"/>
  <c r="U185" i="11"/>
  <c r="AU185" i="11" s="1"/>
  <c r="Z185" i="11"/>
  <c r="AZ185" i="11" s="1"/>
  <c r="L185" i="11"/>
  <c r="AL185" i="11" s="1"/>
  <c r="O185" i="11"/>
  <c r="AO185" i="11" s="1"/>
  <c r="AA185" i="11"/>
  <c r="BA185" i="11" s="1"/>
  <c r="K185" i="11"/>
  <c r="AK185" i="11" s="1"/>
  <c r="AE185" i="11"/>
  <c r="BE185" i="11" s="1"/>
  <c r="AH185" i="11"/>
  <c r="BH185" i="11" s="1"/>
  <c r="AB185" i="11"/>
  <c r="BB185" i="11" s="1"/>
  <c r="N185" i="11"/>
  <c r="AN185" i="11" s="1"/>
  <c r="W185" i="11"/>
  <c r="AW185" i="11" s="1"/>
  <c r="AI185" i="11"/>
  <c r="BI185" i="11" s="1"/>
  <c r="J185" i="11"/>
  <c r="AJ185" i="11" s="1"/>
  <c r="R185" i="11"/>
  <c r="AR185" i="11" s="1"/>
  <c r="Y185" i="11"/>
  <c r="AY185" i="11" s="1"/>
  <c r="Q185" i="11"/>
  <c r="AQ185" i="11" s="1"/>
  <c r="V185" i="11"/>
  <c r="AV185" i="11" s="1"/>
  <c r="S185" i="11"/>
  <c r="AS185" i="11" s="1"/>
  <c r="AD185" i="11"/>
  <c r="BD185" i="11" s="1"/>
  <c r="BV185" i="11" l="1"/>
  <c r="CV185" i="11" s="1"/>
  <c r="BU185" i="11"/>
  <c r="CU185" i="11" s="1"/>
  <c r="CH185" i="11"/>
  <c r="DH185" i="11" s="1"/>
  <c r="BY185" i="11"/>
  <c r="CY185" i="11" s="1"/>
  <c r="BT185" i="11"/>
  <c r="CT185" i="11" s="1"/>
  <c r="BK185" i="11"/>
  <c r="CK185" i="11" s="1"/>
  <c r="CG185" i="11"/>
  <c r="DG185" i="11" s="1"/>
  <c r="CC185" i="11"/>
  <c r="DC185" i="11" s="1"/>
  <c r="CB185" i="11"/>
  <c r="DB185" i="11"/>
  <c r="BQ185" i="11"/>
  <c r="CQ185" i="11" s="1"/>
  <c r="BP185" i="11"/>
  <c r="CP185" i="11" s="1"/>
  <c r="CE185" i="11"/>
  <c r="DE185" i="11" s="1"/>
  <c r="BR185" i="11"/>
  <c r="CR185" i="11" s="1"/>
  <c r="BJ185" i="11"/>
  <c r="CJ185" i="11"/>
  <c r="CA185" i="11"/>
  <c r="DA185" i="11"/>
  <c r="CI185" i="11"/>
  <c r="DI185" i="11"/>
  <c r="BO185" i="11"/>
  <c r="CO185" i="11" s="1"/>
  <c r="BX185" i="11"/>
  <c r="CX185" i="11" s="1"/>
  <c r="CD185" i="11"/>
  <c r="DD185" i="11" s="1"/>
  <c r="BW185" i="11"/>
  <c r="CW185" i="11" s="1"/>
  <c r="BL185" i="11"/>
  <c r="CL185" i="11" s="1"/>
  <c r="CF185" i="11"/>
  <c r="DF185" i="11" s="1"/>
  <c r="BS185" i="11"/>
  <c r="CS185" i="11" s="1"/>
  <c r="BN185" i="11"/>
  <c r="CN185" i="11" s="1"/>
  <c r="BZ185" i="11"/>
  <c r="CZ185" i="11" s="1"/>
  <c r="BM185" i="11"/>
  <c r="CM185" i="11"/>
  <c r="EI185" i="11" l="1"/>
  <c r="EH185" i="11" l="1"/>
  <c r="EG185" i="11" s="1"/>
  <c r="EF185" i="11" s="1"/>
  <c r="EE185" i="11" s="1"/>
  <c r="ED185" i="11" s="1"/>
  <c r="EC185" i="11" s="1"/>
  <c r="EB185" i="11" s="1"/>
  <c r="EA185" i="11" s="1"/>
  <c r="DZ185" i="11" s="1"/>
  <c r="DY185" i="11" s="1"/>
  <c r="DX185" i="11" s="1"/>
  <c r="DW185" i="11" s="1"/>
  <c r="DV185" i="11" s="1"/>
  <c r="DU185" i="11" s="1"/>
  <c r="DT185" i="11" s="1"/>
  <c r="DS185" i="11" s="1"/>
  <c r="DR185" i="11" s="1"/>
  <c r="DQ185" i="11" s="1"/>
  <c r="DP185" i="11" s="1"/>
  <c r="DO185" i="11" s="1"/>
  <c r="DN185" i="11" s="1"/>
  <c r="DM185" i="11" s="1"/>
  <c r="DL185" i="11" s="1"/>
  <c r="DK185" i="11" s="1"/>
  <c r="DJ185" i="11" s="1"/>
  <c r="EJ185" i="11" l="1"/>
  <c r="G185" i="11" s="1"/>
  <c r="H185" i="11" s="1"/>
  <c r="I186" i="11" s="1"/>
  <c r="O186" i="11" l="1"/>
  <c r="AO186" i="11" s="1"/>
  <c r="K186" i="11"/>
  <c r="AK186" i="11" s="1"/>
  <c r="R186" i="11"/>
  <c r="AR186" i="11" s="1"/>
  <c r="L186" i="11"/>
  <c r="AL186" i="11" s="1"/>
  <c r="U186" i="11"/>
  <c r="AU186" i="11" s="1"/>
  <c r="Q186" i="11"/>
  <c r="AQ186" i="11" s="1"/>
  <c r="AB186" i="11"/>
  <c r="BB186" i="11" s="1"/>
  <c r="W186" i="11"/>
  <c r="AW186" i="11" s="1"/>
  <c r="M186" i="11"/>
  <c r="AM186" i="11" s="1"/>
  <c r="AE186" i="11"/>
  <c r="BE186" i="11" s="1"/>
  <c r="AF186" i="11"/>
  <c r="BF186" i="11" s="1"/>
  <c r="AA186" i="11"/>
  <c r="BA186" i="11" s="1"/>
  <c r="AC186" i="11"/>
  <c r="BC186" i="11" s="1"/>
  <c r="P186" i="11"/>
  <c r="AP186" i="11" s="1"/>
  <c r="AG186" i="11"/>
  <c r="BG186" i="11" s="1"/>
  <c r="S186" i="11"/>
  <c r="AS186" i="11" s="1"/>
  <c r="Z186" i="11"/>
  <c r="AZ186" i="11" s="1"/>
  <c r="AD186" i="11"/>
  <c r="BD186" i="11" s="1"/>
  <c r="T186" i="11"/>
  <c r="AT186" i="11" s="1"/>
  <c r="X186" i="11"/>
  <c r="AX186" i="11" s="1"/>
  <c r="J186" i="11"/>
  <c r="AJ186" i="11" s="1"/>
  <c r="N186" i="11"/>
  <c r="AN186" i="11" s="1"/>
  <c r="V186" i="11"/>
  <c r="AV186" i="11" s="1"/>
  <c r="Y186" i="11"/>
  <c r="AY186" i="11" s="1"/>
  <c r="AI186" i="11"/>
  <c r="BI186" i="11" s="1"/>
  <c r="AH186" i="11"/>
  <c r="BH186" i="11" s="1"/>
  <c r="BS186" i="11" l="1"/>
  <c r="CS186" i="11" s="1"/>
  <c r="CB186" i="11"/>
  <c r="DB186" i="11" s="1"/>
  <c r="BW186" i="11"/>
  <c r="CW186" i="11" s="1"/>
  <c r="BV186" i="11"/>
  <c r="CV186" i="11" s="1"/>
  <c r="BN186" i="11"/>
  <c r="CN186" i="11" s="1"/>
  <c r="CF186" i="11"/>
  <c r="DF186" i="11" s="1"/>
  <c r="BY186" i="11"/>
  <c r="CY186" i="11" s="1"/>
  <c r="CG186" i="11"/>
  <c r="DG186" i="11"/>
  <c r="BP186" i="11"/>
  <c r="CP186" i="11" s="1"/>
  <c r="BQ186" i="11"/>
  <c r="CQ186" i="11" s="1"/>
  <c r="BJ186" i="11"/>
  <c r="CJ186" i="11" s="1"/>
  <c r="CC186" i="11"/>
  <c r="DC186" i="11" s="1"/>
  <c r="BU186" i="11"/>
  <c r="CU186" i="11" s="1"/>
  <c r="BX186" i="11"/>
  <c r="CX186" i="11" s="1"/>
  <c r="CA186" i="11"/>
  <c r="DA186" i="11" s="1"/>
  <c r="BL186" i="11"/>
  <c r="CL186" i="11" s="1"/>
  <c r="BT186" i="11"/>
  <c r="CT186" i="11" s="1"/>
  <c r="BR186" i="11"/>
  <c r="CR186" i="11" s="1"/>
  <c r="CH186" i="11"/>
  <c r="DH186" i="11" s="1"/>
  <c r="CD186" i="11"/>
  <c r="DD186" i="11" s="1"/>
  <c r="CE186" i="11"/>
  <c r="DE186" i="11" s="1"/>
  <c r="BK186" i="11"/>
  <c r="CK186" i="11" s="1"/>
  <c r="CI186" i="11"/>
  <c r="BZ186" i="11"/>
  <c r="CZ186" i="11" s="1"/>
  <c r="BM186" i="11"/>
  <c r="CM186" i="11" s="1"/>
  <c r="BO186" i="11"/>
  <c r="CO186" i="11" s="1"/>
  <c r="EI186" i="11" l="1"/>
  <c r="DI186" i="11"/>
  <c r="EH186" i="11" l="1"/>
  <c r="EG186" i="11" s="1"/>
  <c r="EF186" i="11" s="1"/>
  <c r="EE186" i="11" s="1"/>
  <c r="ED186" i="11" s="1"/>
  <c r="EC186" i="11" s="1"/>
  <c r="EB186" i="11" s="1"/>
  <c r="EA186" i="11" s="1"/>
  <c r="DZ186" i="11" s="1"/>
  <c r="DY186" i="11" s="1"/>
  <c r="DX186" i="11" s="1"/>
  <c r="DW186" i="11" s="1"/>
  <c r="DV186" i="11" s="1"/>
  <c r="DU186" i="11" s="1"/>
  <c r="DT186" i="11" s="1"/>
  <c r="DS186" i="11" s="1"/>
  <c r="DR186" i="11" s="1"/>
  <c r="DQ186" i="11" s="1"/>
  <c r="DP186" i="11" s="1"/>
  <c r="DO186" i="11" s="1"/>
  <c r="DN186" i="11" s="1"/>
  <c r="DM186" i="11" s="1"/>
  <c r="DL186" i="11" s="1"/>
  <c r="DK186" i="11" s="1"/>
  <c r="DJ186" i="11" s="1"/>
  <c r="EJ186" i="11" l="1"/>
  <c r="G186" i="11" s="1"/>
  <c r="H186" i="11" s="1"/>
  <c r="I187" i="11" s="1"/>
  <c r="W187" i="11" l="1"/>
  <c r="AW187" i="11" s="1"/>
  <c r="AD187" i="11"/>
  <c r="BD187" i="11" s="1"/>
  <c r="AE187" i="11"/>
  <c r="BE187" i="11" s="1"/>
  <c r="Q187" i="11"/>
  <c r="AQ187" i="11" s="1"/>
  <c r="T187" i="11"/>
  <c r="AT187" i="11" s="1"/>
  <c r="AC187" i="11"/>
  <c r="BC187" i="11" s="1"/>
  <c r="N187" i="11"/>
  <c r="AN187" i="11" s="1"/>
  <c r="M187" i="11"/>
  <c r="AM187" i="11" s="1"/>
  <c r="AB187" i="11"/>
  <c r="BB187" i="11" s="1"/>
  <c r="R187" i="11"/>
  <c r="AR187" i="11" s="1"/>
  <c r="K187" i="11"/>
  <c r="AK187" i="11" s="1"/>
  <c r="AH187" i="11"/>
  <c r="BH187" i="11" s="1"/>
  <c r="AI187" i="11"/>
  <c r="BI187" i="11" s="1"/>
  <c r="AG187" i="11"/>
  <c r="BG187" i="11" s="1"/>
  <c r="L187" i="11"/>
  <c r="AL187" i="11" s="1"/>
  <c r="X187" i="11"/>
  <c r="AX187" i="11" s="1"/>
  <c r="U187" i="11"/>
  <c r="AU187" i="11" s="1"/>
  <c r="O187" i="11"/>
  <c r="AO187" i="11" s="1"/>
  <c r="AF187" i="11"/>
  <c r="BF187" i="11" s="1"/>
  <c r="P187" i="11"/>
  <c r="AP187" i="11" s="1"/>
  <c r="V187" i="11"/>
  <c r="AV187" i="11" s="1"/>
  <c r="J187" i="11"/>
  <c r="AJ187" i="11" s="1"/>
  <c r="S187" i="11"/>
  <c r="AS187" i="11" s="1"/>
  <c r="Z187" i="11"/>
  <c r="AZ187" i="11" s="1"/>
  <c r="AA187" i="11"/>
  <c r="BA187" i="11" s="1"/>
  <c r="Y187" i="11"/>
  <c r="AY187" i="11" s="1"/>
  <c r="BZ187" i="11" l="1"/>
  <c r="CZ187" i="11" s="1"/>
  <c r="BM187" i="11"/>
  <c r="CM187" i="11" s="1"/>
  <c r="BS187" i="11"/>
  <c r="CS187" i="11" s="1"/>
  <c r="BL187" i="11"/>
  <c r="CL187" i="11" s="1"/>
  <c r="BN187" i="11"/>
  <c r="CN187" i="11" s="1"/>
  <c r="CC187" i="11"/>
  <c r="DC187" i="11" s="1"/>
  <c r="CI187" i="11"/>
  <c r="DI187" i="11"/>
  <c r="BQ187" i="11"/>
  <c r="CQ187" i="11" s="1"/>
  <c r="BX187" i="11"/>
  <c r="CX187" i="11" s="1"/>
  <c r="BJ187" i="11"/>
  <c r="CJ187" i="11" s="1"/>
  <c r="CG187" i="11"/>
  <c r="DG187" i="11" s="1"/>
  <c r="BV187" i="11"/>
  <c r="CV187" i="11" s="1"/>
  <c r="BT187" i="11"/>
  <c r="CT187" i="11" s="1"/>
  <c r="BP187" i="11"/>
  <c r="CP187" i="11" s="1"/>
  <c r="CH187" i="11"/>
  <c r="DH187" i="11" s="1"/>
  <c r="CF187" i="11"/>
  <c r="DF187" i="11"/>
  <c r="BK187" i="11"/>
  <c r="CK187" i="11" s="1"/>
  <c r="CE187" i="11"/>
  <c r="DE187" i="11" s="1"/>
  <c r="BY187" i="11"/>
  <c r="CY187" i="11" s="1"/>
  <c r="BO187" i="11"/>
  <c r="CO187" i="11" s="1"/>
  <c r="BR187" i="11"/>
  <c r="CR187" i="11" s="1"/>
  <c r="CD187" i="11"/>
  <c r="DD187" i="11" s="1"/>
  <c r="CA187" i="11"/>
  <c r="DA187" i="11" s="1"/>
  <c r="BU187" i="11"/>
  <c r="CU187" i="11" s="1"/>
  <c r="CB187" i="11"/>
  <c r="DB187" i="11" s="1"/>
  <c r="BW187" i="11"/>
  <c r="CW187" i="11" s="1"/>
  <c r="EI187" i="11" l="1"/>
  <c r="EH187" i="11" l="1"/>
  <c r="EG187" i="11" s="1"/>
  <c r="EF187" i="11" s="1"/>
  <c r="EE187" i="11" s="1"/>
  <c r="ED187" i="11" s="1"/>
  <c r="EC187" i="11" s="1"/>
  <c r="EB187" i="11" s="1"/>
  <c r="EA187" i="11" s="1"/>
  <c r="DZ187" i="11" s="1"/>
  <c r="DY187" i="11" s="1"/>
  <c r="DX187" i="11" s="1"/>
  <c r="DW187" i="11" s="1"/>
  <c r="DV187" i="11" s="1"/>
  <c r="DU187" i="11" s="1"/>
  <c r="DT187" i="11" s="1"/>
  <c r="DS187" i="11" s="1"/>
  <c r="DR187" i="11" s="1"/>
  <c r="DQ187" i="11" s="1"/>
  <c r="DP187" i="11" s="1"/>
  <c r="DO187" i="11" s="1"/>
  <c r="DN187" i="11" s="1"/>
  <c r="DM187" i="11" s="1"/>
  <c r="DL187" i="11" s="1"/>
  <c r="DK187" i="11" s="1"/>
  <c r="DJ187" i="11" s="1"/>
  <c r="EJ187" i="11" l="1"/>
  <c r="G187" i="11" s="1"/>
  <c r="H187" i="11" s="1"/>
  <c r="I188" i="11" s="1"/>
  <c r="O188" i="11" l="1"/>
  <c r="AO188" i="11" s="1"/>
  <c r="AA188" i="11"/>
  <c r="BA188" i="11" s="1"/>
  <c r="P188" i="11"/>
  <c r="AP188" i="11" s="1"/>
  <c r="AI188" i="11"/>
  <c r="BI188" i="11" s="1"/>
  <c r="X188" i="11"/>
  <c r="AX188" i="11" s="1"/>
  <c r="W188" i="11"/>
  <c r="AW188" i="11" s="1"/>
  <c r="AC188" i="11"/>
  <c r="BC188" i="11" s="1"/>
  <c r="J188" i="11"/>
  <c r="AJ188" i="11" s="1"/>
  <c r="Q188" i="11"/>
  <c r="AQ188" i="11" s="1"/>
  <c r="AE188" i="11"/>
  <c r="BE188" i="11" s="1"/>
  <c r="Y188" i="11"/>
  <c r="AY188" i="11" s="1"/>
  <c r="U188" i="11"/>
  <c r="AU188" i="11" s="1"/>
  <c r="AB188" i="11"/>
  <c r="BB188" i="11" s="1"/>
  <c r="AD188" i="11"/>
  <c r="BD188" i="11" s="1"/>
  <c r="R188" i="11"/>
  <c r="AR188" i="11" s="1"/>
  <c r="M188" i="11"/>
  <c r="AM188" i="11" s="1"/>
  <c r="AG188" i="11"/>
  <c r="BG188" i="11" s="1"/>
  <c r="AH188" i="11"/>
  <c r="BH188" i="11" s="1"/>
  <c r="AF188" i="11"/>
  <c r="BF188" i="11" s="1"/>
  <c r="L188" i="11"/>
  <c r="AL188" i="11" s="1"/>
  <c r="S188" i="11"/>
  <c r="AS188" i="11" s="1"/>
  <c r="T188" i="11"/>
  <c r="AT188" i="11" s="1"/>
  <c r="V188" i="11"/>
  <c r="AV188" i="11" s="1"/>
  <c r="K188" i="11"/>
  <c r="AK188" i="11" s="1"/>
  <c r="Z188" i="11"/>
  <c r="AZ188" i="11" s="1"/>
  <c r="N188" i="11"/>
  <c r="AN188" i="11" s="1"/>
  <c r="BJ188" i="11" l="1"/>
  <c r="CJ188" i="11" s="1"/>
  <c r="BR188" i="11"/>
  <c r="CR188" i="11" s="1"/>
  <c r="BT188" i="11"/>
  <c r="CT188" i="11" s="1"/>
  <c r="BS188" i="11"/>
  <c r="CS188" i="11" s="1"/>
  <c r="CI188" i="11"/>
  <c r="DI188" i="11" s="1"/>
  <c r="BK188" i="11"/>
  <c r="CK188" i="11" s="1"/>
  <c r="BM188" i="11"/>
  <c r="CM188" i="11" s="1"/>
  <c r="BV188" i="11"/>
  <c r="CV188" i="11" s="1"/>
  <c r="CC188" i="11"/>
  <c r="DC188" i="11" s="1"/>
  <c r="CD188" i="11"/>
  <c r="DD188" i="11" s="1"/>
  <c r="BW188" i="11"/>
  <c r="CW188" i="11" s="1"/>
  <c r="CB188" i="11"/>
  <c r="DB188" i="11" s="1"/>
  <c r="BX188" i="11"/>
  <c r="CX188" i="11" s="1"/>
  <c r="BL188" i="11"/>
  <c r="CL188" i="11" s="1"/>
  <c r="BU188" i="11"/>
  <c r="CU188" i="11"/>
  <c r="CF188" i="11"/>
  <c r="DF188" i="11" s="1"/>
  <c r="BY188" i="11"/>
  <c r="CY188" i="11" s="1"/>
  <c r="BP188" i="11"/>
  <c r="CP188" i="11" s="1"/>
  <c r="BN188" i="11"/>
  <c r="CN188" i="11" s="1"/>
  <c r="CH188" i="11"/>
  <c r="DH188" i="11" s="1"/>
  <c r="CE188" i="11"/>
  <c r="DE188" i="11" s="1"/>
  <c r="CA188" i="11"/>
  <c r="DA188" i="11" s="1"/>
  <c r="BZ188" i="11"/>
  <c r="CZ188" i="11" s="1"/>
  <c r="CG188" i="11"/>
  <c r="DG188" i="11" s="1"/>
  <c r="BQ188" i="11"/>
  <c r="CQ188" i="11" s="1"/>
  <c r="BO188" i="11"/>
  <c r="CO188" i="11" s="1"/>
  <c r="EI188" i="11" l="1"/>
  <c r="EH188" i="11" l="1"/>
  <c r="EG188" i="11" s="1"/>
  <c r="EF188" i="11" s="1"/>
  <c r="EE188" i="11" s="1"/>
  <c r="ED188" i="11" s="1"/>
  <c r="EC188" i="11" s="1"/>
  <c r="EB188" i="11" s="1"/>
  <c r="EA188" i="11" s="1"/>
  <c r="DZ188" i="11" s="1"/>
  <c r="DY188" i="11" s="1"/>
  <c r="DX188" i="11" s="1"/>
  <c r="DW188" i="11" s="1"/>
  <c r="DV188" i="11" s="1"/>
  <c r="DU188" i="11" s="1"/>
  <c r="DT188" i="11" s="1"/>
  <c r="DS188" i="11" s="1"/>
  <c r="DR188" i="11" s="1"/>
  <c r="DQ188" i="11" s="1"/>
  <c r="DP188" i="11" s="1"/>
  <c r="DO188" i="11" s="1"/>
  <c r="DN188" i="11" s="1"/>
  <c r="DM188" i="11" s="1"/>
  <c r="DL188" i="11" s="1"/>
  <c r="DK188" i="11" s="1"/>
  <c r="DJ188" i="11" s="1"/>
  <c r="EJ188" i="11" l="1"/>
  <c r="G188" i="11" s="1"/>
  <c r="H188" i="11" s="1"/>
  <c r="I189" i="11" s="1"/>
  <c r="O189" i="11" l="1"/>
  <c r="AO189" i="11" s="1"/>
  <c r="N189" i="11"/>
  <c r="AN189" i="11" s="1"/>
  <c r="AC189" i="11"/>
  <c r="BC189" i="11" s="1"/>
  <c r="S189" i="11"/>
  <c r="AS189" i="11" s="1"/>
  <c r="L189" i="11"/>
  <c r="AL189" i="11" s="1"/>
  <c r="P189" i="11"/>
  <c r="AP189" i="11" s="1"/>
  <c r="Z189" i="11"/>
  <c r="AZ189" i="11" s="1"/>
  <c r="Y189" i="11"/>
  <c r="AY189" i="11" s="1"/>
  <c r="V189" i="11"/>
  <c r="AV189" i="11" s="1"/>
  <c r="R189" i="11"/>
  <c r="AR189" i="11" s="1"/>
  <c r="U189" i="11"/>
  <c r="AU189" i="11" s="1"/>
  <c r="K189" i="11"/>
  <c r="AK189" i="11" s="1"/>
  <c r="AF189" i="11"/>
  <c r="BF189" i="11" s="1"/>
  <c r="AA189" i="11"/>
  <c r="BA189" i="11" s="1"/>
  <c r="Q189" i="11"/>
  <c r="AQ189" i="11" s="1"/>
  <c r="AG189" i="11"/>
  <c r="BG189" i="11" s="1"/>
  <c r="M189" i="11"/>
  <c r="AM189" i="11" s="1"/>
  <c r="W189" i="11"/>
  <c r="AW189" i="11" s="1"/>
  <c r="T189" i="11"/>
  <c r="AT189" i="11" s="1"/>
  <c r="AB189" i="11"/>
  <c r="BB189" i="11" s="1"/>
  <c r="X189" i="11"/>
  <c r="AX189" i="11" s="1"/>
  <c r="AH189" i="11"/>
  <c r="BH189" i="11" s="1"/>
  <c r="J189" i="11"/>
  <c r="AJ189" i="11" s="1"/>
  <c r="AI189" i="11"/>
  <c r="BI189" i="11" s="1"/>
  <c r="AE189" i="11"/>
  <c r="BE189" i="11" s="1"/>
  <c r="AD189" i="11"/>
  <c r="BD189" i="11" s="1"/>
  <c r="CI189" i="11" l="1"/>
  <c r="CG189" i="11"/>
  <c r="DG189" i="11" s="1"/>
  <c r="BY189" i="11"/>
  <c r="CY189" i="11" s="1"/>
  <c r="BZ189" i="11"/>
  <c r="CZ189" i="11" s="1"/>
  <c r="CA189" i="11"/>
  <c r="DA189" i="11" s="1"/>
  <c r="BX189" i="11"/>
  <c r="CX189" i="11" s="1"/>
  <c r="BL189" i="11"/>
  <c r="CL189" i="11"/>
  <c r="BT189" i="11"/>
  <c r="CT189" i="11" s="1"/>
  <c r="BJ189" i="11"/>
  <c r="CJ189" i="11" s="1"/>
  <c r="BQ189" i="11"/>
  <c r="CQ189" i="11" s="1"/>
  <c r="CH189" i="11"/>
  <c r="DH189" i="11" s="1"/>
  <c r="BP189" i="11"/>
  <c r="CP189" i="11" s="1"/>
  <c r="CF189" i="11"/>
  <c r="DF189" i="11" s="1"/>
  <c r="CB189" i="11"/>
  <c r="DB189" i="11" s="1"/>
  <c r="BK189" i="11"/>
  <c r="CK189" i="11" s="1"/>
  <c r="BS189" i="11"/>
  <c r="CS189" i="11" s="1"/>
  <c r="BU189" i="11"/>
  <c r="CU189" i="11" s="1"/>
  <c r="CC189" i="11"/>
  <c r="DC189" i="11" s="1"/>
  <c r="CD189" i="11"/>
  <c r="DD189" i="11" s="1"/>
  <c r="BW189" i="11"/>
  <c r="CW189" i="11" s="1"/>
  <c r="BR189" i="11"/>
  <c r="CR189" i="11" s="1"/>
  <c r="BN189" i="11"/>
  <c r="CN189" i="11" s="1"/>
  <c r="CE189" i="11"/>
  <c r="DE189" i="11" s="1"/>
  <c r="BM189" i="11"/>
  <c r="CM189" i="11" s="1"/>
  <c r="BV189" i="11"/>
  <c r="CV189" i="11" s="1"/>
  <c r="BO189" i="11"/>
  <c r="CO189" i="11" s="1"/>
  <c r="EI189" i="11" l="1"/>
  <c r="DI189" i="11"/>
  <c r="EH189" i="11" l="1"/>
  <c r="EG189" i="11" s="1"/>
  <c r="EF189" i="11" s="1"/>
  <c r="EE189" i="11" s="1"/>
  <c r="ED189" i="11" s="1"/>
  <c r="EC189" i="11" s="1"/>
  <c r="EB189" i="11" s="1"/>
  <c r="EA189" i="11" s="1"/>
  <c r="DZ189" i="11" s="1"/>
  <c r="DY189" i="11" s="1"/>
  <c r="DX189" i="11" s="1"/>
  <c r="DW189" i="11" s="1"/>
  <c r="DV189" i="11" s="1"/>
  <c r="DU189" i="11" s="1"/>
  <c r="DT189" i="11" s="1"/>
  <c r="DS189" i="11" s="1"/>
  <c r="DR189" i="11" s="1"/>
  <c r="DQ189" i="11" s="1"/>
  <c r="DP189" i="11" s="1"/>
  <c r="DO189" i="11" s="1"/>
  <c r="DN189" i="11" s="1"/>
  <c r="DM189" i="11" s="1"/>
  <c r="DL189" i="11" s="1"/>
  <c r="DK189" i="11" s="1"/>
  <c r="DJ189" i="11" s="1"/>
  <c r="EJ189" i="11" l="1"/>
  <c r="G189" i="11" s="1"/>
  <c r="H189" i="11" s="1"/>
  <c r="I190" i="11" s="1"/>
  <c r="U190" i="11" l="1"/>
  <c r="AU190" i="11" s="1"/>
  <c r="AI190" i="11"/>
  <c r="BI190" i="11" s="1"/>
  <c r="R190" i="11"/>
  <c r="AR190" i="11" s="1"/>
  <c r="AF190" i="11"/>
  <c r="BF190" i="11" s="1"/>
  <c r="Z190" i="11"/>
  <c r="AZ190" i="11" s="1"/>
  <c r="Y190" i="11"/>
  <c r="AY190" i="11" s="1"/>
  <c r="S190" i="11"/>
  <c r="AS190" i="11" s="1"/>
  <c r="K190" i="11"/>
  <c r="AK190" i="11" s="1"/>
  <c r="AD190" i="11"/>
  <c r="BD190" i="11" s="1"/>
  <c r="AE190" i="11"/>
  <c r="BE190" i="11" s="1"/>
  <c r="X190" i="11"/>
  <c r="AX190" i="11" s="1"/>
  <c r="AB190" i="11"/>
  <c r="BB190" i="11" s="1"/>
  <c r="W190" i="11"/>
  <c r="AW190" i="11" s="1"/>
  <c r="AG190" i="11"/>
  <c r="BG190" i="11" s="1"/>
  <c r="AH190" i="11"/>
  <c r="BH190" i="11" s="1"/>
  <c r="AC190" i="11"/>
  <c r="BC190" i="11" s="1"/>
  <c r="J190" i="11"/>
  <c r="AJ190" i="11" s="1"/>
  <c r="L190" i="11"/>
  <c r="AL190" i="11" s="1"/>
  <c r="N190" i="11"/>
  <c r="AN190" i="11" s="1"/>
  <c r="O190" i="11"/>
  <c r="AO190" i="11" s="1"/>
  <c r="AA190" i="11"/>
  <c r="BA190" i="11" s="1"/>
  <c r="Q190" i="11"/>
  <c r="AQ190" i="11" s="1"/>
  <c r="P190" i="11"/>
  <c r="AP190" i="11" s="1"/>
  <c r="V190" i="11"/>
  <c r="AV190" i="11" s="1"/>
  <c r="M190" i="11"/>
  <c r="AM190" i="11" s="1"/>
  <c r="T190" i="11"/>
  <c r="AT190" i="11" s="1"/>
  <c r="CC190" i="11" l="1"/>
  <c r="DC190" i="11" s="1"/>
  <c r="BP190" i="11"/>
  <c r="CP190" i="11" s="1"/>
  <c r="BS190" i="11"/>
  <c r="CS190" i="11" s="1"/>
  <c r="CG190" i="11"/>
  <c r="DG190" i="11" s="1"/>
  <c r="CA190" i="11"/>
  <c r="DA190" i="11" s="1"/>
  <c r="BO190" i="11"/>
  <c r="CO190" i="11" s="1"/>
  <c r="CF190" i="11"/>
  <c r="DF190" i="11" s="1"/>
  <c r="BT190" i="11"/>
  <c r="CT190" i="11" s="1"/>
  <c r="BV190" i="11"/>
  <c r="CV190" i="11"/>
  <c r="BK190" i="11"/>
  <c r="CK190" i="11" s="1"/>
  <c r="CH190" i="11"/>
  <c r="DH190" i="11" s="1"/>
  <c r="BQ190" i="11"/>
  <c r="CQ190" i="11" s="1"/>
  <c r="BY190" i="11"/>
  <c r="CY190" i="11" s="1"/>
  <c r="BW190" i="11"/>
  <c r="CW190" i="11" s="1"/>
  <c r="BZ190" i="11"/>
  <c r="CZ190" i="11" s="1"/>
  <c r="CB190" i="11"/>
  <c r="DB190" i="11" s="1"/>
  <c r="BN190" i="11"/>
  <c r="CN190" i="11" s="1"/>
  <c r="BX190" i="11"/>
  <c r="CX190" i="11" s="1"/>
  <c r="BR190" i="11"/>
  <c r="CR190" i="11" s="1"/>
  <c r="BL190" i="11"/>
  <c r="CL190" i="11" s="1"/>
  <c r="CE190" i="11"/>
  <c r="DE190" i="11" s="1"/>
  <c r="CI190" i="11"/>
  <c r="BM190" i="11"/>
  <c r="CM190" i="11" s="1"/>
  <c r="BJ190" i="11"/>
  <c r="CJ190" i="11" s="1"/>
  <c r="CD190" i="11"/>
  <c r="DD190" i="11" s="1"/>
  <c r="BU190" i="11"/>
  <c r="CU190" i="11" s="1"/>
  <c r="EI190" i="11" l="1"/>
  <c r="DI190" i="11"/>
  <c r="EH190" i="11" l="1"/>
  <c r="EG190" i="11" s="1"/>
  <c r="EF190" i="11" s="1"/>
  <c r="EE190" i="11" s="1"/>
  <c r="ED190" i="11" s="1"/>
  <c r="EC190" i="11" s="1"/>
  <c r="EB190" i="11" s="1"/>
  <c r="EA190" i="11" s="1"/>
  <c r="DZ190" i="11" s="1"/>
  <c r="DY190" i="11" s="1"/>
  <c r="DX190" i="11" s="1"/>
  <c r="DW190" i="11" s="1"/>
  <c r="DV190" i="11" s="1"/>
  <c r="DU190" i="11" s="1"/>
  <c r="DT190" i="11" s="1"/>
  <c r="DS190" i="11" s="1"/>
  <c r="DR190" i="11" s="1"/>
  <c r="DQ190" i="11" s="1"/>
  <c r="DP190" i="11" s="1"/>
  <c r="DO190" i="11" s="1"/>
  <c r="DN190" i="11" s="1"/>
  <c r="DM190" i="11" s="1"/>
  <c r="DL190" i="11" s="1"/>
  <c r="DK190" i="11" s="1"/>
  <c r="DJ190" i="11" s="1"/>
  <c r="EJ190" i="11" l="1"/>
  <c r="G190" i="11" s="1"/>
  <c r="H190" i="11" s="1"/>
  <c r="I191" i="11" s="1"/>
  <c r="K191" i="11" l="1"/>
  <c r="AK191" i="11" s="1"/>
  <c r="O191" i="11"/>
  <c r="AO191" i="11" s="1"/>
  <c r="AF191" i="11"/>
  <c r="BF191" i="11" s="1"/>
  <c r="P191" i="11"/>
  <c r="AP191" i="11" s="1"/>
  <c r="R191" i="11"/>
  <c r="AR191" i="11" s="1"/>
  <c r="AB191" i="11"/>
  <c r="BB191" i="11" s="1"/>
  <c r="Y191" i="11"/>
  <c r="AY191" i="11" s="1"/>
  <c r="Q191" i="11"/>
  <c r="AQ191" i="11" s="1"/>
  <c r="T191" i="11"/>
  <c r="AT191" i="11" s="1"/>
  <c r="AA191" i="11"/>
  <c r="BA191" i="11" s="1"/>
  <c r="AG191" i="11"/>
  <c r="BG191" i="11" s="1"/>
  <c r="J191" i="11"/>
  <c r="AJ191" i="11" s="1"/>
  <c r="X191" i="11"/>
  <c r="AX191" i="11" s="1"/>
  <c r="N191" i="11"/>
  <c r="AN191" i="11" s="1"/>
  <c r="AE191" i="11"/>
  <c r="BE191" i="11" s="1"/>
  <c r="V191" i="11"/>
  <c r="AV191" i="11" s="1"/>
  <c r="W191" i="11"/>
  <c r="AW191" i="11" s="1"/>
  <c r="U191" i="11"/>
  <c r="AU191" i="11" s="1"/>
  <c r="Z191" i="11"/>
  <c r="AZ191" i="11" s="1"/>
  <c r="AI191" i="11"/>
  <c r="BI191" i="11" s="1"/>
  <c r="L191" i="11"/>
  <c r="AL191" i="11" s="1"/>
  <c r="S191" i="11"/>
  <c r="AS191" i="11" s="1"/>
  <c r="AC191" i="11"/>
  <c r="BC191" i="11" s="1"/>
  <c r="AD191" i="11"/>
  <c r="BD191" i="11" s="1"/>
  <c r="M191" i="11"/>
  <c r="AM191" i="11" s="1"/>
  <c r="AH191" i="11"/>
  <c r="BH191" i="11" s="1"/>
  <c r="BV191" i="11" l="1"/>
  <c r="CV191" i="11" s="1"/>
  <c r="CC191" i="11"/>
  <c r="DC191" i="11" s="1"/>
  <c r="BY191" i="11"/>
  <c r="CY191" i="11" s="1"/>
  <c r="CB191" i="11"/>
  <c r="DB191" i="11" s="1"/>
  <c r="BX191" i="11"/>
  <c r="CX191" i="11" s="1"/>
  <c r="BR191" i="11"/>
  <c r="CR191" i="11" s="1"/>
  <c r="CI191" i="11"/>
  <c r="DI191" i="11" s="1"/>
  <c r="CG191" i="11"/>
  <c r="DG191" i="11" s="1"/>
  <c r="CD191" i="11"/>
  <c r="DD191" i="11"/>
  <c r="BQ191" i="11"/>
  <c r="CQ191" i="11" s="1"/>
  <c r="CE191" i="11"/>
  <c r="DE191" i="11" s="1"/>
  <c r="BS191" i="11"/>
  <c r="CS191" i="11" s="1"/>
  <c r="BN191" i="11"/>
  <c r="CN191" i="11" s="1"/>
  <c r="BL191" i="11"/>
  <c r="CL191" i="11" s="1"/>
  <c r="BJ191" i="11"/>
  <c r="CJ191" i="11" s="1"/>
  <c r="BP191" i="11"/>
  <c r="CP191" i="11"/>
  <c r="BZ191" i="11"/>
  <c r="CZ191" i="11" s="1"/>
  <c r="CF191" i="11"/>
  <c r="DF191" i="11" s="1"/>
  <c r="CH191" i="11"/>
  <c r="DH191" i="11" s="1"/>
  <c r="BU191" i="11"/>
  <c r="CU191" i="11" s="1"/>
  <c r="CA191" i="11"/>
  <c r="DA191" i="11" s="1"/>
  <c r="BO191" i="11"/>
  <c r="CO191" i="11" s="1"/>
  <c r="BM191" i="11"/>
  <c r="CM191" i="11" s="1"/>
  <c r="BW191" i="11"/>
  <c r="CW191" i="11" s="1"/>
  <c r="BT191" i="11"/>
  <c r="CT191" i="11" s="1"/>
  <c r="BK191" i="11"/>
  <c r="CK191" i="11" s="1"/>
  <c r="EI191" i="11" l="1"/>
  <c r="EH191" i="11" l="1"/>
  <c r="EG191" i="11" s="1"/>
  <c r="EF191" i="11" s="1"/>
  <c r="EE191" i="11" s="1"/>
  <c r="ED191" i="11" s="1"/>
  <c r="EC191" i="11" s="1"/>
  <c r="EB191" i="11" s="1"/>
  <c r="EA191" i="11" s="1"/>
  <c r="DZ191" i="11" s="1"/>
  <c r="DY191" i="11" s="1"/>
  <c r="DX191" i="11" s="1"/>
  <c r="DW191" i="11" s="1"/>
  <c r="DV191" i="11" s="1"/>
  <c r="DU191" i="11" s="1"/>
  <c r="DT191" i="11" s="1"/>
  <c r="DS191" i="11" s="1"/>
  <c r="DR191" i="11" s="1"/>
  <c r="DQ191" i="11" s="1"/>
  <c r="DP191" i="11" s="1"/>
  <c r="DO191" i="11" s="1"/>
  <c r="DN191" i="11" s="1"/>
  <c r="DM191" i="11" s="1"/>
  <c r="DL191" i="11" s="1"/>
  <c r="DK191" i="11" s="1"/>
  <c r="DJ191" i="11" s="1"/>
  <c r="EJ191" i="11" l="1"/>
  <c r="G191" i="11" s="1"/>
  <c r="H191" i="11" s="1"/>
  <c r="I192" i="11" s="1"/>
  <c r="P192" i="11" l="1"/>
  <c r="AP192" i="11" s="1"/>
  <c r="AD192" i="11"/>
  <c r="BD192" i="11" s="1"/>
  <c r="U192" i="11"/>
  <c r="AU192" i="11" s="1"/>
  <c r="S192" i="11"/>
  <c r="AS192" i="11" s="1"/>
  <c r="V192" i="11"/>
  <c r="AV192" i="11" s="1"/>
  <c r="AA192" i="11"/>
  <c r="BA192" i="11" s="1"/>
  <c r="M192" i="11"/>
  <c r="AM192" i="11" s="1"/>
  <c r="K192" i="11"/>
  <c r="AK192" i="11" s="1"/>
  <c r="O192" i="11"/>
  <c r="AO192" i="11" s="1"/>
  <c r="AB192" i="11"/>
  <c r="BB192" i="11" s="1"/>
  <c r="L192" i="11"/>
  <c r="AL192" i="11" s="1"/>
  <c r="T192" i="11"/>
  <c r="AT192" i="11" s="1"/>
  <c r="J192" i="11"/>
  <c r="AJ192" i="11" s="1"/>
  <c r="Q192" i="11"/>
  <c r="AQ192" i="11" s="1"/>
  <c r="AG192" i="11"/>
  <c r="BG192" i="11" s="1"/>
  <c r="R192" i="11"/>
  <c r="AR192" i="11" s="1"/>
  <c r="W192" i="11"/>
  <c r="AW192" i="11" s="1"/>
  <c r="Z192" i="11"/>
  <c r="AZ192" i="11" s="1"/>
  <c r="AE192" i="11"/>
  <c r="BE192" i="11" s="1"/>
  <c r="N192" i="11"/>
  <c r="AN192" i="11" s="1"/>
  <c r="AH192" i="11"/>
  <c r="BH192" i="11" s="1"/>
  <c r="AI192" i="11"/>
  <c r="BI192" i="11" s="1"/>
  <c r="Y192" i="11"/>
  <c r="AY192" i="11" s="1"/>
  <c r="AC192" i="11"/>
  <c r="BC192" i="11" s="1"/>
  <c r="AF192" i="11"/>
  <c r="BF192" i="11" s="1"/>
  <c r="X192" i="11"/>
  <c r="AX192" i="11" s="1"/>
  <c r="BM192" i="11" l="1"/>
  <c r="CM192" i="11" s="1"/>
  <c r="CC192" i="11"/>
  <c r="DC192" i="11" s="1"/>
  <c r="BK192" i="11"/>
  <c r="CK192" i="11" s="1"/>
  <c r="CG192" i="11"/>
  <c r="DG192" i="11" s="1"/>
  <c r="BQ192" i="11"/>
  <c r="CQ192" i="11" s="1"/>
  <c r="CA192" i="11"/>
  <c r="DA192" i="11" s="1"/>
  <c r="CH192" i="11"/>
  <c r="DH192" i="11" s="1"/>
  <c r="BJ192" i="11"/>
  <c r="CJ192" i="11" s="1"/>
  <c r="BV192" i="11"/>
  <c r="CV192" i="11" s="1"/>
  <c r="BN192" i="11"/>
  <c r="CN192" i="11" s="1"/>
  <c r="CE192" i="11"/>
  <c r="DE192" i="11" s="1"/>
  <c r="BR192" i="11"/>
  <c r="CR192" i="11" s="1"/>
  <c r="BY192" i="11"/>
  <c r="CY192" i="11" s="1"/>
  <c r="CI192" i="11"/>
  <c r="DI192" i="11"/>
  <c r="BT192" i="11"/>
  <c r="CT192" i="11" s="1"/>
  <c r="BS192" i="11"/>
  <c r="CS192" i="11" s="1"/>
  <c r="BL192" i="11"/>
  <c r="CL192" i="11" s="1"/>
  <c r="BU192" i="11"/>
  <c r="CU192" i="11" s="1"/>
  <c r="BX192" i="11"/>
  <c r="CX192" i="11" s="1"/>
  <c r="BZ192" i="11"/>
  <c r="CZ192" i="11" s="1"/>
  <c r="CB192" i="11"/>
  <c r="DB192" i="11" s="1"/>
  <c r="CD192" i="11"/>
  <c r="DD192" i="11" s="1"/>
  <c r="CF192" i="11"/>
  <c r="DF192" i="11" s="1"/>
  <c r="BW192" i="11"/>
  <c r="CW192" i="11" s="1"/>
  <c r="BO192" i="11"/>
  <c r="CO192" i="11" s="1"/>
  <c r="BP192" i="11"/>
  <c r="CP192" i="11" s="1"/>
  <c r="EI192" i="11" l="1"/>
  <c r="EH192" i="11" l="1"/>
  <c r="EG192" i="11" s="1"/>
  <c r="EF192" i="11" s="1"/>
  <c r="EE192" i="11" s="1"/>
  <c r="ED192" i="11" s="1"/>
  <c r="EC192" i="11" s="1"/>
  <c r="EB192" i="11" s="1"/>
  <c r="EA192" i="11" s="1"/>
  <c r="DZ192" i="11" s="1"/>
  <c r="DY192" i="11" s="1"/>
  <c r="DX192" i="11" s="1"/>
  <c r="DW192" i="11" s="1"/>
  <c r="DV192" i="11" s="1"/>
  <c r="DU192" i="11" s="1"/>
  <c r="DT192" i="11" s="1"/>
  <c r="DS192" i="11" s="1"/>
  <c r="DR192" i="11" s="1"/>
  <c r="DQ192" i="11" s="1"/>
  <c r="DP192" i="11" s="1"/>
  <c r="DO192" i="11" s="1"/>
  <c r="DN192" i="11" s="1"/>
  <c r="DM192" i="11" s="1"/>
  <c r="DL192" i="11" s="1"/>
  <c r="DK192" i="11" s="1"/>
  <c r="DJ192" i="11" s="1"/>
  <c r="EJ192" i="11" l="1"/>
  <c r="G192" i="11" s="1"/>
  <c r="H192" i="11" s="1"/>
  <c r="I193" i="11" s="1"/>
  <c r="V193" i="11" l="1"/>
  <c r="AV193" i="11" s="1"/>
  <c r="Z193" i="11"/>
  <c r="AZ193" i="11" s="1"/>
  <c r="AF193" i="11"/>
  <c r="BF193" i="11" s="1"/>
  <c r="W193" i="11"/>
  <c r="AW193" i="11" s="1"/>
  <c r="N193" i="11"/>
  <c r="AN193" i="11" s="1"/>
  <c r="Y193" i="11"/>
  <c r="AY193" i="11" s="1"/>
  <c r="P193" i="11"/>
  <c r="AP193" i="11" s="1"/>
  <c r="X193" i="11"/>
  <c r="AX193" i="11" s="1"/>
  <c r="O193" i="11"/>
  <c r="AO193" i="11" s="1"/>
  <c r="L193" i="11"/>
  <c r="AL193" i="11" s="1"/>
  <c r="S193" i="11"/>
  <c r="AS193" i="11" s="1"/>
  <c r="AG193" i="11"/>
  <c r="BG193" i="11" s="1"/>
  <c r="R193" i="11"/>
  <c r="AR193" i="11" s="1"/>
  <c r="U193" i="11"/>
  <c r="AU193" i="11" s="1"/>
  <c r="M193" i="11"/>
  <c r="AM193" i="11" s="1"/>
  <c r="J193" i="11"/>
  <c r="AJ193" i="11" s="1"/>
  <c r="AB193" i="11"/>
  <c r="BB193" i="11" s="1"/>
  <c r="AI193" i="11"/>
  <c r="BI193" i="11" s="1"/>
  <c r="T193" i="11"/>
  <c r="AT193" i="11" s="1"/>
  <c r="Q193" i="11"/>
  <c r="AQ193" i="11" s="1"/>
  <c r="K193" i="11"/>
  <c r="AK193" i="11" s="1"/>
  <c r="AA193" i="11"/>
  <c r="BA193" i="11" s="1"/>
  <c r="AH193" i="11"/>
  <c r="BH193" i="11" s="1"/>
  <c r="AE193" i="11"/>
  <c r="BE193" i="11" s="1"/>
  <c r="AC193" i="11"/>
  <c r="BC193" i="11" s="1"/>
  <c r="AD193" i="11"/>
  <c r="BD193" i="11" s="1"/>
  <c r="CE193" i="11" l="1"/>
  <c r="DE193" i="11" s="1"/>
  <c r="BX193" i="11"/>
  <c r="CX193" i="11" s="1"/>
  <c r="BM193" i="11"/>
  <c r="CM193" i="11" s="1"/>
  <c r="CA193" i="11"/>
  <c r="DA193" i="11" s="1"/>
  <c r="BY193" i="11"/>
  <c r="CY193" i="11" s="1"/>
  <c r="BN193" i="11"/>
  <c r="CN193" i="11" s="1"/>
  <c r="BQ193" i="11"/>
  <c r="CQ193" i="11" s="1"/>
  <c r="BS193" i="11"/>
  <c r="CS193" i="11" s="1"/>
  <c r="BJ193" i="11"/>
  <c r="CJ193" i="11" s="1"/>
  <c r="CH193" i="11"/>
  <c r="DH193" i="11" s="1"/>
  <c r="BP193" i="11"/>
  <c r="CP193" i="11" s="1"/>
  <c r="BU193" i="11"/>
  <c r="CU193" i="11" s="1"/>
  <c r="BK193" i="11"/>
  <c r="CK193" i="11" s="1"/>
  <c r="BR193" i="11"/>
  <c r="CR193" i="11" s="1"/>
  <c r="CG193" i="11"/>
  <c r="DG193" i="11" s="1"/>
  <c r="BW193" i="11"/>
  <c r="CW193" i="11" s="1"/>
  <c r="BT193" i="11"/>
  <c r="CT193" i="11" s="1"/>
  <c r="CF193" i="11"/>
  <c r="DF193" i="11" s="1"/>
  <c r="CD193" i="11"/>
  <c r="DD193" i="11" s="1"/>
  <c r="CI193" i="11"/>
  <c r="DI193" i="11"/>
  <c r="BL193" i="11"/>
  <c r="CL193" i="11" s="1"/>
  <c r="BZ193" i="11"/>
  <c r="CZ193" i="11" s="1"/>
  <c r="CC193" i="11"/>
  <c r="DC193" i="11" s="1"/>
  <c r="CB193" i="11"/>
  <c r="DB193" i="11" s="1"/>
  <c r="BO193" i="11"/>
  <c r="CO193" i="11"/>
  <c r="BV193" i="11"/>
  <c r="CV193" i="11" s="1"/>
  <c r="EI193" i="11" l="1"/>
  <c r="EH193" i="11" l="1"/>
  <c r="EG193" i="11" s="1"/>
  <c r="EF193" i="11" s="1"/>
  <c r="EE193" i="11" s="1"/>
  <c r="ED193" i="11" s="1"/>
  <c r="EC193" i="11" s="1"/>
  <c r="EB193" i="11" s="1"/>
  <c r="EA193" i="11" s="1"/>
  <c r="DZ193" i="11" s="1"/>
  <c r="DY193" i="11" s="1"/>
  <c r="DX193" i="11" s="1"/>
  <c r="DW193" i="11" s="1"/>
  <c r="DV193" i="11" s="1"/>
  <c r="DU193" i="11" s="1"/>
  <c r="DT193" i="11" s="1"/>
  <c r="DS193" i="11" s="1"/>
  <c r="DR193" i="11" s="1"/>
  <c r="DQ193" i="11" s="1"/>
  <c r="DP193" i="11" s="1"/>
  <c r="DO193" i="11" s="1"/>
  <c r="DN193" i="11" s="1"/>
  <c r="DM193" i="11" s="1"/>
  <c r="DL193" i="11" s="1"/>
  <c r="DK193" i="11" s="1"/>
  <c r="DJ193" i="11" s="1"/>
  <c r="EJ193" i="11" l="1"/>
  <c r="G193" i="11" s="1"/>
  <c r="H193" i="11" s="1"/>
  <c r="I194" i="11" s="1"/>
  <c r="N194" i="11" l="1"/>
  <c r="AN194" i="11" s="1"/>
  <c r="M194" i="11"/>
  <c r="AM194" i="11" s="1"/>
  <c r="AA194" i="11"/>
  <c r="BA194" i="11" s="1"/>
  <c r="AI194" i="11"/>
  <c r="BI194" i="11" s="1"/>
  <c r="AB194" i="11"/>
  <c r="BB194" i="11" s="1"/>
  <c r="AE194" i="11"/>
  <c r="BE194" i="11" s="1"/>
  <c r="AC194" i="11"/>
  <c r="BC194" i="11" s="1"/>
  <c r="V194" i="11"/>
  <c r="AV194" i="11" s="1"/>
  <c r="W194" i="11"/>
  <c r="AW194" i="11" s="1"/>
  <c r="AG194" i="11"/>
  <c r="BG194" i="11" s="1"/>
  <c r="P194" i="11"/>
  <c r="AP194" i="11" s="1"/>
  <c r="Y194" i="11"/>
  <c r="AY194" i="11" s="1"/>
  <c r="T194" i="11"/>
  <c r="AT194" i="11" s="1"/>
  <c r="S194" i="11"/>
  <c r="AS194" i="11" s="1"/>
  <c r="Q194" i="11"/>
  <c r="AQ194" i="11" s="1"/>
  <c r="AF194" i="11"/>
  <c r="BF194" i="11" s="1"/>
  <c r="J194" i="11"/>
  <c r="AJ194" i="11" s="1"/>
  <c r="AH194" i="11"/>
  <c r="BH194" i="11" s="1"/>
  <c r="AD194" i="11"/>
  <c r="BD194" i="11" s="1"/>
  <c r="U194" i="11"/>
  <c r="AU194" i="11" s="1"/>
  <c r="R194" i="11"/>
  <c r="AR194" i="11" s="1"/>
  <c r="L194" i="11"/>
  <c r="AL194" i="11" s="1"/>
  <c r="K194" i="11"/>
  <c r="AK194" i="11" s="1"/>
  <c r="O194" i="11"/>
  <c r="AO194" i="11" s="1"/>
  <c r="Z194" i="11"/>
  <c r="AZ194" i="11" s="1"/>
  <c r="X194" i="11"/>
  <c r="AX194" i="11" s="1"/>
  <c r="BV194" i="11" l="1"/>
  <c r="CV194" i="11" s="1"/>
  <c r="CF194" i="11"/>
  <c r="DF194" i="11" s="1"/>
  <c r="BQ194" i="11"/>
  <c r="CQ194" i="11" s="1"/>
  <c r="BL194" i="11"/>
  <c r="CL194" i="11" s="1"/>
  <c r="BS194" i="11"/>
  <c r="CS194" i="11" s="1"/>
  <c r="BT194" i="11"/>
  <c r="CT194" i="11" s="1"/>
  <c r="BU194" i="11"/>
  <c r="CU194" i="11" s="1"/>
  <c r="CI194" i="11"/>
  <c r="DI194" i="11" s="1"/>
  <c r="CH194" i="11"/>
  <c r="DH194" i="11" s="1"/>
  <c r="BO194" i="11"/>
  <c r="CO194" i="11"/>
  <c r="BK194" i="11"/>
  <c r="CK194" i="11" s="1"/>
  <c r="CC194" i="11"/>
  <c r="DC194" i="11" s="1"/>
  <c r="CE194" i="11"/>
  <c r="DE194" i="11" s="1"/>
  <c r="BR194" i="11"/>
  <c r="CR194" i="11" s="1"/>
  <c r="CB194" i="11"/>
  <c r="DB194" i="11" s="1"/>
  <c r="BY194" i="11"/>
  <c r="CY194" i="11" s="1"/>
  <c r="CD194" i="11"/>
  <c r="DD194" i="11" s="1"/>
  <c r="BP194" i="11"/>
  <c r="CP194" i="11" s="1"/>
  <c r="CA194" i="11"/>
  <c r="DA194" i="11" s="1"/>
  <c r="BX194" i="11"/>
  <c r="CX194" i="11" s="1"/>
  <c r="CG194" i="11"/>
  <c r="DG194" i="11"/>
  <c r="BM194" i="11"/>
  <c r="CM194" i="11" s="1"/>
  <c r="BZ194" i="11"/>
  <c r="CZ194" i="11" s="1"/>
  <c r="BJ194" i="11"/>
  <c r="CJ194" i="11" s="1"/>
  <c r="BW194" i="11"/>
  <c r="CW194" i="11" s="1"/>
  <c r="BN194" i="11"/>
  <c r="CN194" i="11"/>
  <c r="EI194" i="11" l="1"/>
  <c r="EH194" i="11" l="1"/>
  <c r="EG194" i="11" s="1"/>
  <c r="EF194" i="11" s="1"/>
  <c r="EE194" i="11" s="1"/>
  <c r="ED194" i="11" s="1"/>
  <c r="EC194" i="11" s="1"/>
  <c r="EB194" i="11" s="1"/>
  <c r="EA194" i="11" s="1"/>
  <c r="DZ194" i="11" s="1"/>
  <c r="DY194" i="11" s="1"/>
  <c r="DX194" i="11" s="1"/>
  <c r="DW194" i="11" s="1"/>
  <c r="DV194" i="11" s="1"/>
  <c r="DU194" i="11" s="1"/>
  <c r="DT194" i="11" s="1"/>
  <c r="DS194" i="11" s="1"/>
  <c r="DR194" i="11" s="1"/>
  <c r="DQ194" i="11" s="1"/>
  <c r="DP194" i="11" s="1"/>
  <c r="DO194" i="11" s="1"/>
  <c r="DN194" i="11" s="1"/>
  <c r="DM194" i="11" s="1"/>
  <c r="DL194" i="11" s="1"/>
  <c r="DK194" i="11" s="1"/>
  <c r="DJ194" i="11" s="1"/>
  <c r="EJ194" i="11" l="1"/>
  <c r="G194" i="11" s="1"/>
  <c r="H194" i="11" s="1"/>
  <c r="I195" i="11" s="1"/>
  <c r="AG195" i="11" l="1"/>
  <c r="BG195" i="11" s="1"/>
  <c r="P195" i="11"/>
  <c r="AP195" i="11" s="1"/>
  <c r="K195" i="11"/>
  <c r="AK195" i="11" s="1"/>
  <c r="AD195" i="11"/>
  <c r="BD195" i="11" s="1"/>
  <c r="AI195" i="11"/>
  <c r="BI195" i="11" s="1"/>
  <c r="T195" i="11"/>
  <c r="AT195" i="11" s="1"/>
  <c r="AB195" i="11"/>
  <c r="BB195" i="11" s="1"/>
  <c r="AF195" i="11"/>
  <c r="BF195" i="11" s="1"/>
  <c r="S195" i="11"/>
  <c r="AS195" i="11" s="1"/>
  <c r="O195" i="11"/>
  <c r="AO195" i="11" s="1"/>
  <c r="AA195" i="11"/>
  <c r="BA195" i="11" s="1"/>
  <c r="W195" i="11"/>
  <c r="AW195" i="11" s="1"/>
  <c r="Z195" i="11"/>
  <c r="AZ195" i="11" s="1"/>
  <c r="U195" i="11"/>
  <c r="AU195" i="11" s="1"/>
  <c r="AH195" i="11"/>
  <c r="BH195" i="11" s="1"/>
  <c r="J195" i="11"/>
  <c r="AJ195" i="11" s="1"/>
  <c r="Q195" i="11"/>
  <c r="AQ195" i="11" s="1"/>
  <c r="R195" i="11"/>
  <c r="AR195" i="11" s="1"/>
  <c r="X195" i="11"/>
  <c r="AX195" i="11" s="1"/>
  <c r="M195" i="11"/>
  <c r="AM195" i="11" s="1"/>
  <c r="V195" i="11"/>
  <c r="AV195" i="11" s="1"/>
  <c r="L195" i="11"/>
  <c r="AL195" i="11" s="1"/>
  <c r="Y195" i="11"/>
  <c r="AY195" i="11" s="1"/>
  <c r="AC195" i="11"/>
  <c r="BC195" i="11" s="1"/>
  <c r="N195" i="11"/>
  <c r="AN195" i="11" s="1"/>
  <c r="AE195" i="11"/>
  <c r="BE195" i="11" s="1"/>
  <c r="CC195" i="11" l="1"/>
  <c r="DC195" i="11" s="1"/>
  <c r="CF195" i="11"/>
  <c r="DF195" i="11" s="1"/>
  <c r="CH195" i="11"/>
  <c r="DH195" i="11" s="1"/>
  <c r="BU195" i="11"/>
  <c r="CU195" i="11" s="1"/>
  <c r="BV195" i="11"/>
  <c r="CV195" i="11" s="1"/>
  <c r="CI195" i="11"/>
  <c r="DI195" i="11" s="1"/>
  <c r="CD195" i="11"/>
  <c r="DD195" i="11" s="1"/>
  <c r="BJ195" i="11"/>
  <c r="CJ195" i="11" s="1"/>
  <c r="BY195" i="11"/>
  <c r="CY195" i="11" s="1"/>
  <c r="CB195" i="11"/>
  <c r="DB195" i="11" s="1"/>
  <c r="BL195" i="11"/>
  <c r="CL195" i="11" s="1"/>
  <c r="BT195" i="11"/>
  <c r="CT195" i="11" s="1"/>
  <c r="BZ195" i="11"/>
  <c r="CZ195" i="11" s="1"/>
  <c r="BM195" i="11"/>
  <c r="CM195" i="11"/>
  <c r="BW195" i="11"/>
  <c r="CW195" i="11" s="1"/>
  <c r="BX195" i="11"/>
  <c r="CX195" i="11" s="1"/>
  <c r="CA195" i="11"/>
  <c r="DA195" i="11" s="1"/>
  <c r="BK195" i="11"/>
  <c r="CK195" i="11" s="1"/>
  <c r="CE195" i="11"/>
  <c r="DE195" i="11" s="1"/>
  <c r="BR195" i="11"/>
  <c r="CR195" i="11" s="1"/>
  <c r="BO195" i="11"/>
  <c r="CO195" i="11" s="1"/>
  <c r="BP195" i="11"/>
  <c r="CP195" i="11" s="1"/>
  <c r="BN195" i="11"/>
  <c r="CN195" i="11" s="1"/>
  <c r="BQ195" i="11"/>
  <c r="CQ195" i="11" s="1"/>
  <c r="BS195" i="11"/>
  <c r="CS195" i="11" s="1"/>
  <c r="CG195" i="11"/>
  <c r="DG195" i="11" s="1"/>
  <c r="EI195" i="11" l="1"/>
  <c r="EH195" i="11" l="1"/>
  <c r="EG195" i="11" s="1"/>
  <c r="EF195" i="11" s="1"/>
  <c r="EE195" i="11" s="1"/>
  <c r="ED195" i="11" s="1"/>
  <c r="EC195" i="11" s="1"/>
  <c r="EB195" i="11" s="1"/>
  <c r="EA195" i="11" s="1"/>
  <c r="DZ195" i="11" s="1"/>
  <c r="DY195" i="11" s="1"/>
  <c r="DX195" i="11" s="1"/>
  <c r="DW195" i="11" s="1"/>
  <c r="DV195" i="11" s="1"/>
  <c r="DU195" i="11" s="1"/>
  <c r="DT195" i="11" s="1"/>
  <c r="DS195" i="11" s="1"/>
  <c r="DR195" i="11" s="1"/>
  <c r="DQ195" i="11" s="1"/>
  <c r="DP195" i="11" s="1"/>
  <c r="DO195" i="11" s="1"/>
  <c r="DN195" i="11" s="1"/>
  <c r="DM195" i="11" s="1"/>
  <c r="DL195" i="11" s="1"/>
  <c r="DK195" i="11" s="1"/>
  <c r="DJ195" i="11" s="1"/>
  <c r="EJ195" i="11" l="1"/>
  <c r="G195" i="11" s="1"/>
  <c r="H195" i="11" s="1"/>
  <c r="I196" i="11" s="1"/>
  <c r="M196" i="11" l="1"/>
  <c r="AM196" i="11" s="1"/>
  <c r="AD196" i="11"/>
  <c r="BD196" i="11" s="1"/>
  <c r="AE196" i="11"/>
  <c r="BE196" i="11" s="1"/>
  <c r="X196" i="11"/>
  <c r="AX196" i="11" s="1"/>
  <c r="S196" i="11"/>
  <c r="AS196" i="11" s="1"/>
  <c r="AH196" i="11"/>
  <c r="BH196" i="11" s="1"/>
  <c r="AF196" i="11"/>
  <c r="BF196" i="11" s="1"/>
  <c r="Q196" i="11"/>
  <c r="AQ196" i="11" s="1"/>
  <c r="T196" i="11"/>
  <c r="AT196" i="11" s="1"/>
  <c r="AC196" i="11"/>
  <c r="BC196" i="11" s="1"/>
  <c r="R196" i="11"/>
  <c r="AR196" i="11" s="1"/>
  <c r="Y196" i="11"/>
  <c r="AY196" i="11" s="1"/>
  <c r="L196" i="11"/>
  <c r="AL196" i="11" s="1"/>
  <c r="P196" i="11"/>
  <c r="AP196" i="11" s="1"/>
  <c r="K196" i="11"/>
  <c r="AK196" i="11" s="1"/>
  <c r="AA196" i="11"/>
  <c r="BA196" i="11" s="1"/>
  <c r="AG196" i="11"/>
  <c r="BG196" i="11" s="1"/>
  <c r="V196" i="11"/>
  <c r="AV196" i="11" s="1"/>
  <c r="AB196" i="11"/>
  <c r="BB196" i="11" s="1"/>
  <c r="N196" i="11"/>
  <c r="AN196" i="11" s="1"/>
  <c r="AI196" i="11"/>
  <c r="BI196" i="11" s="1"/>
  <c r="W196" i="11"/>
  <c r="AW196" i="11" s="1"/>
  <c r="U196" i="11"/>
  <c r="AU196" i="11" s="1"/>
  <c r="O196" i="11"/>
  <c r="AO196" i="11" s="1"/>
  <c r="J196" i="11"/>
  <c r="AJ196" i="11" s="1"/>
  <c r="Z196" i="11"/>
  <c r="AZ196" i="11" s="1"/>
  <c r="CA196" i="11" l="1"/>
  <c r="DA196" i="11" s="1"/>
  <c r="BU196" i="11"/>
  <c r="CU196" i="11" s="1"/>
  <c r="CF196" i="11"/>
  <c r="DF196" i="11" s="1"/>
  <c r="BP196" i="11"/>
  <c r="CP196" i="11" s="1"/>
  <c r="CI196" i="11"/>
  <c r="BN196" i="11"/>
  <c r="CN196" i="11" s="1"/>
  <c r="BX196" i="11"/>
  <c r="CX196" i="11"/>
  <c r="BZ196" i="11"/>
  <c r="CZ196" i="11" s="1"/>
  <c r="BO196" i="11"/>
  <c r="CO196" i="11" s="1"/>
  <c r="BQ196" i="11"/>
  <c r="CQ196" i="11" s="1"/>
  <c r="BK196" i="11"/>
  <c r="CK196" i="11" s="1"/>
  <c r="BW196" i="11"/>
  <c r="CW196" i="11" s="1"/>
  <c r="CH196" i="11"/>
  <c r="DH196" i="11" s="1"/>
  <c r="BL196" i="11"/>
  <c r="CL196" i="11" s="1"/>
  <c r="BS196" i="11"/>
  <c r="CS196" i="11" s="1"/>
  <c r="BY196" i="11"/>
  <c r="CY196" i="11" s="1"/>
  <c r="CB196" i="11"/>
  <c r="DB196" i="11" s="1"/>
  <c r="BR196" i="11"/>
  <c r="CR196" i="11" s="1"/>
  <c r="CE196" i="11"/>
  <c r="DE196" i="11" s="1"/>
  <c r="BV196" i="11"/>
  <c r="CV196" i="11" s="1"/>
  <c r="CC196" i="11"/>
  <c r="DC196" i="11" s="1"/>
  <c r="CD196" i="11"/>
  <c r="DD196" i="11" s="1"/>
  <c r="BJ196" i="11"/>
  <c r="CJ196" i="11" s="1"/>
  <c r="CG196" i="11"/>
  <c r="DG196" i="11"/>
  <c r="BT196" i="11"/>
  <c r="CT196" i="11"/>
  <c r="BM196" i="11"/>
  <c r="CM196" i="11" s="1"/>
  <c r="EI196" i="11" l="1"/>
  <c r="DI196" i="11"/>
  <c r="EH196" i="11" l="1"/>
  <c r="EG196" i="11" s="1"/>
  <c r="EF196" i="11" s="1"/>
  <c r="EE196" i="11" s="1"/>
  <c r="ED196" i="11" s="1"/>
  <c r="EC196" i="11" s="1"/>
  <c r="EB196" i="11" s="1"/>
  <c r="EA196" i="11" s="1"/>
  <c r="DZ196" i="11" s="1"/>
  <c r="DY196" i="11" s="1"/>
  <c r="DX196" i="11" s="1"/>
  <c r="DW196" i="11" s="1"/>
  <c r="DV196" i="11" s="1"/>
  <c r="DU196" i="11" s="1"/>
  <c r="DT196" i="11" s="1"/>
  <c r="DS196" i="11" s="1"/>
  <c r="DR196" i="11" s="1"/>
  <c r="DQ196" i="11" s="1"/>
  <c r="DP196" i="11" s="1"/>
  <c r="DO196" i="11" s="1"/>
  <c r="DN196" i="11" s="1"/>
  <c r="DM196" i="11" s="1"/>
  <c r="DL196" i="11" s="1"/>
  <c r="DK196" i="11" s="1"/>
  <c r="DJ196" i="11" s="1"/>
  <c r="EJ196" i="11" l="1"/>
  <c r="G196" i="11" s="1"/>
  <c r="H196" i="11" s="1"/>
  <c r="I197" i="11" s="1"/>
  <c r="O197" i="11" l="1"/>
  <c r="AO197" i="11" s="1"/>
  <c r="AH197" i="11"/>
  <c r="BH197" i="11" s="1"/>
  <c r="AA197" i="11"/>
  <c r="BA197" i="11" s="1"/>
  <c r="P197" i="11"/>
  <c r="AP197" i="11" s="1"/>
  <c r="AE197" i="11"/>
  <c r="BE197" i="11" s="1"/>
  <c r="S197" i="11"/>
  <c r="AS197" i="11" s="1"/>
  <c r="AF197" i="11"/>
  <c r="BF197" i="11" s="1"/>
  <c r="N197" i="11"/>
  <c r="AN197" i="11" s="1"/>
  <c r="L197" i="11"/>
  <c r="AL197" i="11" s="1"/>
  <c r="J197" i="11"/>
  <c r="AJ197" i="11" s="1"/>
  <c r="AB197" i="11"/>
  <c r="BB197" i="11" s="1"/>
  <c r="V197" i="11"/>
  <c r="AV197" i="11" s="1"/>
  <c r="Y197" i="11"/>
  <c r="AY197" i="11" s="1"/>
  <c r="K197" i="11"/>
  <c r="AK197" i="11" s="1"/>
  <c r="U197" i="11"/>
  <c r="AU197" i="11" s="1"/>
  <c r="T197" i="11"/>
  <c r="AT197" i="11" s="1"/>
  <c r="AG197" i="11"/>
  <c r="BG197" i="11" s="1"/>
  <c r="R197" i="11"/>
  <c r="AR197" i="11" s="1"/>
  <c r="M197" i="11"/>
  <c r="AM197" i="11" s="1"/>
  <c r="AD197" i="11"/>
  <c r="BD197" i="11" s="1"/>
  <c r="Z197" i="11"/>
  <c r="AZ197" i="11" s="1"/>
  <c r="W197" i="11"/>
  <c r="AW197" i="11" s="1"/>
  <c r="AC197" i="11"/>
  <c r="BC197" i="11" s="1"/>
  <c r="X197" i="11"/>
  <c r="AX197" i="11" s="1"/>
  <c r="AI197" i="11"/>
  <c r="BI197" i="11" s="1"/>
  <c r="Q197" i="11"/>
  <c r="AQ197" i="11" s="1"/>
  <c r="BT197" i="11" l="1"/>
  <c r="CT197" i="11" s="1"/>
  <c r="CF197" i="11"/>
  <c r="DF197" i="11" s="1"/>
  <c r="BS197" i="11"/>
  <c r="CS197" i="11" s="1"/>
  <c r="BX197" i="11"/>
  <c r="CX197" i="11" s="1"/>
  <c r="BU197" i="11"/>
  <c r="CU197" i="11" s="1"/>
  <c r="BK197" i="11"/>
  <c r="CK197" i="11" s="1"/>
  <c r="BZ197" i="11"/>
  <c r="CZ197" i="11" s="1"/>
  <c r="CE197" i="11"/>
  <c r="DE197" i="11" s="1"/>
  <c r="BV197" i="11"/>
  <c r="CV197" i="11" s="1"/>
  <c r="CB197" i="11"/>
  <c r="DB197" i="11" s="1"/>
  <c r="BQ197" i="11"/>
  <c r="CQ197" i="11" s="1"/>
  <c r="BJ197" i="11"/>
  <c r="CJ197" i="11" s="1"/>
  <c r="CH197" i="11"/>
  <c r="DH197" i="11" s="1"/>
  <c r="BN197" i="11"/>
  <c r="CN197" i="11" s="1"/>
  <c r="CC197" i="11"/>
  <c r="DC197" i="11" s="1"/>
  <c r="BW197" i="11"/>
  <c r="CW197" i="11" s="1"/>
  <c r="BY197" i="11"/>
  <c r="CY197" i="11" s="1"/>
  <c r="CD197" i="11"/>
  <c r="DD197" i="11" s="1"/>
  <c r="BP197" i="11"/>
  <c r="CP197" i="11" s="1"/>
  <c r="BM197" i="11"/>
  <c r="CM197" i="11" s="1"/>
  <c r="CA197" i="11"/>
  <c r="DA197" i="11" s="1"/>
  <c r="BR197" i="11"/>
  <c r="CR197" i="11" s="1"/>
  <c r="CI197" i="11"/>
  <c r="DI197" i="11"/>
  <c r="CG197" i="11"/>
  <c r="DG197" i="11" s="1"/>
  <c r="BL197" i="11"/>
  <c r="CL197" i="11" s="1"/>
  <c r="BO197" i="11"/>
  <c r="CO197" i="11" s="1"/>
  <c r="EI197" i="11" l="1"/>
  <c r="EH197" i="11" l="1"/>
  <c r="EG197" i="11" s="1"/>
  <c r="EF197" i="11" s="1"/>
  <c r="EE197" i="11" s="1"/>
  <c r="ED197" i="11" s="1"/>
  <c r="EC197" i="11" s="1"/>
  <c r="EB197" i="11" s="1"/>
  <c r="EA197" i="11" s="1"/>
  <c r="DZ197" i="11" s="1"/>
  <c r="DY197" i="11" s="1"/>
  <c r="DX197" i="11" s="1"/>
  <c r="DW197" i="11" s="1"/>
  <c r="DV197" i="11" s="1"/>
  <c r="DU197" i="11" s="1"/>
  <c r="DT197" i="11" s="1"/>
  <c r="DS197" i="11" s="1"/>
  <c r="DR197" i="11" s="1"/>
  <c r="DQ197" i="11" s="1"/>
  <c r="DP197" i="11" s="1"/>
  <c r="DO197" i="11" s="1"/>
  <c r="DN197" i="11" s="1"/>
  <c r="DM197" i="11" s="1"/>
  <c r="DL197" i="11" s="1"/>
  <c r="DK197" i="11" s="1"/>
  <c r="DJ197" i="11" s="1"/>
  <c r="EJ197" i="11" l="1"/>
  <c r="G197" i="11" s="1"/>
  <c r="H197" i="11" s="1"/>
  <c r="I198" i="11" s="1"/>
  <c r="W198" i="11" l="1"/>
  <c r="AW198" i="11" s="1"/>
  <c r="S198" i="11"/>
  <c r="AS198" i="11" s="1"/>
  <c r="AI198" i="11"/>
  <c r="BI198" i="11" s="1"/>
  <c r="M198" i="11"/>
  <c r="AM198" i="11" s="1"/>
  <c r="AE198" i="11"/>
  <c r="BE198" i="11" s="1"/>
  <c r="N198" i="11"/>
  <c r="AN198" i="11" s="1"/>
  <c r="R198" i="11"/>
  <c r="AR198" i="11" s="1"/>
  <c r="K198" i="11"/>
  <c r="AK198" i="11" s="1"/>
  <c r="AG198" i="11"/>
  <c r="BG198" i="11" s="1"/>
  <c r="AB198" i="11"/>
  <c r="BB198" i="11" s="1"/>
  <c r="U198" i="11"/>
  <c r="AU198" i="11" s="1"/>
  <c r="T198" i="11"/>
  <c r="AT198" i="11" s="1"/>
  <c r="V198" i="11"/>
  <c r="AV198" i="11" s="1"/>
  <c r="J198" i="11"/>
  <c r="AJ198" i="11" s="1"/>
  <c r="O198" i="11"/>
  <c r="AO198" i="11" s="1"/>
  <c r="Y198" i="11"/>
  <c r="AY198" i="11" s="1"/>
  <c r="Z198" i="11"/>
  <c r="AZ198" i="11" s="1"/>
  <c r="L198" i="11"/>
  <c r="AL198" i="11" s="1"/>
  <c r="Q198" i="11"/>
  <c r="AQ198" i="11" s="1"/>
  <c r="AF198" i="11"/>
  <c r="BF198" i="11" s="1"/>
  <c r="AA198" i="11"/>
  <c r="BA198" i="11" s="1"/>
  <c r="AD198" i="11"/>
  <c r="BD198" i="11" s="1"/>
  <c r="X198" i="11"/>
  <c r="AX198" i="11" s="1"/>
  <c r="AC198" i="11"/>
  <c r="BC198" i="11" s="1"/>
  <c r="P198" i="11"/>
  <c r="AP198" i="11" s="1"/>
  <c r="AH198" i="11"/>
  <c r="BH198" i="11" s="1"/>
  <c r="BY198" i="11" l="1"/>
  <c r="CY198" i="11" s="1"/>
  <c r="BX198" i="11"/>
  <c r="CX198" i="11" s="1"/>
  <c r="BJ198" i="11"/>
  <c r="CJ198" i="11" s="1"/>
  <c r="CA198" i="11"/>
  <c r="DA198" i="11" s="1"/>
  <c r="BT198" i="11"/>
  <c r="CT198" i="11" s="1"/>
  <c r="CC198" i="11"/>
  <c r="DC198" i="11" s="1"/>
  <c r="BK198" i="11"/>
  <c r="CK198" i="11" s="1"/>
  <c r="BO198" i="11"/>
  <c r="CO198" i="11" s="1"/>
  <c r="BR198" i="11"/>
  <c r="CR198" i="11" s="1"/>
  <c r="CD198" i="11"/>
  <c r="DD198" i="11" s="1"/>
  <c r="BN198" i="11"/>
  <c r="CN198" i="11" s="1"/>
  <c r="BV198" i="11"/>
  <c r="CV198" i="11" s="1"/>
  <c r="CE198" i="11"/>
  <c r="DE198" i="11" s="1"/>
  <c r="CF198" i="11"/>
  <c r="DF198" i="11" s="1"/>
  <c r="BM198" i="11"/>
  <c r="CM198" i="11" s="1"/>
  <c r="BQ198" i="11"/>
  <c r="CQ198" i="11" s="1"/>
  <c r="BU198" i="11"/>
  <c r="CU198" i="11" s="1"/>
  <c r="CI198" i="11"/>
  <c r="CH198" i="11"/>
  <c r="DH198" i="11" s="1"/>
  <c r="BL198" i="11"/>
  <c r="CL198" i="11" s="1"/>
  <c r="CB198" i="11"/>
  <c r="DB198" i="11" s="1"/>
  <c r="BS198" i="11"/>
  <c r="CS198" i="11" s="1"/>
  <c r="BP198" i="11"/>
  <c r="CP198" i="11" s="1"/>
  <c r="BZ198" i="11"/>
  <c r="CZ198" i="11" s="1"/>
  <c r="CG198" i="11"/>
  <c r="DG198" i="11" s="1"/>
  <c r="BW198" i="11"/>
  <c r="CW198" i="11" s="1"/>
  <c r="EI198" i="11" l="1"/>
  <c r="DI198" i="11"/>
  <c r="EH198" i="11" l="1"/>
  <c r="EG198" i="11" s="1"/>
  <c r="EF198" i="11" s="1"/>
  <c r="EE198" i="11" s="1"/>
  <c r="ED198" i="11" s="1"/>
  <c r="EC198" i="11" s="1"/>
  <c r="EB198" i="11" s="1"/>
  <c r="EA198" i="11" s="1"/>
  <c r="DZ198" i="11" s="1"/>
  <c r="DY198" i="11" s="1"/>
  <c r="DX198" i="11" s="1"/>
  <c r="DW198" i="11" s="1"/>
  <c r="DV198" i="11" s="1"/>
  <c r="DU198" i="11" s="1"/>
  <c r="DT198" i="11" s="1"/>
  <c r="DS198" i="11" s="1"/>
  <c r="DR198" i="11" s="1"/>
  <c r="DQ198" i="11" s="1"/>
  <c r="DP198" i="11" s="1"/>
  <c r="DO198" i="11" s="1"/>
  <c r="DN198" i="11" s="1"/>
  <c r="DM198" i="11" s="1"/>
  <c r="DL198" i="11" s="1"/>
  <c r="DK198" i="11" s="1"/>
  <c r="DJ198" i="11" s="1"/>
  <c r="EJ198" i="11" l="1"/>
  <c r="G198" i="11" s="1"/>
  <c r="H198" i="11" s="1"/>
  <c r="I199" i="11" s="1"/>
  <c r="AF199" i="11" l="1"/>
  <c r="BF199" i="11" s="1"/>
  <c r="AG199" i="11"/>
  <c r="BG199" i="11" s="1"/>
  <c r="R199" i="11"/>
  <c r="AR199" i="11" s="1"/>
  <c r="AC199" i="11"/>
  <c r="BC199" i="11" s="1"/>
  <c r="AI199" i="11"/>
  <c r="BI199" i="11" s="1"/>
  <c r="K199" i="11"/>
  <c r="AK199" i="11" s="1"/>
  <c r="T199" i="11"/>
  <c r="AT199" i="11" s="1"/>
  <c r="O199" i="11"/>
  <c r="AO199" i="11" s="1"/>
  <c r="AA199" i="11"/>
  <c r="BA199" i="11" s="1"/>
  <c r="AH199" i="11"/>
  <c r="BH199" i="11" s="1"/>
  <c r="N199" i="11"/>
  <c r="AN199" i="11" s="1"/>
  <c r="J199" i="11"/>
  <c r="AJ199" i="11" s="1"/>
  <c r="L199" i="11"/>
  <c r="AL199" i="11" s="1"/>
  <c r="AD199" i="11"/>
  <c r="BD199" i="11" s="1"/>
  <c r="AB199" i="11"/>
  <c r="BB199" i="11" s="1"/>
  <c r="X199" i="11"/>
  <c r="AX199" i="11" s="1"/>
  <c r="Z199" i="11"/>
  <c r="AZ199" i="11" s="1"/>
  <c r="Y199" i="11"/>
  <c r="AY199" i="11" s="1"/>
  <c r="Q199" i="11"/>
  <c r="AQ199" i="11" s="1"/>
  <c r="W199" i="11"/>
  <c r="AW199" i="11" s="1"/>
  <c r="V199" i="11"/>
  <c r="AV199" i="11" s="1"/>
  <c r="P199" i="11"/>
  <c r="AP199" i="11" s="1"/>
  <c r="AE199" i="11"/>
  <c r="BE199" i="11" s="1"/>
  <c r="S199" i="11"/>
  <c r="AS199" i="11" s="1"/>
  <c r="M199" i="11"/>
  <c r="AM199" i="11" s="1"/>
  <c r="U199" i="11"/>
  <c r="AU199" i="11" s="1"/>
  <c r="BX199" i="11" l="1"/>
  <c r="CX199" i="11" s="1"/>
  <c r="BO199" i="11"/>
  <c r="CO199" i="11" s="1"/>
  <c r="CB199" i="11"/>
  <c r="DB199" i="11" s="1"/>
  <c r="BP199" i="11"/>
  <c r="CP199" i="11" s="1"/>
  <c r="BK199" i="11"/>
  <c r="CK199" i="11" s="1"/>
  <c r="BL199" i="11"/>
  <c r="CL199" i="11" s="1"/>
  <c r="CI199" i="11"/>
  <c r="DI199" i="11" s="1"/>
  <c r="BW199" i="11"/>
  <c r="CW199" i="11" s="1"/>
  <c r="BN199" i="11"/>
  <c r="CN199" i="11"/>
  <c r="BS199" i="11"/>
  <c r="CS199" i="11" s="1"/>
  <c r="CE199" i="11"/>
  <c r="DE199" i="11" s="1"/>
  <c r="BT199" i="11"/>
  <c r="CT199" i="11" s="1"/>
  <c r="CD199" i="11"/>
  <c r="DD199" i="11" s="1"/>
  <c r="BV199" i="11"/>
  <c r="CV199" i="11" s="1"/>
  <c r="BJ199" i="11"/>
  <c r="CJ199" i="11" s="1"/>
  <c r="CC199" i="11"/>
  <c r="DC199" i="11" s="1"/>
  <c r="BQ199" i="11"/>
  <c r="CQ199" i="11" s="1"/>
  <c r="BR199" i="11"/>
  <c r="CR199" i="11" s="1"/>
  <c r="BU199" i="11"/>
  <c r="CU199" i="11" s="1"/>
  <c r="BY199" i="11"/>
  <c r="CY199" i="11" s="1"/>
  <c r="CH199" i="11"/>
  <c r="DH199" i="11" s="1"/>
  <c r="CG199" i="11"/>
  <c r="DG199" i="11" s="1"/>
  <c r="BM199" i="11"/>
  <c r="CM199" i="11" s="1"/>
  <c r="BZ199" i="11"/>
  <c r="CZ199" i="11" s="1"/>
  <c r="CA199" i="11"/>
  <c r="DA199" i="11" s="1"/>
  <c r="CF199" i="11"/>
  <c r="DF199" i="11" s="1"/>
  <c r="EI199" i="11" l="1"/>
  <c r="EH199" i="11" l="1"/>
  <c r="EG199" i="11" s="1"/>
  <c r="EF199" i="11" s="1"/>
  <c r="EE199" i="11" s="1"/>
  <c r="ED199" i="11" s="1"/>
  <c r="EC199" i="11" s="1"/>
  <c r="EB199" i="11" s="1"/>
  <c r="EA199" i="11" s="1"/>
  <c r="DZ199" i="11" s="1"/>
  <c r="DY199" i="11" s="1"/>
  <c r="DX199" i="11" s="1"/>
  <c r="DW199" i="11" s="1"/>
  <c r="DV199" i="11" s="1"/>
  <c r="DU199" i="11" s="1"/>
  <c r="DT199" i="11" s="1"/>
  <c r="DS199" i="11" s="1"/>
  <c r="DR199" i="11" s="1"/>
  <c r="DQ199" i="11" s="1"/>
  <c r="DP199" i="11" s="1"/>
  <c r="DO199" i="11" s="1"/>
  <c r="DN199" i="11" s="1"/>
  <c r="DM199" i="11" s="1"/>
  <c r="DL199" i="11" s="1"/>
  <c r="DK199" i="11" s="1"/>
  <c r="DJ199" i="11" s="1"/>
  <c r="EJ199" i="11" l="1"/>
  <c r="G199" i="11" s="1"/>
  <c r="H199" i="11" s="1"/>
  <c r="I200" i="11" s="1"/>
  <c r="V200" i="11" l="1"/>
  <c r="AV200" i="11" s="1"/>
  <c r="X200" i="11"/>
  <c r="AX200" i="11" s="1"/>
  <c r="P200" i="11"/>
  <c r="AP200" i="11" s="1"/>
  <c r="U200" i="11"/>
  <c r="AU200" i="11" s="1"/>
  <c r="R200" i="11"/>
  <c r="AR200" i="11" s="1"/>
  <c r="O200" i="11"/>
  <c r="AO200" i="11" s="1"/>
  <c r="M200" i="11"/>
  <c r="AM200" i="11" s="1"/>
  <c r="T200" i="11"/>
  <c r="AT200" i="11" s="1"/>
  <c r="AH200" i="11"/>
  <c r="BH200" i="11" s="1"/>
  <c r="AG200" i="11"/>
  <c r="BG200" i="11" s="1"/>
  <c r="S200" i="11"/>
  <c r="AS200" i="11" s="1"/>
  <c r="AA200" i="11"/>
  <c r="BA200" i="11" s="1"/>
  <c r="N200" i="11"/>
  <c r="AN200" i="11" s="1"/>
  <c r="AI200" i="11"/>
  <c r="BI200" i="11" s="1"/>
  <c r="W200" i="11"/>
  <c r="AW200" i="11" s="1"/>
  <c r="AB200" i="11"/>
  <c r="BB200" i="11" s="1"/>
  <c r="Q200" i="11"/>
  <c r="AQ200" i="11" s="1"/>
  <c r="Z200" i="11"/>
  <c r="AZ200" i="11" s="1"/>
  <c r="Y200" i="11"/>
  <c r="AY200" i="11" s="1"/>
  <c r="J200" i="11"/>
  <c r="AJ200" i="11" s="1"/>
  <c r="L200" i="11"/>
  <c r="AL200" i="11" s="1"/>
  <c r="AE200" i="11"/>
  <c r="BE200" i="11" s="1"/>
  <c r="K200" i="11"/>
  <c r="AK200" i="11" s="1"/>
  <c r="AD200" i="11"/>
  <c r="BD200" i="11" s="1"/>
  <c r="AF200" i="11"/>
  <c r="BF200" i="11" s="1"/>
  <c r="AC200" i="11"/>
  <c r="BC200" i="11" s="1"/>
  <c r="CD200" i="11" l="1"/>
  <c r="DD200" i="11" s="1"/>
  <c r="BT200" i="11"/>
  <c r="CT200" i="11" s="1"/>
  <c r="BW200" i="11"/>
  <c r="CW200" i="11" s="1"/>
  <c r="CE200" i="11"/>
  <c r="DE200" i="11" s="1"/>
  <c r="BO200" i="11"/>
  <c r="CO200" i="11" s="1"/>
  <c r="BJ200" i="11"/>
  <c r="CJ200" i="11" s="1"/>
  <c r="BU200" i="11"/>
  <c r="CU200" i="11"/>
  <c r="CB200" i="11"/>
  <c r="DB200" i="11" s="1"/>
  <c r="BK200" i="11"/>
  <c r="CK200" i="11" s="1"/>
  <c r="BM200" i="11"/>
  <c r="CM200" i="11" s="1"/>
  <c r="CI200" i="11"/>
  <c r="DI200" i="11" s="1"/>
  <c r="BL200" i="11"/>
  <c r="CL200" i="11" s="1"/>
  <c r="BN200" i="11"/>
  <c r="CN200" i="11" s="1"/>
  <c r="BR200" i="11"/>
  <c r="CR200" i="11"/>
  <c r="CA200" i="11"/>
  <c r="DA200" i="11" s="1"/>
  <c r="BY200" i="11"/>
  <c r="CY200" i="11" s="1"/>
  <c r="BS200" i="11"/>
  <c r="CS200" i="11" s="1"/>
  <c r="BP200" i="11"/>
  <c r="CP200" i="11" s="1"/>
  <c r="CC200" i="11"/>
  <c r="DC200" i="11" s="1"/>
  <c r="BZ200" i="11"/>
  <c r="CZ200" i="11"/>
  <c r="CG200" i="11"/>
  <c r="DG200" i="11" s="1"/>
  <c r="BX200" i="11"/>
  <c r="CX200" i="11" s="1"/>
  <c r="CF200" i="11"/>
  <c r="DF200" i="11" s="1"/>
  <c r="BQ200" i="11"/>
  <c r="CQ200" i="11" s="1"/>
  <c r="CH200" i="11"/>
  <c r="DH200" i="11" s="1"/>
  <c r="BV200" i="11"/>
  <c r="CV200" i="11" s="1"/>
  <c r="EI200" i="11" l="1"/>
  <c r="EH200" i="11" l="1"/>
  <c r="EG200" i="11" s="1"/>
  <c r="EF200" i="11" s="1"/>
  <c r="EE200" i="11" s="1"/>
  <c r="ED200" i="11" s="1"/>
  <c r="EC200" i="11" s="1"/>
  <c r="EB200" i="11" s="1"/>
  <c r="EA200" i="11" s="1"/>
  <c r="DZ200" i="11" s="1"/>
  <c r="DY200" i="11" s="1"/>
  <c r="DX200" i="11" s="1"/>
  <c r="DW200" i="11" s="1"/>
  <c r="DV200" i="11" s="1"/>
  <c r="DU200" i="11" s="1"/>
  <c r="DT200" i="11" s="1"/>
  <c r="DS200" i="11" s="1"/>
  <c r="DR200" i="11" s="1"/>
  <c r="DQ200" i="11" s="1"/>
  <c r="DP200" i="11" s="1"/>
  <c r="DO200" i="11" s="1"/>
  <c r="DN200" i="11" s="1"/>
  <c r="DM200" i="11" s="1"/>
  <c r="DL200" i="11" s="1"/>
  <c r="DK200" i="11" s="1"/>
  <c r="DJ200" i="11" s="1"/>
  <c r="EJ200" i="11" l="1"/>
  <c r="G200" i="11" s="1"/>
  <c r="H200" i="11" s="1"/>
  <c r="I201" i="11" s="1"/>
  <c r="AG201" i="11" l="1"/>
  <c r="BG201" i="11" s="1"/>
  <c r="Z201" i="11"/>
  <c r="AZ201" i="11" s="1"/>
  <c r="Y201" i="11"/>
  <c r="AY201" i="11" s="1"/>
  <c r="Q201" i="11"/>
  <c r="AQ201" i="11" s="1"/>
  <c r="AA201" i="11"/>
  <c r="BA201" i="11" s="1"/>
  <c r="V201" i="11"/>
  <c r="AV201" i="11" s="1"/>
  <c r="R201" i="11"/>
  <c r="AR201" i="11" s="1"/>
  <c r="AF201" i="11"/>
  <c r="BF201" i="11" s="1"/>
  <c r="U201" i="11"/>
  <c r="AU201" i="11" s="1"/>
  <c r="AD201" i="11"/>
  <c r="BD201" i="11" s="1"/>
  <c r="N201" i="11"/>
  <c r="AN201" i="11" s="1"/>
  <c r="X201" i="11"/>
  <c r="AX201" i="11" s="1"/>
  <c r="AH201" i="11"/>
  <c r="BH201" i="11" s="1"/>
  <c r="AC201" i="11"/>
  <c r="BC201" i="11" s="1"/>
  <c r="M201" i="11"/>
  <c r="AM201" i="11" s="1"/>
  <c r="AB201" i="11"/>
  <c r="BB201" i="11" s="1"/>
  <c r="K201" i="11"/>
  <c r="AK201" i="11" s="1"/>
  <c r="J201" i="11"/>
  <c r="AJ201" i="11" s="1"/>
  <c r="S201" i="11"/>
  <c r="AS201" i="11" s="1"/>
  <c r="L201" i="11"/>
  <c r="AL201" i="11" s="1"/>
  <c r="AI201" i="11"/>
  <c r="BI201" i="11" s="1"/>
  <c r="T201" i="11"/>
  <c r="AT201" i="11" s="1"/>
  <c r="O201" i="11"/>
  <c r="AO201" i="11" s="1"/>
  <c r="AE201" i="11"/>
  <c r="BE201" i="11" s="1"/>
  <c r="P201" i="11"/>
  <c r="AP201" i="11" s="1"/>
  <c r="W201" i="11"/>
  <c r="AW201" i="11" s="1"/>
  <c r="CE201" i="11" l="1"/>
  <c r="DE201" i="11" s="1"/>
  <c r="CF201" i="11"/>
  <c r="DF201" i="11" s="1"/>
  <c r="BM201" i="11"/>
  <c r="CM201" i="11" s="1"/>
  <c r="BT201" i="11"/>
  <c r="CT201" i="11" s="1"/>
  <c r="BV201" i="11"/>
  <c r="CV201" i="11" s="1"/>
  <c r="CH201" i="11"/>
  <c r="DH201" i="11" s="1"/>
  <c r="BL201" i="11"/>
  <c r="CL201" i="11"/>
  <c r="BQ201" i="11"/>
  <c r="CQ201" i="11" s="1"/>
  <c r="BW201" i="11"/>
  <c r="CW201" i="11" s="1"/>
  <c r="CB201" i="11"/>
  <c r="DB201" i="11" s="1"/>
  <c r="BO201" i="11"/>
  <c r="CO201" i="11" s="1"/>
  <c r="BR201" i="11"/>
  <c r="CR201" i="11" s="1"/>
  <c r="CC201" i="11"/>
  <c r="DC201" i="11" s="1"/>
  <c r="CI201" i="11"/>
  <c r="DI201" i="11" s="1"/>
  <c r="CA201" i="11"/>
  <c r="DA201" i="11" s="1"/>
  <c r="BX201" i="11"/>
  <c r="CX201" i="11" s="1"/>
  <c r="BS201" i="11"/>
  <c r="CS201" i="11" s="1"/>
  <c r="BN201" i="11"/>
  <c r="CN201" i="11" s="1"/>
  <c r="BY201" i="11"/>
  <c r="CY201" i="11"/>
  <c r="BJ201" i="11"/>
  <c r="CJ201" i="11" s="1"/>
  <c r="CD201" i="11"/>
  <c r="DD201" i="11" s="1"/>
  <c r="BZ201" i="11"/>
  <c r="CZ201" i="11" s="1"/>
  <c r="BP201" i="11"/>
  <c r="CP201" i="11" s="1"/>
  <c r="BK201" i="11"/>
  <c r="CK201" i="11" s="1"/>
  <c r="BU201" i="11"/>
  <c r="CU201" i="11" s="1"/>
  <c r="CG201" i="11"/>
  <c r="DG201" i="11" s="1"/>
  <c r="EI201" i="11" l="1"/>
  <c r="EH201" i="11" l="1"/>
  <c r="EG201" i="11" s="1"/>
  <c r="EF201" i="11" s="1"/>
  <c r="EE201" i="11" s="1"/>
  <c r="ED201" i="11" s="1"/>
  <c r="EC201" i="11" s="1"/>
  <c r="EB201" i="11" s="1"/>
  <c r="EA201" i="11" s="1"/>
  <c r="DZ201" i="11" s="1"/>
  <c r="DY201" i="11" s="1"/>
  <c r="DX201" i="11" s="1"/>
  <c r="DW201" i="11" s="1"/>
  <c r="DV201" i="11" s="1"/>
  <c r="DU201" i="11" s="1"/>
  <c r="DT201" i="11" s="1"/>
  <c r="DS201" i="11" s="1"/>
  <c r="DR201" i="11" s="1"/>
  <c r="DQ201" i="11" s="1"/>
  <c r="DP201" i="11" s="1"/>
  <c r="DO201" i="11" s="1"/>
  <c r="DN201" i="11" s="1"/>
  <c r="DM201" i="11" s="1"/>
  <c r="DL201" i="11" s="1"/>
  <c r="DK201" i="11" s="1"/>
  <c r="DJ201" i="11" s="1"/>
  <c r="EJ201" i="11" l="1"/>
  <c r="G201" i="11" s="1"/>
  <c r="H201" i="11" s="1"/>
  <c r="I202" i="11" s="1"/>
  <c r="L202" i="11" l="1"/>
  <c r="AL202" i="11" s="1"/>
  <c r="AH202" i="11"/>
  <c r="BH202" i="11" s="1"/>
  <c r="Y202" i="11"/>
  <c r="AY202" i="11" s="1"/>
  <c r="AC202" i="11"/>
  <c r="BC202" i="11" s="1"/>
  <c r="R202" i="11"/>
  <c r="AR202" i="11" s="1"/>
  <c r="Z202" i="11"/>
  <c r="AZ202" i="11" s="1"/>
  <c r="V202" i="11"/>
  <c r="AV202" i="11" s="1"/>
  <c r="J202" i="11"/>
  <c r="AJ202" i="11" s="1"/>
  <c r="AA202" i="11"/>
  <c r="BA202" i="11" s="1"/>
  <c r="AD202" i="11"/>
  <c r="BD202" i="11" s="1"/>
  <c r="T202" i="11"/>
  <c r="AT202" i="11" s="1"/>
  <c r="O202" i="11"/>
  <c r="AO202" i="11" s="1"/>
  <c r="S202" i="11"/>
  <c r="AS202" i="11" s="1"/>
  <c r="AF202" i="11"/>
  <c r="BF202" i="11" s="1"/>
  <c r="AE202" i="11"/>
  <c r="BE202" i="11" s="1"/>
  <c r="W202" i="11"/>
  <c r="AW202" i="11" s="1"/>
  <c r="M202" i="11"/>
  <c r="AM202" i="11" s="1"/>
  <c r="P202" i="11"/>
  <c r="AP202" i="11" s="1"/>
  <c r="N202" i="11"/>
  <c r="AN202" i="11" s="1"/>
  <c r="AG202" i="11"/>
  <c r="BG202" i="11" s="1"/>
  <c r="X202" i="11"/>
  <c r="AX202" i="11" s="1"/>
  <c r="AI202" i="11"/>
  <c r="BI202" i="11" s="1"/>
  <c r="Q202" i="11"/>
  <c r="AQ202" i="11" s="1"/>
  <c r="AB202" i="11"/>
  <c r="BB202" i="11" s="1"/>
  <c r="K202" i="11"/>
  <c r="AK202" i="11" s="1"/>
  <c r="U202" i="11"/>
  <c r="AU202" i="11" s="1"/>
  <c r="BJ202" i="11" l="1"/>
  <c r="CJ202" i="11" s="1"/>
  <c r="CE202" i="11"/>
  <c r="DE202" i="11" s="1"/>
  <c r="CI202" i="11"/>
  <c r="BZ202" i="11"/>
  <c r="CZ202" i="11" s="1"/>
  <c r="BS202" i="11"/>
  <c r="CS202" i="11" s="1"/>
  <c r="CC202" i="11"/>
  <c r="DC202" i="11" s="1"/>
  <c r="CB202" i="11"/>
  <c r="DB202" i="11" s="1"/>
  <c r="BW202" i="11"/>
  <c r="CW202" i="11"/>
  <c r="BQ202" i="11"/>
  <c r="CQ202" i="11" s="1"/>
  <c r="BV202" i="11"/>
  <c r="CV202" i="11" s="1"/>
  <c r="CF202" i="11"/>
  <c r="DF202" i="11" s="1"/>
  <c r="BX202" i="11"/>
  <c r="CX202" i="11" s="1"/>
  <c r="BR202" i="11"/>
  <c r="CR202" i="11" s="1"/>
  <c r="CG202" i="11"/>
  <c r="DG202" i="11" s="1"/>
  <c r="BO202" i="11"/>
  <c r="CO202" i="11" s="1"/>
  <c r="BN202" i="11"/>
  <c r="CN202" i="11" s="1"/>
  <c r="BT202" i="11"/>
  <c r="CT202" i="11"/>
  <c r="BY202" i="11"/>
  <c r="CY202" i="11" s="1"/>
  <c r="BU202" i="11"/>
  <c r="CU202" i="11" s="1"/>
  <c r="BP202" i="11"/>
  <c r="CP202" i="11" s="1"/>
  <c r="CD202" i="11"/>
  <c r="DD202" i="11" s="1"/>
  <c r="CH202" i="11"/>
  <c r="DH202" i="11" s="1"/>
  <c r="BK202" i="11"/>
  <c r="CK202" i="11" s="1"/>
  <c r="BM202" i="11"/>
  <c r="CM202" i="11" s="1"/>
  <c r="CA202" i="11"/>
  <c r="DA202" i="11" s="1"/>
  <c r="BL202" i="11"/>
  <c r="CL202" i="11" s="1"/>
  <c r="EI202" i="11" l="1"/>
  <c r="DI202" i="11"/>
  <c r="EH202" i="11" l="1"/>
  <c r="EG202" i="11" s="1"/>
  <c r="EF202" i="11" s="1"/>
  <c r="EE202" i="11" s="1"/>
  <c r="ED202" i="11" s="1"/>
  <c r="EC202" i="11" s="1"/>
  <c r="EB202" i="11" s="1"/>
  <c r="EA202" i="11" s="1"/>
  <c r="DZ202" i="11" s="1"/>
  <c r="DY202" i="11" s="1"/>
  <c r="DX202" i="11" s="1"/>
  <c r="DW202" i="11" s="1"/>
  <c r="DV202" i="11" s="1"/>
  <c r="DU202" i="11" s="1"/>
  <c r="DT202" i="11" s="1"/>
  <c r="DS202" i="11" s="1"/>
  <c r="DR202" i="11" s="1"/>
  <c r="DQ202" i="11" s="1"/>
  <c r="DP202" i="11" s="1"/>
  <c r="DO202" i="11" s="1"/>
  <c r="DN202" i="11" s="1"/>
  <c r="DM202" i="11" s="1"/>
  <c r="DL202" i="11" s="1"/>
  <c r="DK202" i="11" s="1"/>
  <c r="DJ202" i="11" s="1"/>
  <c r="EJ202" i="11" l="1"/>
  <c r="G202" i="11" s="1"/>
  <c r="H202" i="11" s="1"/>
  <c r="I203" i="11" s="1"/>
  <c r="Q203" i="11" l="1"/>
  <c r="AQ203" i="11" s="1"/>
  <c r="W203" i="11"/>
  <c r="AW203" i="11" s="1"/>
  <c r="V203" i="11"/>
  <c r="AV203" i="11" s="1"/>
  <c r="AD203" i="11"/>
  <c r="BD203" i="11" s="1"/>
  <c r="Y203" i="11"/>
  <c r="AY203" i="11" s="1"/>
  <c r="N203" i="11"/>
  <c r="AN203" i="11" s="1"/>
  <c r="P203" i="11"/>
  <c r="AP203" i="11" s="1"/>
  <c r="AC203" i="11"/>
  <c r="BC203" i="11" s="1"/>
  <c r="K203" i="11"/>
  <c r="AK203" i="11" s="1"/>
  <c r="AE203" i="11"/>
  <c r="BE203" i="11" s="1"/>
  <c r="O203" i="11"/>
  <c r="AO203" i="11" s="1"/>
  <c r="L203" i="11"/>
  <c r="AL203" i="11" s="1"/>
  <c r="AI203" i="11"/>
  <c r="BI203" i="11" s="1"/>
  <c r="AH203" i="11"/>
  <c r="BH203" i="11" s="1"/>
  <c r="AF203" i="11"/>
  <c r="BF203" i="11" s="1"/>
  <c r="U203" i="11"/>
  <c r="AU203" i="11" s="1"/>
  <c r="AB203" i="11"/>
  <c r="BB203" i="11" s="1"/>
  <c r="X203" i="11"/>
  <c r="AX203" i="11" s="1"/>
  <c r="M203" i="11"/>
  <c r="AM203" i="11" s="1"/>
  <c r="AG203" i="11"/>
  <c r="BG203" i="11" s="1"/>
  <c r="T203" i="11"/>
  <c r="AT203" i="11" s="1"/>
  <c r="R203" i="11"/>
  <c r="AR203" i="11" s="1"/>
  <c r="Z203" i="11"/>
  <c r="AZ203" i="11" s="1"/>
  <c r="AA203" i="11"/>
  <c r="BA203" i="11" s="1"/>
  <c r="S203" i="11"/>
  <c r="AS203" i="11" s="1"/>
  <c r="J203" i="11"/>
  <c r="AJ203" i="11" s="1"/>
  <c r="CA203" i="11" l="1"/>
  <c r="DA203" i="11" s="1"/>
  <c r="BZ203" i="11"/>
  <c r="CZ203" i="11" s="1"/>
  <c r="BR203" i="11"/>
  <c r="CR203" i="11" s="1"/>
  <c r="BL203" i="11"/>
  <c r="CL203" i="11" s="1"/>
  <c r="BU203" i="11"/>
  <c r="CU203" i="11" s="1"/>
  <c r="CC203" i="11"/>
  <c r="DC203" i="11" s="1"/>
  <c r="CF203" i="11"/>
  <c r="DF203" i="11" s="1"/>
  <c r="BP203" i="11"/>
  <c r="CP203" i="11" s="1"/>
  <c r="CH203" i="11"/>
  <c r="DH203" i="11" s="1"/>
  <c r="BN203" i="11"/>
  <c r="CN203" i="11" s="1"/>
  <c r="BT203" i="11"/>
  <c r="CT203" i="11" s="1"/>
  <c r="CI203" i="11"/>
  <c r="BY203" i="11"/>
  <c r="CY203" i="11" s="1"/>
  <c r="CG203" i="11"/>
  <c r="DG203" i="11" s="1"/>
  <c r="CD203" i="11"/>
  <c r="DD203" i="11" s="1"/>
  <c r="BM203" i="11"/>
  <c r="CM203" i="11"/>
  <c r="BO203" i="11"/>
  <c r="CO203" i="11" s="1"/>
  <c r="BV203" i="11"/>
  <c r="CV203" i="11" s="1"/>
  <c r="BJ203" i="11"/>
  <c r="CJ203" i="11" s="1"/>
  <c r="BX203" i="11"/>
  <c r="CX203" i="11" s="1"/>
  <c r="CE203" i="11"/>
  <c r="DE203" i="11" s="1"/>
  <c r="BW203" i="11"/>
  <c r="CW203" i="11" s="1"/>
  <c r="BS203" i="11"/>
  <c r="CS203" i="11" s="1"/>
  <c r="CB203" i="11"/>
  <c r="DB203" i="11" s="1"/>
  <c r="BK203" i="11"/>
  <c r="CK203" i="11" s="1"/>
  <c r="BQ203" i="11"/>
  <c r="CQ203" i="11" s="1"/>
  <c r="EI203" i="11" l="1"/>
  <c r="EH203" i="11" s="1"/>
  <c r="EG203" i="11" s="1"/>
  <c r="EF203" i="11" s="1"/>
  <c r="EE203" i="11" s="1"/>
  <c r="ED203" i="11" s="1"/>
  <c r="EC203" i="11" s="1"/>
  <c r="EB203" i="11" s="1"/>
  <c r="EA203" i="11" s="1"/>
  <c r="DZ203" i="11" s="1"/>
  <c r="DY203" i="11" s="1"/>
  <c r="DX203" i="11" s="1"/>
  <c r="DW203" i="11" s="1"/>
  <c r="DV203" i="11" s="1"/>
  <c r="DU203" i="11" s="1"/>
  <c r="DT203" i="11" s="1"/>
  <c r="DS203" i="11" s="1"/>
  <c r="DR203" i="11" s="1"/>
  <c r="DQ203" i="11" s="1"/>
  <c r="DP203" i="11" s="1"/>
  <c r="DO203" i="11" s="1"/>
  <c r="DN203" i="11" s="1"/>
  <c r="DM203" i="11" s="1"/>
  <c r="DL203" i="11" s="1"/>
  <c r="DK203" i="11" s="1"/>
  <c r="DJ203" i="11" s="1"/>
  <c r="DI203" i="11"/>
  <c r="EJ203" i="11" l="1"/>
  <c r="G203" i="11" s="1"/>
  <c r="H203" i="11" l="1"/>
  <c r="F10" i="11"/>
</calcChain>
</file>

<file path=xl/sharedStrings.xml><?xml version="1.0" encoding="utf-8"?>
<sst xmlns="http://schemas.openxmlformats.org/spreadsheetml/2006/main" count="294" uniqueCount="90">
  <si>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</si>
  <si>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</si>
  <si>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</si>
  <si>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</si>
  <si>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</si>
  <si>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</si>
  <si>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</si>
  <si>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</si>
  <si>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</si>
  <si>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</si>
  <si>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</si>
  <si>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</si>
  <si>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</si>
  <si>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</si>
  <si>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</si>
  <si>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</si>
  <si>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</si>
  <si>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</si>
  <si>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</si>
  <si>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</si>
  <si>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</si>
  <si>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</si>
  <si>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</si>
  <si>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</si>
  <si>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</si>
  <si>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</si>
  <si>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</si>
  <si>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</si>
  <si>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</si>
  <si>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</si>
  <si>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</si>
  <si>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</si>
  <si>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</si>
  <si>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</si>
  <si>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</si>
  <si>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</si>
  <si>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</si>
  <si>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</si>
  <si>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</si>
  <si>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</si>
  <si>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</si>
  <si>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</si>
  <si>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</si>
  <si>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</si>
  <si>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</si>
  <si>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</si>
  <si>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</si>
  <si>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</si>
  <si>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</si>
  <si>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</si>
  <si>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</si>
  <si>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</si>
  <si>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</si>
  <si>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</si>
  <si>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</si>
  <si>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</si>
  <si>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</si>
  <si>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</si>
  <si>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</si>
  <si>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</si>
  <si>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</si>
  <si>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</si>
  <si>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</si>
  <si>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</si>
  <si>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</si>
  <si>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</si>
  <si>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</si>
  <si>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</si>
  <si>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</si>
  <si>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</si>
  <si>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</si>
  <si>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Summary</t>
  </si>
  <si>
    <t>Calculating 171 factorial correctly.</t>
  </si>
  <si>
    <t>Excel calculates it as:</t>
  </si>
  <si>
    <t>Number</t>
  </si>
  <si>
    <t>Factorial</t>
  </si>
  <si>
    <t>Length</t>
  </si>
  <si>
    <t>Calculating Factorials and their Text Length</t>
  </si>
  <si>
    <t>Workings</t>
  </si>
  <si>
    <t>Data Table</t>
  </si>
  <si>
    <t>Limit: Excel's Number of Significant Figures:</t>
  </si>
  <si>
    <t>Digits Kept in Reserve</t>
  </si>
  <si>
    <t>Batch Length</t>
  </si>
  <si>
    <t>Number of Batches</t>
  </si>
  <si>
    <t>Text Number</t>
  </si>
  <si>
    <t>171 Factorial is…</t>
  </si>
  <si>
    <t xml:space="preserve"> </t>
  </si>
  <si>
    <t>The Problem</t>
  </si>
  <si>
    <t>Calculating Factorials Exactly</t>
  </si>
  <si>
    <t>SumProduct Pty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</si>
</sst>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&quot;Batch &quot;#,##0"/>
  </numFmts>
  <fonts count="36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7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35" fillId="5" borderId="7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8" applyNumberFormat="0" applyAlignment="0"/>
    <xf numFmtId="41" fontId="1" fillId="0" borderId="9" applyNumberFormat="0" applyFont="0" applyFill="0" applyAlignment="0"/>
    <xf numFmtId="168" fontId="1" fillId="0" borderId="10" applyNumberFormat="0" applyFont="0" applyFill="0" applyAlignment="0" applyProtection="0"/>
    <xf numFmtId="0" fontId="6" fillId="0" borderId="0"/>
    <xf numFmtId="0" fontId="32" fillId="0" borderId="11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7">
      <alignment horizontal="center"/>
    </xf>
    <xf numFmtId="41" fontId="5" fillId="8" borderId="8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12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3" applyNumberFormat="0" applyFill="0" applyAlignment="0" applyProtection="0"/>
    <xf numFmtId="0" fontId="19" fillId="0" borderId="14" applyNumberFormat="0" applyFill="0" applyAlignment="0" applyProtection="0"/>
    <xf numFmtId="0" fontId="18" fillId="0" borderId="15" applyNumberFormat="0" applyFill="0" applyAlignment="0" applyProtection="0"/>
    <xf numFmtId="172" fontId="16" fillId="3" borderId="1"/>
  </cellStyleXfs>
  <cellXfs count="91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6" fillId="3" borderId="1" xfId="10"/>
    <xf numFmtId="0" fontId="17" fillId="0" borderId="0" xfId="11" applyBorder="1"/>
    <xf numFmtId="0" fontId="18" fillId="0" borderId="0" xfId="12"/>
    <xf numFmtId="0" fontId="26" fillId="0" borderId="3" xfId="13" applyAlignment="1">
      <alignment horizontal="center"/>
    </xf>
    <xf numFmtId="166" fontId="26" fillId="0" borderId="3" xfId="13" applyNumberFormat="1" applyAlignmen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0" fillId="0" borderId="0" xfId="0" applyBorder="1"/>
    <xf numFmtId="0" fontId="14" fillId="0" borderId="0" xfId="7" applyBorder="1"/>
    <xf numFmtId="0" fontId="0" fillId="0" borderId="0" xfId="0" applyFont="1" applyBorder="1"/>
    <xf numFmtId="0" fontId="12" fillId="0" borderId="0" xfId="0" applyFont="1" applyBorder="1" applyAlignment="1">
      <alignment horizontal="left"/>
    </xf>
    <xf numFmtId="0" fontId="15" fillId="0" borderId="0" xfId="9" applyBorder="1"/>
    <xf numFmtId="0" fontId="0" fillId="0" borderId="0" xfId="0" applyBorder="1" applyAlignment="1">
      <alignment horizontal="left"/>
    </xf>
    <xf numFmtId="0" fontId="18" fillId="0" borderId="0" xfId="12" applyBorder="1"/>
    <xf numFmtId="0" fontId="19" fillId="0" borderId="0" xfId="6" applyBorder="1"/>
    <xf numFmtId="0" fontId="32" fillId="0" borderId="0" xfId="25" applyBorder="1"/>
    <xf numFmtId="0" fontId="13" fillId="11" borderId="0" xfId="33" applyBorder="1">
      <alignment horizontal="center"/>
    </xf>
    <xf numFmtId="0" fontId="25" fillId="4" borderId="7" xfId="14">
      <protection locked="0"/>
    </xf>
    <xf numFmtId="0" fontId="12" fillId="0" borderId="0" xfId="0" applyFont="1" applyBorder="1"/>
    <xf numFmtId="0" fontId="26" fillId="0" borderId="3" xfId="13" applyAlignment="1"/>
    <xf numFmtId="167" fontId="35" fillId="5" borderId="7" xfId="18"/>
    <xf numFmtId="164" fontId="2" fillId="2" borderId="2" xfId="19">
      <alignment horizontal="center"/>
      <protection locked="0"/>
    </xf>
    <xf numFmtId="0" fontId="28" fillId="6" borderId="8" xfId="21" applyNumberFormat="1"/>
    <xf numFmtId="0" fontId="0" fillId="0" borderId="9" xfId="22" applyNumberFormat="1" applyFont="1"/>
    <xf numFmtId="0" fontId="0" fillId="0" borderId="10" xfId="23" applyNumberFormat="1" applyFont="1"/>
    <xf numFmtId="0" fontId="26" fillId="7" borderId="2" xfId="27"/>
    <xf numFmtId="0" fontId="7" fillId="0" borderId="0" xfId="28"/>
    <xf numFmtId="171" fontId="29" fillId="7" borderId="7" xfId="31">
      <alignment horizontal="center"/>
    </xf>
    <xf numFmtId="41" fontId="0" fillId="8" borderId="8" xfId="32" applyFont="1"/>
    <xf numFmtId="0" fontId="30" fillId="0" borderId="0" xfId="34"/>
    <xf numFmtId="0" fontId="31" fillId="9" borderId="12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6" fillId="3" borderId="1" xfId="10" applyNumberFormat="1"/>
    <xf numFmtId="0" fontId="0" fillId="0" borderId="0" xfId="0" applyBorder="1"/>
    <xf numFmtId="0" fontId="14" fillId="0" borderId="0" xfId="7"/>
    <xf numFmtId="0" fontId="15" fillId="0" borderId="0" xfId="9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 applyBorder="1">
      <alignment horizontal="center"/>
    </xf>
    <xf numFmtId="178" fontId="24" fillId="0" borderId="0" xfId="17" applyNumberFormat="1" applyBorder="1">
      <alignment horizontal="center"/>
    </xf>
    <xf numFmtId="0" fontId="27" fillId="0" borderId="0" xfId="8">
      <alignment horizontal="left"/>
      <protection locked="0"/>
    </xf>
    <xf numFmtId="0" fontId="13" fillId="11" borderId="0" xfId="33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7" fillId="0" borderId="0" xfId="11"/>
    <xf numFmtId="0" fontId="26" fillId="7" borderId="2" xfId="27" applyAlignment="1">
      <alignment horizontal="center"/>
    </xf>
    <xf numFmtId="0" fontId="24" fillId="12" borderId="3" xfId="13" applyFont="1" applyFill="1" applyAlignment="1">
      <alignment horizontal="center"/>
    </xf>
    <xf numFmtId="180" fontId="13" fillId="11" borderId="0" xfId="33" applyNumberFormat="1">
      <alignment horizontal="center"/>
    </xf>
    <xf numFmtId="0" fontId="0" fillId="0" borderId="0" xfId="0" quotePrefix="1"/>
    <xf numFmtId="1" fontId="0" fillId="0" borderId="0" xfId="0" applyNumberFormat="1"/>
    <xf numFmtId="167" fontId="35" fillId="5" borderId="24" xfId="18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1" fontId="0" fillId="0" borderId="2" xfId="0" applyNumberFormat="1" applyBorder="1"/>
    <xf numFmtId="0" fontId="27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33" fillId="0" borderId="0" xfId="6" applyFont="1" applyAlignment="1">
      <alignment horizontal="left" vertical="center"/>
    </xf>
    <xf numFmtId="0" fontId="0" fillId="0" borderId="0" xfId="0"/>
    <xf numFmtId="0" fontId="0" fillId="0" borderId="0" xfId="0" applyBorder="1"/>
    <xf numFmtId="0" fontId="13" fillId="11" borderId="0" xfId="33">
      <alignment horizontal="center"/>
    </xf>
    <xf numFmtId="0" fontId="13" fillId="11" borderId="0" xfId="33" applyBorder="1">
      <alignment horizontal="center"/>
    </xf>
    <xf numFmtId="0" fontId="34" fillId="13" borderId="16" xfId="0" applyFont="1" applyFill="1" applyBorder="1" applyAlignment="1">
      <alignment horizontal="left" vertical="center" wrapText="1"/>
    </xf>
    <xf numFmtId="0" fontId="34" fillId="13" borderId="17" xfId="0" applyFont="1" applyFill="1" applyBorder="1" applyAlignment="1">
      <alignment horizontal="left" vertical="center" wrapText="1"/>
    </xf>
    <xf numFmtId="0" fontId="34" fillId="13" borderId="18" xfId="0" applyFont="1" applyFill="1" applyBorder="1" applyAlignment="1">
      <alignment horizontal="left" vertical="center" wrapText="1"/>
    </xf>
    <xf numFmtId="0" fontId="34" fillId="13" borderId="19" xfId="0" applyFont="1" applyFill="1" applyBorder="1" applyAlignment="1">
      <alignment horizontal="left" vertical="center" wrapText="1"/>
    </xf>
    <xf numFmtId="0" fontId="34" fillId="13" borderId="0" xfId="0" applyFont="1" applyFill="1" applyBorder="1" applyAlignment="1">
      <alignment horizontal="left" vertical="center" wrapText="1"/>
    </xf>
    <xf numFmtId="0" fontId="34" fillId="13" borderId="20" xfId="0" applyFont="1" applyFill="1" applyBorder="1" applyAlignment="1">
      <alignment horizontal="left" vertical="center" wrapText="1"/>
    </xf>
    <xf numFmtId="0" fontId="34" fillId="13" borderId="21" xfId="0" applyFont="1" applyFill="1" applyBorder="1" applyAlignment="1">
      <alignment horizontal="left" vertical="center" wrapText="1"/>
    </xf>
    <xf numFmtId="0" fontId="34" fillId="13" borderId="22" xfId="0" applyFont="1" applyFill="1" applyBorder="1" applyAlignment="1">
      <alignment horizontal="left" vertical="center" wrapText="1"/>
    </xf>
    <xf numFmtId="0" fontId="34" fillId="13" borderId="23" xfId="0" applyFont="1" applyFill="1" applyBorder="1" applyAlignment="1">
      <alignment horizontal="left" vertical="center" wrapText="1"/>
    </xf>
    <xf numFmtId="0" fontId="26" fillId="0" borderId="4" xfId="13" applyBorder="1" applyAlignment="1">
      <alignment horizontal="left"/>
    </xf>
    <xf numFmtId="0" fontId="26" fillId="0" borderId="5" xfId="13" applyBorder="1" applyAlignment="1">
      <alignment horizontal="left"/>
    </xf>
    <xf numFmtId="0" fontId="26" fillId="0" borderId="6" xfId="13" applyBorder="1" applyAlignment="1">
      <alignment horizontal="left"/>
    </xf>
    <xf numFmtId="0" fontId="25" fillId="4" borderId="7" xfId="14" applyAlignment="1">
      <alignment horizontal="left"/>
      <protection locked="0"/>
    </xf>
  </cellXfs>
  <cellStyles count="42">
    <cellStyle name="Accounts Ref" xfId="15"/>
    <cellStyle name="Assumption" xfId="14"/>
    <cellStyle name="Comma" xfId="1" builtinId="3"/>
    <cellStyle name="Comma [0]" xfId="2" builtinId="6"/>
    <cellStyle name="Constraint" xfId="13"/>
    <cellStyle name="Currency" xfId="3" builtinId="4"/>
    <cellStyle name="Currency [0]" xfId="4" builtinId="7"/>
    <cellStyle name="Date" xfId="16"/>
    <cellStyle name="Date Heading" xfId="17"/>
    <cellStyle name="Empty" xfId="18"/>
    <cellStyle name="Error_Checks" xfId="19"/>
    <cellStyle name="Heading 1" xfId="37" builtinId="16" customBuiltin="1"/>
    <cellStyle name="Heading 1 Number" xfId="41"/>
    <cellStyle name="Heading 1 Text" xfId="10"/>
    <cellStyle name="Heading 2" xfId="38" builtinId="17" customBuiltin="1"/>
    <cellStyle name="Heading 2 Text" xfId="11"/>
    <cellStyle name="Heading 3" xfId="39" builtinId="18" customBuiltin="1"/>
    <cellStyle name="Heading 3 Text" xfId="12"/>
    <cellStyle name="Heading 4" xfId="6" builtinId="19" customBuiltin="1"/>
    <cellStyle name="Hyperlink" xfId="8" builtinId="8" customBuiltin="1"/>
    <cellStyle name="Hyperlink Text" xfId="20"/>
    <cellStyle name="Internal Ref" xfId="21"/>
    <cellStyle name="Line Calc" xfId="22"/>
    <cellStyle name="Line Total" xfId="23"/>
    <cellStyle name="Model Name" xfId="9"/>
    <cellStyle name="Normal" xfId="0" builtinId="0" customBuiltin="1"/>
    <cellStyle name="Normal 2" xfId="24"/>
    <cellStyle name="Notes" xfId="25"/>
    <cellStyle name="Numbers 0" xfId="26"/>
    <cellStyle name="Parameter" xfId="27"/>
    <cellStyle name="Percent" xfId="5" builtinId="5"/>
    <cellStyle name="Range Name Description" xfId="28"/>
    <cellStyle name="Right Currency" xfId="29"/>
    <cellStyle name="Right Number" xfId="30"/>
    <cellStyle name="Row Ref" xfId="31"/>
    <cellStyle name="Row_Summary" xfId="32"/>
    <cellStyle name="Sheet Title" xfId="7"/>
    <cellStyle name="Table_Heading" xfId="33"/>
    <cellStyle name="Title" xfId="36" builtinId="15" customBuiltin="1"/>
    <cellStyle name="Total" xfId="40" builtinId="25" customBuiltin="1"/>
    <cellStyle name="Units" xfId="34"/>
    <cellStyle name="WIP" xfId="35"/>
  </cellStyles>
  <dxfs count="12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F9:H180" totalsRowShown="0" headerRowCellStyle="Table_Heading">
  <tableColumns count="3">
    <tableColumn id="1" name="Number" dataDxfId="6">
      <calculatedColumnFormula>N(F9)+1</calculatedColumnFormula>
    </tableColumn>
    <tableColumn id="2" name="Factorial">
      <calculatedColumnFormula>FACT(Table2[[#This Row],[Number]])</calculatedColumnFormula>
    </tableColumn>
    <tableColumn id="3" name="Length" dataDxfId="5">
      <calculatedColumnFormula>LEN(Table2[[#This Row],[Factorial]])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3" spans="1:19" x14ac:dyDescent="0.2">
      <c r="A3" s="70" t="s">
        <v>1</v>
      </c>
    </row>
    <row r="5" spans="1:19" ht="20.25" x14ac:dyDescent="0.3">
      <c r="C5" s="45" t="str">
        <f>Client_Name</f>
        <v>SumProduct Pty Ltd</v>
      </c>
      <c r="D5" s="8"/>
      <c r="E5" s="8"/>
      <c r="F5" s="8"/>
      <c r="G5" s="8"/>
      <c r="H5" s="8"/>
      <c r="I5" s="8"/>
      <c r="J5" s="8"/>
    </row>
    <row r="6" spans="1:19" ht="18" x14ac:dyDescent="0.25">
      <c r="C6" s="46" t="str">
        <f ca="1">Model_Name</f>
        <v>SP Search for 171 Factorial.xlsx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42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19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20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71" t="s">
        <v>72</v>
      </c>
      <c r="D17" s="71"/>
      <c r="E17" s="71"/>
      <c r="F17" s="71"/>
      <c r="G17" s="71"/>
      <c r="H17" s="71"/>
      <c r="I17" s="71"/>
      <c r="J17" s="71"/>
    </row>
    <row r="18" spans="3:10" ht="12.75" x14ac:dyDescent="0.2">
      <c r="C18" s="71" t="s">
        <v>73</v>
      </c>
      <c r="D18" s="71"/>
      <c r="E18" s="71"/>
      <c r="F18" s="71"/>
      <c r="G18" s="71"/>
      <c r="H18" s="71"/>
      <c r="I18" s="71"/>
      <c r="J18" s="71"/>
    </row>
    <row r="19" spans="3:10" ht="12.75" x14ac:dyDescent="0.2">
      <c r="C19" s="73" t="e">
        <f>FACT(171)</f>
        <v>#NUM!</v>
      </c>
      <c r="D19" s="73"/>
      <c r="E19" s="73"/>
      <c r="F19" s="73"/>
      <c r="G19" s="73"/>
      <c r="H19" s="73"/>
      <c r="I19" s="73"/>
      <c r="J19" s="73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21</v>
      </c>
      <c r="D21" s="10"/>
      <c r="E21" s="8"/>
      <c r="F21" s="8"/>
      <c r="G21" s="72" t="s">
        <v>22</v>
      </c>
      <c r="H21" s="72"/>
      <c r="I21" s="72"/>
      <c r="J21" s="8"/>
    </row>
    <row r="22" spans="3:10" ht="12.75" x14ac:dyDescent="0.2">
      <c r="C22" s="11" t="s">
        <v>23</v>
      </c>
      <c r="D22" s="10"/>
      <c r="E22" s="8"/>
      <c r="F22" s="8"/>
      <c r="G22" s="72" t="s">
        <v>24</v>
      </c>
      <c r="H22" s="72"/>
      <c r="I22" s="72"/>
      <c r="J22" s="8"/>
    </row>
  </sheetData>
  <mergeCells count="5">
    <mergeCell ref="C17:J17"/>
    <mergeCell ref="C18:J18"/>
    <mergeCell ref="G21:I21"/>
    <mergeCell ref="G22:I22"/>
    <mergeCell ref="C19:J19"/>
  </mergeCells>
  <hyperlinks>
    <hyperlink ref="G21" r:id="rId1"/>
    <hyperlink ref="G22" r:id="rId2"/>
    <hyperlink ref="A3" location="HL_Navigator" display="Navigator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4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24" ht="20.25" x14ac:dyDescent="0.3">
      <c r="A1" s="45" t="s">
        <v>1</v>
      </c>
      <c r="F1" s="13"/>
      <c r="G1" s="13"/>
    </row>
    <row r="2" spans="1:24" ht="18" x14ac:dyDescent="0.25">
      <c r="A2" s="46" t="str">
        <f ca="1">Model_Name</f>
        <v>SP Search for 171 Factorial.xlsx</v>
      </c>
    </row>
    <row r="3" spans="1:24" x14ac:dyDescent="0.2">
      <c r="A3" s="12" t="s">
        <v>1</v>
      </c>
      <c r="B3" s="12"/>
      <c r="C3" s="12"/>
      <c r="D3" s="12"/>
      <c r="E3" s="12"/>
    </row>
    <row r="4" spans="1:24" ht="14.25" x14ac:dyDescent="0.2">
      <c r="E4" t="s">
        <v>2</v>
      </c>
      <c r="G4" s="29">
        <f>Overall_Error_Check</f>
        <v>0</v>
      </c>
    </row>
    <row r="7" spans="1:24" ht="16.5" thickBot="1" x14ac:dyDescent="0.3">
      <c r="B7" s="47">
        <v>1</v>
      </c>
      <c r="C7" s="47" t="s">
        <v>25</v>
      </c>
      <c r="D7" s="47"/>
      <c r="E7" s="47"/>
      <c r="F7" s="47"/>
      <c r="G7" s="47"/>
      <c r="H7" s="47"/>
      <c r="I7" s="47"/>
      <c r="J7" s="47"/>
      <c r="K7" s="47"/>
      <c r="L7" s="4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thickTop="1" x14ac:dyDescent="0.2"/>
    <row r="9" spans="1:24" x14ac:dyDescent="0.2">
      <c r="F9" s="70" t="s">
        <v>26</v>
      </c>
    </row>
    <row r="10" spans="1:24" x14ac:dyDescent="0.2">
      <c r="F10" s="70" t="s">
        <v>27</v>
      </c>
    </row>
    <row r="11" spans="1:24" x14ac:dyDescent="0.2">
      <c r="F11" s="70" t="s">
        <v>87</v>
      </c>
    </row>
    <row r="12" spans="1:24" x14ac:dyDescent="0.2">
      <c r="F12" s="70" t="s">
        <v>88</v>
      </c>
    </row>
    <row r="13" spans="1:24" x14ac:dyDescent="0.2">
      <c r="F13" s="70" t="s">
        <v>0</v>
      </c>
    </row>
    <row r="14" spans="1:24" x14ac:dyDescent="0.2">
      <c r="F14" s="70" t="s">
        <v>66</v>
      </c>
    </row>
  </sheetData>
  <hyperlinks>
    <hyperlink ref="A3:E3" location="HL_Navigator" tooltip="Go to Navigator (Table of Contents)" display="Navigator"/>
    <hyperlink ref="F9" location="HL_1" display="Cover"/>
    <hyperlink ref="F10" location="HL_3" display="Style Guide"/>
    <hyperlink ref="F11" location="HL_4" display="The Problem"/>
    <hyperlink ref="F12" location="HL_5" display="Calculating Factorials Exactly"/>
    <hyperlink ref="F13" location="HL_6" display="Model Parameters"/>
    <hyperlink ref="F14" location="HL_7" display="Error Check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46" t="str">
        <f ca="1">Model_Name</f>
        <v>SP Search for 171 Factorial.xlsx</v>
      </c>
    </row>
    <row r="3" spans="1:13" x14ac:dyDescent="0.2">
      <c r="A3" s="72" t="s">
        <v>1</v>
      </c>
      <c r="B3" s="72"/>
      <c r="C3" s="72"/>
      <c r="D3" s="72"/>
      <c r="E3" s="72"/>
    </row>
    <row r="4" spans="1:13" ht="14.25" x14ac:dyDescent="0.2">
      <c r="E4" t="s">
        <v>2</v>
      </c>
      <c r="I4" s="1">
        <f>Overall_Error_Check</f>
        <v>0</v>
      </c>
    </row>
    <row r="6" spans="1:13" ht="16.5" thickBot="1" x14ac:dyDescent="0.3">
      <c r="B6" s="47">
        <f>MAX($B$5:$B5)+1</f>
        <v>1</v>
      </c>
      <c r="C6" s="3" t="s">
        <v>28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76" t="s">
        <v>29</v>
      </c>
      <c r="D8" s="76"/>
      <c r="E8" s="76"/>
      <c r="F8" s="76"/>
      <c r="G8" s="76"/>
      <c r="H8" s="14"/>
      <c r="I8" s="14" t="s">
        <v>30</v>
      </c>
      <c r="J8" s="14"/>
      <c r="K8" s="14" t="s">
        <v>31</v>
      </c>
    </row>
    <row r="9" spans="1:13" outlineLevel="1" x14ac:dyDescent="0.2">
      <c r="C9" s="75"/>
      <c r="D9" s="75"/>
      <c r="E9" s="75"/>
      <c r="F9" s="75"/>
      <c r="G9" s="75"/>
      <c r="H9" s="44"/>
      <c r="I9" s="44"/>
      <c r="J9" s="17"/>
      <c r="K9" s="20"/>
    </row>
    <row r="10" spans="1:13" ht="20.25" outlineLevel="1" x14ac:dyDescent="0.3">
      <c r="C10" s="75" t="s">
        <v>32</v>
      </c>
      <c r="D10" s="75"/>
      <c r="E10" s="75"/>
      <c r="F10" s="75"/>
      <c r="G10" s="75"/>
      <c r="H10" s="15"/>
      <c r="I10" s="16" t="str">
        <f>C10</f>
        <v>Sheet Title</v>
      </c>
      <c r="J10" s="17"/>
      <c r="K10" s="18" t="s">
        <v>32</v>
      </c>
    </row>
    <row r="11" spans="1:13" ht="18" outlineLevel="1" x14ac:dyDescent="0.25">
      <c r="C11" s="75" t="s">
        <v>5</v>
      </c>
      <c r="D11" s="75"/>
      <c r="E11" s="75"/>
      <c r="F11" s="75"/>
      <c r="G11" s="75"/>
      <c r="H11" s="15"/>
      <c r="I11" s="19" t="str">
        <f>C11</f>
        <v>Model Name</v>
      </c>
      <c r="J11" s="17"/>
      <c r="K11" s="18" t="s">
        <v>5</v>
      </c>
    </row>
    <row r="12" spans="1:13" outlineLevel="1" x14ac:dyDescent="0.2">
      <c r="C12" s="75"/>
      <c r="D12" s="75"/>
      <c r="E12" s="75"/>
      <c r="F12" s="75"/>
      <c r="G12" s="75"/>
      <c r="H12" s="15"/>
      <c r="I12" s="15"/>
      <c r="J12" s="17"/>
      <c r="K12" s="20"/>
    </row>
    <row r="13" spans="1:13" ht="16.5" outlineLevel="1" thickBot="1" x14ac:dyDescent="0.3">
      <c r="C13" s="75" t="s">
        <v>33</v>
      </c>
      <c r="D13" s="75"/>
      <c r="E13" s="75"/>
      <c r="F13" s="75"/>
      <c r="G13" s="75"/>
      <c r="H13" s="15"/>
      <c r="I13" s="43" t="str">
        <f>C13</f>
        <v>Header 1</v>
      </c>
      <c r="J13" s="17"/>
      <c r="K13" s="18" t="s">
        <v>33</v>
      </c>
    </row>
    <row r="14" spans="1:13" ht="17.25" outlineLevel="1" thickTop="1" x14ac:dyDescent="0.25">
      <c r="C14" s="75" t="s">
        <v>34</v>
      </c>
      <c r="D14" s="75"/>
      <c r="E14" s="75"/>
      <c r="F14" s="75"/>
      <c r="G14" s="75"/>
      <c r="H14" s="15"/>
      <c r="I14" s="4" t="str">
        <f>C14</f>
        <v>Header 2</v>
      </c>
      <c r="J14" s="17"/>
      <c r="K14" s="18" t="s">
        <v>34</v>
      </c>
    </row>
    <row r="15" spans="1:13" ht="15" outlineLevel="1" x14ac:dyDescent="0.25">
      <c r="C15" s="75" t="s">
        <v>35</v>
      </c>
      <c r="D15" s="75"/>
      <c r="E15" s="75"/>
      <c r="F15" s="75"/>
      <c r="G15" s="75"/>
      <c r="H15" s="15"/>
      <c r="I15" s="21" t="str">
        <f>C15</f>
        <v>Header 3</v>
      </c>
      <c r="J15" s="17"/>
      <c r="K15" s="18" t="s">
        <v>35</v>
      </c>
    </row>
    <row r="16" spans="1:13" ht="15" outlineLevel="1" x14ac:dyDescent="0.25">
      <c r="C16" s="75" t="s">
        <v>36</v>
      </c>
      <c r="D16" s="75"/>
      <c r="E16" s="75"/>
      <c r="F16" s="75"/>
      <c r="G16" s="75"/>
      <c r="H16" s="15"/>
      <c r="I16" s="22" t="str">
        <f>C16</f>
        <v>Header 4</v>
      </c>
      <c r="J16" s="17"/>
      <c r="K16" s="18" t="s">
        <v>36</v>
      </c>
    </row>
    <row r="17" spans="2:14" outlineLevel="1" x14ac:dyDescent="0.2">
      <c r="C17" s="75"/>
      <c r="D17" s="75"/>
      <c r="E17" s="75"/>
      <c r="F17" s="75"/>
      <c r="G17" s="75"/>
      <c r="H17" s="15"/>
      <c r="I17" s="15"/>
      <c r="J17" s="17"/>
      <c r="K17" s="20"/>
    </row>
    <row r="18" spans="2:14" ht="15" outlineLevel="1" x14ac:dyDescent="0.25">
      <c r="C18" s="75" t="s">
        <v>37</v>
      </c>
      <c r="D18" s="75"/>
      <c r="E18" s="75"/>
      <c r="F18" s="75"/>
      <c r="G18" s="75"/>
      <c r="H18" s="15"/>
      <c r="I18" s="23" t="str">
        <f>C18</f>
        <v>Notes</v>
      </c>
      <c r="J18" s="17"/>
      <c r="K18" s="18" t="s">
        <v>37</v>
      </c>
    </row>
    <row r="19" spans="2:14" outlineLevel="1" x14ac:dyDescent="0.2">
      <c r="C19" s="75"/>
      <c r="D19" s="75"/>
      <c r="E19" s="75"/>
      <c r="F19" s="75"/>
      <c r="G19" s="75"/>
      <c r="H19" s="15"/>
      <c r="I19" s="15"/>
      <c r="J19" s="17"/>
      <c r="K19" s="20"/>
      <c r="N19" s="23"/>
    </row>
    <row r="20" spans="2:14" ht="15" outlineLevel="1" x14ac:dyDescent="0.25">
      <c r="C20" s="75" t="s">
        <v>38</v>
      </c>
      <c r="D20" s="75"/>
      <c r="E20" s="75"/>
      <c r="F20" s="75"/>
      <c r="G20" s="75"/>
      <c r="H20" s="15"/>
      <c r="I20" s="24" t="str">
        <f>C20</f>
        <v>Table Heading</v>
      </c>
      <c r="J20" s="17"/>
      <c r="K20" s="18" t="s">
        <v>38</v>
      </c>
    </row>
    <row r="21" spans="2:14" outlineLevel="1" x14ac:dyDescent="0.2">
      <c r="H21" s="2"/>
      <c r="I21" s="2"/>
      <c r="J21" s="2"/>
      <c r="K21" s="2"/>
    </row>
    <row r="22" spans="2:14" outlineLevel="1" x14ac:dyDescent="0.2"/>
    <row r="23" spans="2:14" ht="16.5" thickBot="1" x14ac:dyDescent="0.3">
      <c r="B23" s="47">
        <f>MAX($B$5:$B22)+1</f>
        <v>2</v>
      </c>
      <c r="C23" s="3" t="s">
        <v>39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77" t="s">
        <v>29</v>
      </c>
      <c r="D25" s="77"/>
      <c r="E25" s="77"/>
      <c r="F25" s="77"/>
      <c r="G25" s="77"/>
      <c r="H25" s="24"/>
      <c r="I25" s="24" t="s">
        <v>30</v>
      </c>
      <c r="J25" s="24"/>
      <c r="K25" s="24" t="s">
        <v>31</v>
      </c>
    </row>
    <row r="26" spans="2:14" ht="15" outlineLevel="1" x14ac:dyDescent="0.25">
      <c r="C26" s="75"/>
      <c r="D26" s="75"/>
      <c r="E26" s="75"/>
      <c r="F26" s="75"/>
      <c r="G26" s="75"/>
      <c r="H26" s="44"/>
      <c r="I26" s="44"/>
      <c r="J26" s="17"/>
      <c r="K26" s="18"/>
    </row>
    <row r="27" spans="2:14" ht="15" outlineLevel="1" x14ac:dyDescent="0.25">
      <c r="C27" s="75" t="s">
        <v>40</v>
      </c>
      <c r="D27" s="75"/>
      <c r="E27" s="75"/>
      <c r="F27" s="75"/>
      <c r="G27" s="75"/>
      <c r="H27" s="15"/>
      <c r="I27" s="25" t="s">
        <v>40</v>
      </c>
      <c r="J27" s="15"/>
      <c r="K27" s="26" t="str">
        <f>C27</f>
        <v>Assumption</v>
      </c>
    </row>
    <row r="28" spans="2:14" ht="15" outlineLevel="1" x14ac:dyDescent="0.25">
      <c r="C28" s="75"/>
      <c r="D28" s="75"/>
      <c r="E28" s="75"/>
      <c r="F28" s="75"/>
      <c r="G28" s="75"/>
      <c r="H28" s="15"/>
      <c r="I28" s="15"/>
      <c r="J28" s="15"/>
      <c r="K28" s="26"/>
    </row>
    <row r="29" spans="2:14" ht="15" outlineLevel="1" x14ac:dyDescent="0.25">
      <c r="C29" s="75" t="s">
        <v>41</v>
      </c>
      <c r="D29" s="75"/>
      <c r="E29" s="75"/>
      <c r="F29" s="75"/>
      <c r="G29" s="75"/>
      <c r="H29" s="15"/>
      <c r="I29" s="27" t="str">
        <f>C29</f>
        <v>Constraint</v>
      </c>
      <c r="J29" s="15"/>
      <c r="K29" s="26" t="str">
        <f>C29</f>
        <v>Constraint</v>
      </c>
    </row>
    <row r="30" spans="2:14" ht="15" outlineLevel="1" x14ac:dyDescent="0.25">
      <c r="C30" s="75"/>
      <c r="D30" s="75"/>
      <c r="E30" s="75"/>
      <c r="F30" s="75"/>
      <c r="G30" s="75"/>
      <c r="H30" s="15"/>
      <c r="I30" s="15"/>
      <c r="J30" s="15"/>
      <c r="K30" s="26"/>
    </row>
    <row r="31" spans="2:14" ht="15" outlineLevel="1" x14ac:dyDescent="0.25">
      <c r="C31" s="74" t="s">
        <v>42</v>
      </c>
      <c r="D31" s="74"/>
      <c r="E31" s="74"/>
      <c r="F31" s="74"/>
      <c r="G31" s="74"/>
      <c r="I31" s="28"/>
      <c r="K31" s="26" t="str">
        <f>C31</f>
        <v>Empty</v>
      </c>
    </row>
    <row r="32" spans="2:14" ht="15" outlineLevel="1" x14ac:dyDescent="0.25">
      <c r="C32" s="74"/>
      <c r="D32" s="74"/>
      <c r="E32" s="74"/>
      <c r="F32" s="74"/>
      <c r="G32" s="74"/>
      <c r="K32" s="26"/>
    </row>
    <row r="33" spans="3:11" ht="15" outlineLevel="1" x14ac:dyDescent="0.25">
      <c r="C33" t="s">
        <v>43</v>
      </c>
      <c r="I33" s="29">
        <v>0</v>
      </c>
      <c r="K33" s="26" t="str">
        <f>C33</f>
        <v>Error Check</v>
      </c>
    </row>
    <row r="34" spans="3:11" ht="15" outlineLevel="1" x14ac:dyDescent="0.25">
      <c r="K34" s="26"/>
    </row>
    <row r="35" spans="3:11" ht="15" outlineLevel="1" x14ac:dyDescent="0.25">
      <c r="C35" s="74" t="s">
        <v>44</v>
      </c>
      <c r="D35" s="74"/>
      <c r="E35" s="74"/>
      <c r="F35" s="74"/>
      <c r="G35" s="74"/>
      <c r="I35" s="12" t="s">
        <v>44</v>
      </c>
      <c r="K35" s="26" t="str">
        <f>C35</f>
        <v>Hyperlink</v>
      </c>
    </row>
    <row r="36" spans="3:11" ht="15" outlineLevel="1" x14ac:dyDescent="0.25">
      <c r="C36" s="74"/>
      <c r="D36" s="74"/>
      <c r="E36" s="74"/>
      <c r="F36" s="74"/>
      <c r="G36" s="74"/>
      <c r="K36" s="26"/>
    </row>
    <row r="37" spans="3:11" ht="15" outlineLevel="1" x14ac:dyDescent="0.25">
      <c r="C37" s="74" t="s">
        <v>45</v>
      </c>
      <c r="D37" s="74"/>
      <c r="E37" s="74"/>
      <c r="F37" s="74"/>
      <c r="G37" s="74"/>
      <c r="I37" s="30" t="str">
        <f>'Error Checks'!E12</f>
        <v>Example</v>
      </c>
      <c r="K37" s="26" t="str">
        <f>C37</f>
        <v>Internal Reference</v>
      </c>
    </row>
    <row r="38" spans="3:11" ht="15" outlineLevel="1" x14ac:dyDescent="0.25">
      <c r="C38" s="74"/>
      <c r="D38" s="74"/>
      <c r="E38" s="74"/>
      <c r="F38" s="74"/>
      <c r="G38" s="74"/>
      <c r="K38" s="26"/>
    </row>
    <row r="39" spans="3:11" ht="15" outlineLevel="1" x14ac:dyDescent="0.25">
      <c r="C39" s="74" t="s">
        <v>46</v>
      </c>
      <c r="D39" s="74"/>
      <c r="E39" s="74"/>
      <c r="F39" s="74"/>
      <c r="G39" s="74"/>
      <c r="I39" s="31">
        <v>77</v>
      </c>
      <c r="K39" s="26" t="s">
        <v>47</v>
      </c>
    </row>
    <row r="40" spans="3:11" ht="15" outlineLevel="1" x14ac:dyDescent="0.25">
      <c r="C40" s="74"/>
      <c r="D40" s="74"/>
      <c r="E40" s="74"/>
      <c r="F40" s="74"/>
      <c r="G40" s="74"/>
      <c r="K40" s="26"/>
    </row>
    <row r="41" spans="3:11" ht="15" outlineLevel="1" x14ac:dyDescent="0.25">
      <c r="C41" s="74" t="s">
        <v>48</v>
      </c>
      <c r="D41" s="74"/>
      <c r="E41" s="74"/>
      <c r="F41" s="74"/>
      <c r="G41" s="74"/>
      <c r="I41" s="32">
        <f>I39</f>
        <v>77</v>
      </c>
      <c r="K41" s="26" t="str">
        <f>C41</f>
        <v>Line Total</v>
      </c>
    </row>
    <row r="42" spans="3:11" ht="15" outlineLevel="1" x14ac:dyDescent="0.25">
      <c r="C42" s="74"/>
      <c r="D42" s="74"/>
      <c r="E42" s="74"/>
      <c r="F42" s="74"/>
      <c r="G42" s="74"/>
      <c r="K42" s="26"/>
    </row>
    <row r="43" spans="3:11" ht="15" outlineLevel="1" x14ac:dyDescent="0.25">
      <c r="C43" s="74" t="s">
        <v>49</v>
      </c>
      <c r="D43" s="74"/>
      <c r="E43" s="74"/>
      <c r="F43" s="74"/>
      <c r="G43" s="74"/>
      <c r="I43" s="33">
        <v>365</v>
      </c>
      <c r="K43" s="26" t="str">
        <f>C43</f>
        <v>Parameter</v>
      </c>
    </row>
    <row r="44" spans="3:11" ht="15" outlineLevel="1" x14ac:dyDescent="0.25">
      <c r="C44" s="74"/>
      <c r="D44" s="74"/>
      <c r="E44" s="74"/>
      <c r="F44" s="74"/>
      <c r="G44" s="74"/>
      <c r="K44" s="26"/>
    </row>
    <row r="45" spans="3:11" ht="15" outlineLevel="1" x14ac:dyDescent="0.25">
      <c r="C45" s="74" t="s">
        <v>50</v>
      </c>
      <c r="D45" s="74"/>
      <c r="E45" s="74"/>
      <c r="F45" s="74"/>
      <c r="G45" s="74"/>
      <c r="I45" s="34" t="s">
        <v>51</v>
      </c>
      <c r="K45" s="26" t="str">
        <f>C45</f>
        <v>Range Name Description</v>
      </c>
    </row>
    <row r="46" spans="3:11" ht="15" outlineLevel="1" x14ac:dyDescent="0.25">
      <c r="C46" s="74"/>
      <c r="D46" s="74"/>
      <c r="E46" s="74"/>
      <c r="F46" s="74"/>
      <c r="G46" s="74"/>
      <c r="K46" s="26"/>
    </row>
    <row r="47" spans="3:11" ht="15" outlineLevel="1" x14ac:dyDescent="0.25">
      <c r="C47" s="74" t="s">
        <v>52</v>
      </c>
      <c r="D47" s="74"/>
      <c r="E47" s="74"/>
      <c r="F47" s="74"/>
      <c r="G47" s="74"/>
      <c r="I47" s="35">
        <f>ROW(C47)</f>
        <v>47</v>
      </c>
      <c r="K47" s="26" t="s">
        <v>53</v>
      </c>
    </row>
    <row r="48" spans="3:11" ht="15" outlineLevel="1" x14ac:dyDescent="0.25">
      <c r="C48" s="74"/>
      <c r="D48" s="74"/>
      <c r="E48" s="74"/>
      <c r="F48" s="74"/>
      <c r="G48" s="74"/>
      <c r="K48" s="26"/>
    </row>
    <row r="49" spans="2:13" ht="15" outlineLevel="1" x14ac:dyDescent="0.25">
      <c r="C49" s="74" t="s">
        <v>54</v>
      </c>
      <c r="D49" s="74"/>
      <c r="E49" s="74"/>
      <c r="F49" s="74"/>
      <c r="G49" s="74"/>
      <c r="I49" s="36">
        <f>I41</f>
        <v>77</v>
      </c>
      <c r="K49" s="26" t="str">
        <f>C49</f>
        <v>Row Summary</v>
      </c>
    </row>
    <row r="50" spans="2:13" ht="15" outlineLevel="1" x14ac:dyDescent="0.25">
      <c r="C50" s="74"/>
      <c r="D50" s="74"/>
      <c r="E50" s="74"/>
      <c r="F50" s="74"/>
      <c r="G50" s="74"/>
      <c r="K50" s="26"/>
    </row>
    <row r="51" spans="2:13" ht="15" outlineLevel="1" x14ac:dyDescent="0.25">
      <c r="C51" s="74" t="s">
        <v>55</v>
      </c>
      <c r="D51" s="74"/>
      <c r="E51" s="74"/>
      <c r="F51" s="74"/>
      <c r="G51" s="74"/>
      <c r="I51" s="37" t="s">
        <v>70</v>
      </c>
      <c r="K51" s="26" t="str">
        <f>C51</f>
        <v>Units</v>
      </c>
    </row>
    <row r="52" spans="2:13" ht="15" outlineLevel="1" x14ac:dyDescent="0.25">
      <c r="C52" s="74"/>
      <c r="D52" s="74"/>
      <c r="E52" s="74"/>
      <c r="F52" s="74"/>
      <c r="G52" s="74"/>
      <c r="K52" s="26"/>
    </row>
    <row r="53" spans="2:13" ht="15" outlineLevel="1" x14ac:dyDescent="0.25">
      <c r="C53" s="74" t="s">
        <v>56</v>
      </c>
      <c r="D53" s="74"/>
      <c r="E53" s="74"/>
      <c r="F53" s="74"/>
      <c r="G53" s="74"/>
      <c r="I53" s="38"/>
      <c r="K53" s="26" t="str">
        <f>C53</f>
        <v>WIP</v>
      </c>
    </row>
    <row r="54" spans="2:13" ht="15" outlineLevel="1" x14ac:dyDescent="0.25">
      <c r="C54" s="74"/>
      <c r="D54" s="74"/>
      <c r="E54" s="74"/>
      <c r="F54" s="74"/>
      <c r="G54" s="74"/>
      <c r="K54" s="26"/>
    </row>
    <row r="55" spans="2:13" outlineLevel="1" x14ac:dyDescent="0.2">
      <c r="C55" s="74"/>
      <c r="D55" s="74"/>
      <c r="E55" s="74"/>
      <c r="F55" s="74"/>
      <c r="G55" s="74"/>
    </row>
    <row r="56" spans="2:13" ht="16.5" thickBot="1" x14ac:dyDescent="0.3">
      <c r="B56" s="47">
        <f>MAX($B$5:$B55)+1</f>
        <v>3</v>
      </c>
      <c r="C56" s="3" t="s">
        <v>57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76" t="s">
        <v>29</v>
      </c>
      <c r="D58" s="76"/>
      <c r="E58" s="76"/>
      <c r="F58" s="76"/>
      <c r="G58" s="76"/>
      <c r="H58" s="14"/>
      <c r="I58" s="14" t="s">
        <v>30</v>
      </c>
      <c r="J58" s="14"/>
      <c r="K58" s="14" t="s">
        <v>31</v>
      </c>
    </row>
    <row r="59" spans="2:13" outlineLevel="1" x14ac:dyDescent="0.2"/>
    <row r="60" spans="2:13" ht="15" outlineLevel="1" x14ac:dyDescent="0.25">
      <c r="C60" s="74" t="s">
        <v>58</v>
      </c>
      <c r="D60" s="74"/>
      <c r="E60" s="74"/>
      <c r="F60" s="74"/>
      <c r="G60" s="74"/>
      <c r="I60" s="49">
        <v>123456.789</v>
      </c>
      <c r="K60" s="26" t="str">
        <f t="shared" ref="K60:K66" si="0">C60</f>
        <v>Comma</v>
      </c>
    </row>
    <row r="61" spans="2:13" ht="15" outlineLevel="1" x14ac:dyDescent="0.25">
      <c r="C61" s="74"/>
      <c r="D61" s="74"/>
      <c r="E61" s="74"/>
      <c r="F61" s="74"/>
      <c r="G61" s="74"/>
      <c r="K61" s="26"/>
    </row>
    <row r="62" spans="2:13" ht="15" outlineLevel="1" x14ac:dyDescent="0.25">
      <c r="C62" s="74" t="s">
        <v>59</v>
      </c>
      <c r="D62" s="74"/>
      <c r="E62" s="74"/>
      <c r="F62" s="74"/>
      <c r="G62" s="74"/>
      <c r="I62" s="48">
        <v>-123456.789</v>
      </c>
      <c r="K62" s="26" t="str">
        <f t="shared" si="0"/>
        <v>Comma [0]</v>
      </c>
    </row>
    <row r="63" spans="2:13" ht="15" outlineLevel="1" x14ac:dyDescent="0.25">
      <c r="C63" s="74"/>
      <c r="D63" s="74"/>
      <c r="E63" s="74"/>
      <c r="F63" s="74"/>
      <c r="G63" s="74"/>
      <c r="K63" s="26"/>
    </row>
    <row r="64" spans="2:13" ht="15" outlineLevel="1" x14ac:dyDescent="0.25">
      <c r="C64" s="74" t="s">
        <v>60</v>
      </c>
      <c r="D64" s="74"/>
      <c r="E64" s="74"/>
      <c r="F64" s="74"/>
      <c r="G64" s="74"/>
      <c r="I64" s="50">
        <v>123456.789</v>
      </c>
      <c r="K64" s="26" t="str">
        <f t="shared" si="0"/>
        <v>Currency</v>
      </c>
    </row>
    <row r="65" spans="3:11" ht="15" outlineLevel="1" x14ac:dyDescent="0.25">
      <c r="C65" s="74"/>
      <c r="D65" s="74"/>
      <c r="E65" s="74"/>
      <c r="F65" s="74"/>
      <c r="G65" s="74"/>
      <c r="K65" s="26"/>
    </row>
    <row r="66" spans="3:11" ht="15" outlineLevel="1" x14ac:dyDescent="0.25">
      <c r="C66" s="74" t="s">
        <v>61</v>
      </c>
      <c r="D66" s="74"/>
      <c r="E66" s="74"/>
      <c r="F66" s="74"/>
      <c r="G66" s="74"/>
      <c r="I66" s="51">
        <v>123456.789</v>
      </c>
      <c r="K66" s="26" t="str">
        <f t="shared" si="0"/>
        <v>Currency [0]</v>
      </c>
    </row>
    <row r="67" spans="3:11" ht="15" outlineLevel="1" x14ac:dyDescent="0.25">
      <c r="C67" s="74"/>
      <c r="D67" s="74"/>
      <c r="E67" s="74"/>
      <c r="F67" s="74"/>
      <c r="G67" s="74"/>
      <c r="K67" s="26"/>
    </row>
    <row r="68" spans="3:11" ht="15" outlineLevel="1" x14ac:dyDescent="0.25">
      <c r="C68" s="75" t="s">
        <v>62</v>
      </c>
      <c r="D68" s="75"/>
      <c r="E68" s="75"/>
      <c r="F68" s="75"/>
      <c r="G68" s="75"/>
      <c r="H68" s="15"/>
      <c r="I68" s="52">
        <f ca="1">TODAY()</f>
        <v>42827</v>
      </c>
      <c r="J68" s="15"/>
      <c r="K68" s="26" t="str">
        <f>C68</f>
        <v>Date</v>
      </c>
    </row>
    <row r="69" spans="3:11" ht="15" outlineLevel="1" x14ac:dyDescent="0.25">
      <c r="C69" s="75"/>
      <c r="D69" s="75"/>
      <c r="E69" s="75"/>
      <c r="F69" s="75"/>
      <c r="G69" s="75"/>
      <c r="H69" s="15"/>
      <c r="I69" s="15"/>
      <c r="J69" s="15"/>
      <c r="K69" s="26"/>
    </row>
    <row r="70" spans="3:11" ht="15" outlineLevel="1" x14ac:dyDescent="0.25">
      <c r="C70" s="75" t="s">
        <v>63</v>
      </c>
      <c r="D70" s="75"/>
      <c r="E70" s="75"/>
      <c r="F70" s="75"/>
      <c r="G70" s="75"/>
      <c r="H70" s="15"/>
      <c r="I70" s="53">
        <f ca="1">TODAY()</f>
        <v>42827</v>
      </c>
      <c r="J70" s="15"/>
      <c r="K70" s="26" t="str">
        <f>C70</f>
        <v>Date Heading</v>
      </c>
    </row>
    <row r="71" spans="3:11" ht="15" outlineLevel="1" x14ac:dyDescent="0.25">
      <c r="C71" s="74"/>
      <c r="D71" s="74"/>
      <c r="E71" s="74"/>
      <c r="F71" s="74"/>
      <c r="G71" s="74"/>
      <c r="K71" s="26"/>
    </row>
    <row r="72" spans="3:11" ht="15" outlineLevel="1" x14ac:dyDescent="0.25">
      <c r="C72" s="74" t="s">
        <v>64</v>
      </c>
      <c r="D72" s="74"/>
      <c r="E72" s="74"/>
      <c r="F72" s="74"/>
      <c r="G72" s="74"/>
      <c r="I72" s="39">
        <v>-123456.789</v>
      </c>
      <c r="K72" s="26" t="str">
        <f>C72</f>
        <v>Numbers 0</v>
      </c>
    </row>
    <row r="73" spans="3:11" ht="15" outlineLevel="1" x14ac:dyDescent="0.25">
      <c r="C73" s="74"/>
      <c r="D73" s="74"/>
      <c r="E73" s="74"/>
      <c r="F73" s="74"/>
      <c r="G73" s="74"/>
      <c r="K73" s="26"/>
    </row>
    <row r="74" spans="3:11" ht="15" outlineLevel="1" x14ac:dyDescent="0.25">
      <c r="C74" s="74" t="s">
        <v>65</v>
      </c>
      <c r="D74" s="74"/>
      <c r="E74" s="74"/>
      <c r="F74" s="74"/>
      <c r="G74" s="74"/>
      <c r="I74" s="40">
        <v>0.5</v>
      </c>
      <c r="K74" s="26" t="str">
        <f>C74</f>
        <v>Percent</v>
      </c>
    </row>
    <row r="75" spans="3:11" outlineLevel="1" x14ac:dyDescent="0.2">
      <c r="C75" s="74"/>
      <c r="D75" s="74"/>
      <c r="E75" s="74"/>
      <c r="F75" s="74"/>
      <c r="G75" s="74"/>
    </row>
    <row r="76" spans="3:11" outlineLevel="1" x14ac:dyDescent="0.2">
      <c r="C76" s="74"/>
      <c r="D76" s="74"/>
      <c r="E76" s="74"/>
      <c r="F76" s="74"/>
      <c r="G76" s="74"/>
    </row>
    <row r="77" spans="3:11" x14ac:dyDescent="0.2">
      <c r="C77" s="74"/>
      <c r="D77" s="74"/>
      <c r="E77" s="74"/>
      <c r="F77" s="74"/>
      <c r="G77" s="74"/>
    </row>
    <row r="78" spans="3:11" x14ac:dyDescent="0.2">
      <c r="C78" s="74"/>
      <c r="D78" s="74"/>
      <c r="E78" s="74"/>
      <c r="F78" s="74"/>
      <c r="G78" s="74"/>
    </row>
    <row r="79" spans="3:11" x14ac:dyDescent="0.2">
      <c r="C79" s="74"/>
      <c r="D79" s="74"/>
      <c r="E79" s="74"/>
      <c r="F79" s="74"/>
      <c r="G79" s="74"/>
    </row>
    <row r="80" spans="3:11" x14ac:dyDescent="0.2">
      <c r="C80" s="74"/>
      <c r="D80" s="74"/>
      <c r="E80" s="74"/>
      <c r="F80" s="74"/>
      <c r="G80" s="74"/>
    </row>
    <row r="81" spans="3:7" x14ac:dyDescent="0.2">
      <c r="C81" s="74"/>
      <c r="D81" s="74"/>
      <c r="E81" s="74"/>
      <c r="F81" s="74"/>
      <c r="G81" s="74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/>
    <hyperlink ref="A3" location="HL_Navigator" display="Navigator"/>
    <hyperlink ref="I4" location="Overall_Error_Check" tooltip="Go to Overall Error Check" display="Overall_Error_Check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180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2" bestFit="1" customWidth="1"/>
    <col min="7" max="7" width="12.5703125" customWidth="1"/>
    <col min="8" max="8" width="11.140625" bestFit="1" customWidth="1"/>
  </cols>
  <sheetData>
    <row r="1" spans="1:10" s="56" customFormat="1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The Problem</v>
      </c>
    </row>
    <row r="2" spans="1:10" s="56" customFormat="1" ht="18" x14ac:dyDescent="0.25">
      <c r="A2" s="46" t="str">
        <f ca="1">Model_Name</f>
        <v>SP Search for 171 Factorial.xlsx</v>
      </c>
    </row>
    <row r="3" spans="1:10" s="56" customFormat="1" x14ac:dyDescent="0.2">
      <c r="A3" s="72" t="s">
        <v>1</v>
      </c>
      <c r="B3" s="72"/>
      <c r="C3" s="72"/>
      <c r="D3" s="72"/>
      <c r="E3" s="72"/>
    </row>
    <row r="4" spans="1:10" s="56" customFormat="1" ht="14.25" x14ac:dyDescent="0.2">
      <c r="E4" s="56" t="s">
        <v>2</v>
      </c>
      <c r="I4" s="1">
        <f>Overall_Error_Check</f>
        <v>0</v>
      </c>
    </row>
    <row r="5" spans="1:10" s="56" customFormat="1" x14ac:dyDescent="0.2"/>
    <row r="6" spans="1:10" s="56" customFormat="1" ht="16.5" thickBot="1" x14ac:dyDescent="0.3">
      <c r="B6" s="47">
        <f>MAX($B$5:$B5)+1</f>
        <v>1</v>
      </c>
      <c r="C6" s="3" t="s">
        <v>77</v>
      </c>
      <c r="D6" s="3"/>
      <c r="E6" s="3"/>
      <c r="F6" s="3"/>
      <c r="G6" s="3"/>
      <c r="H6" s="3"/>
      <c r="I6" s="3"/>
      <c r="J6" s="3"/>
    </row>
    <row r="7" spans="1:10" ht="12.75" thickTop="1" x14ac:dyDescent="0.2"/>
    <row r="9" spans="1:10" x14ac:dyDescent="0.2">
      <c r="F9" s="55" t="s">
        <v>74</v>
      </c>
      <c r="G9" s="55" t="s">
        <v>75</v>
      </c>
      <c r="H9" s="55" t="s">
        <v>76</v>
      </c>
    </row>
    <row r="10" spans="1:10" x14ac:dyDescent="0.2">
      <c r="F10" s="58">
        <f>N(F9)+1</f>
        <v>1</v>
      </c>
      <c r="G10">
        <f>FACT(Table2[[#This Row],[Number]])</f>
        <v>1</v>
      </c>
      <c r="H10" s="58">
        <f>LEN(Table2[[#This Row],[Factorial]])</f>
        <v>1</v>
      </c>
    </row>
    <row r="11" spans="1:10" x14ac:dyDescent="0.2">
      <c r="F11" s="58">
        <f t="shared" ref="F11:F74" si="0">N(F10)+1</f>
        <v>2</v>
      </c>
      <c r="G11" s="57">
        <f>FACT(Table2[[#This Row],[Number]])</f>
        <v>2</v>
      </c>
      <c r="H11" s="58">
        <f>LEN(Table2[[#This Row],[Factorial]])</f>
        <v>1</v>
      </c>
    </row>
    <row r="12" spans="1:10" x14ac:dyDescent="0.2">
      <c r="F12" s="58">
        <f t="shared" si="0"/>
        <v>3</v>
      </c>
      <c r="G12" s="57">
        <f>FACT(Table2[[#This Row],[Number]])</f>
        <v>6</v>
      </c>
      <c r="H12" s="58">
        <f>LEN(Table2[[#This Row],[Factorial]])</f>
        <v>1</v>
      </c>
    </row>
    <row r="13" spans="1:10" x14ac:dyDescent="0.2">
      <c r="F13" s="58">
        <f t="shared" si="0"/>
        <v>4</v>
      </c>
      <c r="G13" s="57">
        <f>FACT(Table2[[#This Row],[Number]])</f>
        <v>24</v>
      </c>
      <c r="H13" s="58">
        <f>LEN(Table2[[#This Row],[Factorial]])</f>
        <v>2</v>
      </c>
    </row>
    <row r="14" spans="1:10" x14ac:dyDescent="0.2">
      <c r="F14" s="58">
        <f t="shared" si="0"/>
        <v>5</v>
      </c>
      <c r="G14" s="57">
        <f>FACT(Table2[[#This Row],[Number]])</f>
        <v>120</v>
      </c>
      <c r="H14" s="58">
        <f>LEN(Table2[[#This Row],[Factorial]])</f>
        <v>3</v>
      </c>
    </row>
    <row r="15" spans="1:10" x14ac:dyDescent="0.2">
      <c r="F15" s="58">
        <f t="shared" si="0"/>
        <v>6</v>
      </c>
      <c r="G15" s="57">
        <f>FACT(Table2[[#This Row],[Number]])</f>
        <v>720</v>
      </c>
      <c r="H15" s="58">
        <f>LEN(Table2[[#This Row],[Factorial]])</f>
        <v>3</v>
      </c>
    </row>
    <row r="16" spans="1:10" x14ac:dyDescent="0.2">
      <c r="F16" s="58">
        <f t="shared" si="0"/>
        <v>7</v>
      </c>
      <c r="G16" s="57">
        <f>FACT(Table2[[#This Row],[Number]])</f>
        <v>5040</v>
      </c>
      <c r="H16" s="58">
        <f>LEN(Table2[[#This Row],[Factorial]])</f>
        <v>4</v>
      </c>
    </row>
    <row r="17" spans="6:8" x14ac:dyDescent="0.2">
      <c r="F17" s="58">
        <f t="shared" si="0"/>
        <v>8</v>
      </c>
      <c r="G17" s="57">
        <f>FACT(Table2[[#This Row],[Number]])</f>
        <v>40320</v>
      </c>
      <c r="H17" s="58">
        <f>LEN(Table2[[#This Row],[Factorial]])</f>
        <v>5</v>
      </c>
    </row>
    <row r="18" spans="6:8" x14ac:dyDescent="0.2">
      <c r="F18" s="58">
        <f t="shared" si="0"/>
        <v>9</v>
      </c>
      <c r="G18" s="57">
        <f>FACT(Table2[[#This Row],[Number]])</f>
        <v>362880</v>
      </c>
      <c r="H18" s="58">
        <f>LEN(Table2[[#This Row],[Factorial]])</f>
        <v>6</v>
      </c>
    </row>
    <row r="19" spans="6:8" x14ac:dyDescent="0.2">
      <c r="F19" s="58">
        <f t="shared" si="0"/>
        <v>10</v>
      </c>
      <c r="G19" s="57">
        <f>FACT(Table2[[#This Row],[Number]])</f>
        <v>3628800</v>
      </c>
      <c r="H19" s="58">
        <f>LEN(Table2[[#This Row],[Factorial]])</f>
        <v>7</v>
      </c>
    </row>
    <row r="20" spans="6:8" x14ac:dyDescent="0.2">
      <c r="F20" s="58">
        <f t="shared" si="0"/>
        <v>11</v>
      </c>
      <c r="G20" s="57">
        <f>FACT(Table2[[#This Row],[Number]])</f>
        <v>39916800</v>
      </c>
      <c r="H20" s="58">
        <f>LEN(Table2[[#This Row],[Factorial]])</f>
        <v>8</v>
      </c>
    </row>
    <row r="21" spans="6:8" x14ac:dyDescent="0.2">
      <c r="F21" s="58">
        <f t="shared" si="0"/>
        <v>12</v>
      </c>
      <c r="G21" s="57">
        <f>FACT(Table2[[#This Row],[Number]])</f>
        <v>479001600</v>
      </c>
      <c r="H21" s="58">
        <f>LEN(Table2[[#This Row],[Factorial]])</f>
        <v>9</v>
      </c>
    </row>
    <row r="22" spans="6:8" x14ac:dyDescent="0.2">
      <c r="F22" s="58">
        <f t="shared" si="0"/>
        <v>13</v>
      </c>
      <c r="G22" s="57">
        <f>FACT(Table2[[#This Row],[Number]])</f>
        <v>6227020800</v>
      </c>
      <c r="H22" s="58">
        <f>LEN(Table2[[#This Row],[Factorial]])</f>
        <v>10</v>
      </c>
    </row>
    <row r="23" spans="6:8" x14ac:dyDescent="0.2">
      <c r="F23" s="58">
        <f t="shared" si="0"/>
        <v>14</v>
      </c>
      <c r="G23" s="57">
        <f>FACT(Table2[[#This Row],[Number]])</f>
        <v>87178291200</v>
      </c>
      <c r="H23" s="58">
        <f>LEN(Table2[[#This Row],[Factorial]])</f>
        <v>11</v>
      </c>
    </row>
    <row r="24" spans="6:8" x14ac:dyDescent="0.2">
      <c r="F24" s="58">
        <f t="shared" si="0"/>
        <v>15</v>
      </c>
      <c r="G24" s="57">
        <f>FACT(Table2[[#This Row],[Number]])</f>
        <v>1307674368000</v>
      </c>
      <c r="H24" s="58">
        <f>LEN(Table2[[#This Row],[Factorial]])</f>
        <v>13</v>
      </c>
    </row>
    <row r="25" spans="6:8" x14ac:dyDescent="0.2">
      <c r="F25" s="58">
        <f t="shared" si="0"/>
        <v>16</v>
      </c>
      <c r="G25" s="57">
        <f>FACT(Table2[[#This Row],[Number]])</f>
        <v>20922789888000</v>
      </c>
      <c r="H25" s="58">
        <f>LEN(Table2[[#This Row],[Factorial]])</f>
        <v>14</v>
      </c>
    </row>
    <row r="26" spans="6:8" x14ac:dyDescent="0.2">
      <c r="F26" s="58">
        <f t="shared" si="0"/>
        <v>17</v>
      </c>
      <c r="G26" s="57">
        <f>FACT(Table2[[#This Row],[Number]])</f>
        <v>355687428096000</v>
      </c>
      <c r="H26" s="58">
        <f>LEN(Table2[[#This Row],[Factorial]])</f>
        <v>15</v>
      </c>
    </row>
    <row r="27" spans="6:8" x14ac:dyDescent="0.2">
      <c r="F27" s="58">
        <f t="shared" si="0"/>
        <v>18</v>
      </c>
      <c r="G27" s="57">
        <f>FACT(Table2[[#This Row],[Number]])</f>
        <v>6402373705728000</v>
      </c>
      <c r="H27" s="58">
        <f>LEN(Table2[[#This Row],[Factorial]])</f>
        <v>16</v>
      </c>
    </row>
    <row r="28" spans="6:8" x14ac:dyDescent="0.2">
      <c r="F28" s="58">
        <f t="shared" si="0"/>
        <v>19</v>
      </c>
      <c r="G28" s="57">
        <f>FACT(Table2[[#This Row],[Number]])</f>
        <v>1.21645100408832E+17</v>
      </c>
      <c r="H28" s="58">
        <f>LEN(Table2[[#This Row],[Factorial]])</f>
        <v>18</v>
      </c>
    </row>
    <row r="29" spans="6:8" x14ac:dyDescent="0.2">
      <c r="F29" s="58">
        <f t="shared" si="0"/>
        <v>20</v>
      </c>
      <c r="G29" s="57">
        <f>FACT(Table2[[#This Row],[Number]])</f>
        <v>2.43290200817664E+18</v>
      </c>
      <c r="H29" s="58">
        <f>LEN(Table2[[#This Row],[Factorial]])</f>
        <v>19</v>
      </c>
    </row>
    <row r="30" spans="6:8" x14ac:dyDescent="0.2">
      <c r="F30" s="58">
        <f t="shared" si="0"/>
        <v>21</v>
      </c>
      <c r="G30" s="57">
        <f>FACT(Table2[[#This Row],[Number]])</f>
        <v>5.109094217170944E+19</v>
      </c>
      <c r="H30" s="58">
        <f>LEN(Table2[[#This Row],[Factorial]])</f>
        <v>20</v>
      </c>
    </row>
    <row r="31" spans="6:8" x14ac:dyDescent="0.2">
      <c r="F31" s="58">
        <f t="shared" si="0"/>
        <v>22</v>
      </c>
      <c r="G31" s="57">
        <f>FACT(Table2[[#This Row],[Number]])</f>
        <v>1.1240007277776077E+21</v>
      </c>
      <c r="H31" s="58">
        <f>LEN(Table2[[#This Row],[Factorial]])</f>
        <v>20</v>
      </c>
    </row>
    <row r="32" spans="6:8" x14ac:dyDescent="0.2">
      <c r="F32" s="58">
        <f t="shared" si="0"/>
        <v>23</v>
      </c>
      <c r="G32" s="57">
        <f>FACT(Table2[[#This Row],[Number]])</f>
        <v>2.5852016738884978E+22</v>
      </c>
      <c r="H32" s="58">
        <f>LEN(Table2[[#This Row],[Factorial]])</f>
        <v>19</v>
      </c>
    </row>
    <row r="33" spans="6:8" x14ac:dyDescent="0.2">
      <c r="F33" s="58">
        <f t="shared" si="0"/>
        <v>24</v>
      </c>
      <c r="G33" s="57">
        <f>FACT(Table2[[#This Row],[Number]])</f>
        <v>6.2044840173323941E+23</v>
      </c>
      <c r="H33" s="58">
        <f>LEN(Table2[[#This Row],[Factorial]])</f>
        <v>20</v>
      </c>
    </row>
    <row r="34" spans="6:8" x14ac:dyDescent="0.2">
      <c r="F34" s="58">
        <f t="shared" si="0"/>
        <v>25</v>
      </c>
      <c r="G34" s="57">
        <f>FACT(Table2[[#This Row],[Number]])</f>
        <v>1.5511210043330984E+25</v>
      </c>
      <c r="H34" s="58">
        <f>LEN(Table2[[#This Row],[Factorial]])</f>
        <v>19</v>
      </c>
    </row>
    <row r="35" spans="6:8" x14ac:dyDescent="0.2">
      <c r="F35" s="58">
        <f t="shared" si="0"/>
        <v>26</v>
      </c>
      <c r="G35" s="57">
        <f>FACT(Table2[[#This Row],[Number]])</f>
        <v>4.0329146112660572E+26</v>
      </c>
      <c r="H35" s="58">
        <f>LEN(Table2[[#This Row],[Factorial]])</f>
        <v>20</v>
      </c>
    </row>
    <row r="36" spans="6:8" x14ac:dyDescent="0.2">
      <c r="F36" s="58">
        <f t="shared" si="0"/>
        <v>27</v>
      </c>
      <c r="G36" s="57">
        <f>FACT(Table2[[#This Row],[Number]])</f>
        <v>1.0888869450418352E+28</v>
      </c>
      <c r="H36" s="58">
        <f>LEN(Table2[[#This Row],[Factorial]])</f>
        <v>20</v>
      </c>
    </row>
    <row r="37" spans="6:8" x14ac:dyDescent="0.2">
      <c r="F37" s="58">
        <f t="shared" si="0"/>
        <v>28</v>
      </c>
      <c r="G37" s="57">
        <f>FACT(Table2[[#This Row],[Number]])</f>
        <v>3.048883446117138E+29</v>
      </c>
      <c r="H37" s="58">
        <f>LEN(Table2[[#This Row],[Factorial]])</f>
        <v>20</v>
      </c>
    </row>
    <row r="38" spans="6:8" x14ac:dyDescent="0.2">
      <c r="F38" s="58">
        <f t="shared" si="0"/>
        <v>29</v>
      </c>
      <c r="G38" s="57">
        <f>FACT(Table2[[#This Row],[Number]])</f>
        <v>8.8417619937397008E+30</v>
      </c>
      <c r="H38" s="58">
        <f>LEN(Table2[[#This Row],[Factorial]])</f>
        <v>19</v>
      </c>
    </row>
    <row r="39" spans="6:8" x14ac:dyDescent="0.2">
      <c r="F39" s="58">
        <f t="shared" si="0"/>
        <v>30</v>
      </c>
      <c r="G39" s="57">
        <f>FACT(Table2[[#This Row],[Number]])</f>
        <v>2.652528598121911E+32</v>
      </c>
      <c r="H39" s="58">
        <f>LEN(Table2[[#This Row],[Factorial]])</f>
        <v>20</v>
      </c>
    </row>
    <row r="40" spans="6:8" x14ac:dyDescent="0.2">
      <c r="F40" s="58">
        <f t="shared" si="0"/>
        <v>31</v>
      </c>
      <c r="G40" s="57">
        <f>FACT(Table2[[#This Row],[Number]])</f>
        <v>8.2228386541779236E+33</v>
      </c>
      <c r="H40" s="58">
        <f>LEN(Table2[[#This Row],[Factorial]])</f>
        <v>20</v>
      </c>
    </row>
    <row r="41" spans="6:8" x14ac:dyDescent="0.2">
      <c r="F41" s="58">
        <f t="shared" si="0"/>
        <v>32</v>
      </c>
      <c r="G41" s="57">
        <f>FACT(Table2[[#This Row],[Number]])</f>
        <v>2.6313083693369355E+35</v>
      </c>
      <c r="H41" s="58">
        <f>LEN(Table2[[#This Row],[Factorial]])</f>
        <v>20</v>
      </c>
    </row>
    <row r="42" spans="6:8" x14ac:dyDescent="0.2">
      <c r="F42" s="58">
        <f t="shared" si="0"/>
        <v>33</v>
      </c>
      <c r="G42" s="57">
        <f>FACT(Table2[[#This Row],[Number]])</f>
        <v>8.6833176188118895E+36</v>
      </c>
      <c r="H42" s="58">
        <f>LEN(Table2[[#This Row],[Factorial]])</f>
        <v>20</v>
      </c>
    </row>
    <row r="43" spans="6:8" x14ac:dyDescent="0.2">
      <c r="F43" s="58">
        <f t="shared" si="0"/>
        <v>34</v>
      </c>
      <c r="G43" s="57">
        <f>FACT(Table2[[#This Row],[Number]])</f>
        <v>2.9523279903960408E+38</v>
      </c>
      <c r="H43" s="58">
        <f>LEN(Table2[[#This Row],[Factorial]])</f>
        <v>20</v>
      </c>
    </row>
    <row r="44" spans="6:8" x14ac:dyDescent="0.2">
      <c r="F44" s="58">
        <f t="shared" si="0"/>
        <v>35</v>
      </c>
      <c r="G44" s="57">
        <f>FACT(Table2[[#This Row],[Number]])</f>
        <v>1.0333147966386144E+40</v>
      </c>
      <c r="H44" s="58">
        <f>LEN(Table2[[#This Row],[Factorial]])</f>
        <v>20</v>
      </c>
    </row>
    <row r="45" spans="6:8" x14ac:dyDescent="0.2">
      <c r="F45" s="58">
        <f t="shared" si="0"/>
        <v>36</v>
      </c>
      <c r="G45" s="57">
        <f>FACT(Table2[[#This Row],[Number]])</f>
        <v>3.7199332678990133E+41</v>
      </c>
      <c r="H45" s="58">
        <f>LEN(Table2[[#This Row],[Factorial]])</f>
        <v>20</v>
      </c>
    </row>
    <row r="46" spans="6:8" x14ac:dyDescent="0.2">
      <c r="F46" s="58">
        <f t="shared" si="0"/>
        <v>37</v>
      </c>
      <c r="G46" s="57">
        <f>FACT(Table2[[#This Row],[Number]])</f>
        <v>1.3763753091226346E+43</v>
      </c>
      <c r="H46" s="58">
        <f>LEN(Table2[[#This Row],[Factorial]])</f>
        <v>20</v>
      </c>
    </row>
    <row r="47" spans="6:8" x14ac:dyDescent="0.2">
      <c r="F47" s="58">
        <f t="shared" si="0"/>
        <v>38</v>
      </c>
      <c r="G47" s="57">
        <f>FACT(Table2[[#This Row],[Number]])</f>
        <v>5.2302261746660104E+44</v>
      </c>
      <c r="H47" s="58">
        <f>LEN(Table2[[#This Row],[Factorial]])</f>
        <v>20</v>
      </c>
    </row>
    <row r="48" spans="6:8" x14ac:dyDescent="0.2">
      <c r="F48" s="58">
        <f t="shared" si="0"/>
        <v>39</v>
      </c>
      <c r="G48" s="57">
        <f>FACT(Table2[[#This Row],[Number]])</f>
        <v>2.0397882081197447E+46</v>
      </c>
      <c r="H48" s="58">
        <f>LEN(Table2[[#This Row],[Factorial]])</f>
        <v>20</v>
      </c>
    </row>
    <row r="49" spans="6:8" x14ac:dyDescent="0.2">
      <c r="F49" s="58">
        <f t="shared" si="0"/>
        <v>40</v>
      </c>
      <c r="G49" s="57">
        <f>FACT(Table2[[#This Row],[Number]])</f>
        <v>8.1591528324789801E+47</v>
      </c>
      <c r="H49" s="58">
        <f>LEN(Table2[[#This Row],[Factorial]])</f>
        <v>20</v>
      </c>
    </row>
    <row r="50" spans="6:8" x14ac:dyDescent="0.2">
      <c r="F50" s="58">
        <f t="shared" si="0"/>
        <v>41</v>
      </c>
      <c r="G50" s="57">
        <f>FACT(Table2[[#This Row],[Number]])</f>
        <v>3.3452526613163798E+49</v>
      </c>
      <c r="H50" s="58">
        <f>LEN(Table2[[#This Row],[Factorial]])</f>
        <v>20</v>
      </c>
    </row>
    <row r="51" spans="6:8" x14ac:dyDescent="0.2">
      <c r="F51" s="58">
        <f t="shared" si="0"/>
        <v>42</v>
      </c>
      <c r="G51" s="57">
        <f>FACT(Table2[[#This Row],[Number]])</f>
        <v>1.4050061177528801E+51</v>
      </c>
      <c r="H51" s="58">
        <f>LEN(Table2[[#This Row],[Factorial]])</f>
        <v>20</v>
      </c>
    </row>
    <row r="52" spans="6:8" x14ac:dyDescent="0.2">
      <c r="F52" s="58">
        <f t="shared" si="0"/>
        <v>43</v>
      </c>
      <c r="G52" s="57">
        <f>FACT(Table2[[#This Row],[Number]])</f>
        <v>6.0415263063373845E+52</v>
      </c>
      <c r="H52" s="58">
        <f>LEN(Table2[[#This Row],[Factorial]])</f>
        <v>20</v>
      </c>
    </row>
    <row r="53" spans="6:8" x14ac:dyDescent="0.2">
      <c r="F53" s="58">
        <f t="shared" si="0"/>
        <v>44</v>
      </c>
      <c r="G53" s="57">
        <f>FACT(Table2[[#This Row],[Number]])</f>
        <v>2.6582715747884495E+54</v>
      </c>
      <c r="H53" s="58">
        <f>LEN(Table2[[#This Row],[Factorial]])</f>
        <v>20</v>
      </c>
    </row>
    <row r="54" spans="6:8" x14ac:dyDescent="0.2">
      <c r="F54" s="58">
        <f t="shared" si="0"/>
        <v>45</v>
      </c>
      <c r="G54" s="57">
        <f>FACT(Table2[[#This Row],[Number]])</f>
        <v>1.1962222086548021E+56</v>
      </c>
      <c r="H54" s="58">
        <f>LEN(Table2[[#This Row],[Factorial]])</f>
        <v>19</v>
      </c>
    </row>
    <row r="55" spans="6:8" x14ac:dyDescent="0.2">
      <c r="F55" s="58">
        <f t="shared" si="0"/>
        <v>46</v>
      </c>
      <c r="G55" s="57">
        <f>FACT(Table2[[#This Row],[Number]])</f>
        <v>5.5026221598120892E+57</v>
      </c>
      <c r="H55" s="58">
        <f>LEN(Table2[[#This Row],[Factorial]])</f>
        <v>20</v>
      </c>
    </row>
    <row r="56" spans="6:8" x14ac:dyDescent="0.2">
      <c r="F56" s="58">
        <f t="shared" si="0"/>
        <v>47</v>
      </c>
      <c r="G56" s="57">
        <f>FACT(Table2[[#This Row],[Number]])</f>
        <v>2.5862324151116827E+59</v>
      </c>
      <c r="H56" s="58">
        <f>LEN(Table2[[#This Row],[Factorial]])</f>
        <v>20</v>
      </c>
    </row>
    <row r="57" spans="6:8" x14ac:dyDescent="0.2">
      <c r="F57" s="58">
        <f t="shared" si="0"/>
        <v>48</v>
      </c>
      <c r="G57" s="57">
        <f>FACT(Table2[[#This Row],[Number]])</f>
        <v>1.2413915592536068E+61</v>
      </c>
      <c r="H57" s="58">
        <f>LEN(Table2[[#This Row],[Factorial]])</f>
        <v>20</v>
      </c>
    </row>
    <row r="58" spans="6:8" x14ac:dyDescent="0.2">
      <c r="F58" s="58">
        <f t="shared" si="0"/>
        <v>49</v>
      </c>
      <c r="G58" s="57">
        <f>FACT(Table2[[#This Row],[Number]])</f>
        <v>6.0828186403426789E+62</v>
      </c>
      <c r="H58" s="58">
        <f>LEN(Table2[[#This Row],[Factorial]])</f>
        <v>20</v>
      </c>
    </row>
    <row r="59" spans="6:8" x14ac:dyDescent="0.2">
      <c r="F59" s="58">
        <f t="shared" si="0"/>
        <v>50</v>
      </c>
      <c r="G59" s="57">
        <f>FACT(Table2[[#This Row],[Number]])</f>
        <v>3.0414093201713376E+64</v>
      </c>
      <c r="H59" s="58">
        <f>LEN(Table2[[#This Row],[Factorial]])</f>
        <v>20</v>
      </c>
    </row>
    <row r="60" spans="6:8" x14ac:dyDescent="0.2">
      <c r="F60" s="58">
        <f t="shared" si="0"/>
        <v>51</v>
      </c>
      <c r="G60" s="57">
        <f>FACT(Table2[[#This Row],[Number]])</f>
        <v>1.5511187532873816E+66</v>
      </c>
      <c r="H60" s="58">
        <f>LEN(Table2[[#This Row],[Factorial]])</f>
        <v>20</v>
      </c>
    </row>
    <row r="61" spans="6:8" x14ac:dyDescent="0.2">
      <c r="F61" s="58">
        <f t="shared" si="0"/>
        <v>52</v>
      </c>
      <c r="G61" s="57">
        <f>FACT(Table2[[#This Row],[Number]])</f>
        <v>8.0658175170943901E+67</v>
      </c>
      <c r="H61" s="58">
        <f>LEN(Table2[[#This Row],[Factorial]])</f>
        <v>20</v>
      </c>
    </row>
    <row r="62" spans="6:8" x14ac:dyDescent="0.2">
      <c r="F62" s="58">
        <f t="shared" si="0"/>
        <v>53</v>
      </c>
      <c r="G62" s="57">
        <f>FACT(Table2[[#This Row],[Number]])</f>
        <v>4.274883284060024E+69</v>
      </c>
      <c r="H62" s="58">
        <f>LEN(Table2[[#This Row],[Factorial]])</f>
        <v>20</v>
      </c>
    </row>
    <row r="63" spans="6:8" x14ac:dyDescent="0.2">
      <c r="F63" s="58">
        <f t="shared" si="0"/>
        <v>54</v>
      </c>
      <c r="G63" s="57">
        <f>FACT(Table2[[#This Row],[Number]])</f>
        <v>2.3084369733924128E+71</v>
      </c>
      <c r="H63" s="58">
        <f>LEN(Table2[[#This Row],[Factorial]])</f>
        <v>20</v>
      </c>
    </row>
    <row r="64" spans="6:8" x14ac:dyDescent="0.2">
      <c r="F64" s="58">
        <f t="shared" si="0"/>
        <v>55</v>
      </c>
      <c r="G64" s="57">
        <f>FACT(Table2[[#This Row],[Number]])</f>
        <v>1.2696403353658264E+73</v>
      </c>
      <c r="H64" s="58">
        <f>LEN(Table2[[#This Row],[Factorial]])</f>
        <v>20</v>
      </c>
    </row>
    <row r="65" spans="6:8" x14ac:dyDescent="0.2">
      <c r="F65" s="58">
        <f t="shared" si="0"/>
        <v>56</v>
      </c>
      <c r="G65" s="57">
        <f>FACT(Table2[[#This Row],[Number]])</f>
        <v>7.1099858780486318E+74</v>
      </c>
      <c r="H65" s="58">
        <f>LEN(Table2[[#This Row],[Factorial]])</f>
        <v>20</v>
      </c>
    </row>
    <row r="66" spans="6:8" x14ac:dyDescent="0.2">
      <c r="F66" s="58">
        <f t="shared" si="0"/>
        <v>57</v>
      </c>
      <c r="G66" s="57">
        <f>FACT(Table2[[#This Row],[Number]])</f>
        <v>4.0526919504877227E+76</v>
      </c>
      <c r="H66" s="58">
        <f>LEN(Table2[[#This Row],[Factorial]])</f>
        <v>20</v>
      </c>
    </row>
    <row r="67" spans="6:8" x14ac:dyDescent="0.2">
      <c r="F67" s="58">
        <f t="shared" si="0"/>
        <v>58</v>
      </c>
      <c r="G67" s="57">
        <f>FACT(Table2[[#This Row],[Number]])</f>
        <v>2.3505613312828789E+78</v>
      </c>
      <c r="H67" s="58">
        <f>LEN(Table2[[#This Row],[Factorial]])</f>
        <v>20</v>
      </c>
    </row>
    <row r="68" spans="6:8" x14ac:dyDescent="0.2">
      <c r="F68" s="58">
        <f t="shared" si="0"/>
        <v>59</v>
      </c>
      <c r="G68" s="57">
        <f>FACT(Table2[[#This Row],[Number]])</f>
        <v>1.3868311854568981E+80</v>
      </c>
      <c r="H68" s="58">
        <f>LEN(Table2[[#This Row],[Factorial]])</f>
        <v>19</v>
      </c>
    </row>
    <row r="69" spans="6:8" x14ac:dyDescent="0.2">
      <c r="F69" s="58">
        <f t="shared" si="0"/>
        <v>60</v>
      </c>
      <c r="G69" s="57">
        <f>FACT(Table2[[#This Row],[Number]])</f>
        <v>8.3209871127413899E+81</v>
      </c>
      <c r="H69" s="58">
        <f>LEN(Table2[[#This Row],[Factorial]])</f>
        <v>20</v>
      </c>
    </row>
    <row r="70" spans="6:8" x14ac:dyDescent="0.2">
      <c r="F70" s="58">
        <f t="shared" si="0"/>
        <v>61</v>
      </c>
      <c r="G70" s="57">
        <f>FACT(Table2[[#This Row],[Number]])</f>
        <v>5.0758021387722462E+83</v>
      </c>
      <c r="H70" s="58">
        <f>LEN(Table2[[#This Row],[Factorial]])</f>
        <v>20</v>
      </c>
    </row>
    <row r="71" spans="6:8" x14ac:dyDescent="0.2">
      <c r="F71" s="58">
        <f t="shared" si="0"/>
        <v>62</v>
      </c>
      <c r="G71" s="57">
        <f>FACT(Table2[[#This Row],[Number]])</f>
        <v>3.1469973260387939E+85</v>
      </c>
      <c r="H71" s="58">
        <f>LEN(Table2[[#This Row],[Factorial]])</f>
        <v>20</v>
      </c>
    </row>
    <row r="72" spans="6:8" x14ac:dyDescent="0.2">
      <c r="F72" s="58">
        <f t="shared" si="0"/>
        <v>63</v>
      </c>
      <c r="G72" s="57">
        <f>FACT(Table2[[#This Row],[Number]])</f>
        <v>1.9826083154044396E+87</v>
      </c>
      <c r="H72" s="58">
        <f>LEN(Table2[[#This Row],[Factorial]])</f>
        <v>20</v>
      </c>
    </row>
    <row r="73" spans="6:8" x14ac:dyDescent="0.2">
      <c r="F73" s="58">
        <f t="shared" si="0"/>
        <v>64</v>
      </c>
      <c r="G73" s="57">
        <f>FACT(Table2[[#This Row],[Number]])</f>
        <v>1.2688693218588414E+89</v>
      </c>
      <c r="H73" s="58">
        <f>LEN(Table2[[#This Row],[Factorial]])</f>
        <v>20</v>
      </c>
    </row>
    <row r="74" spans="6:8" x14ac:dyDescent="0.2">
      <c r="F74" s="58">
        <f t="shared" si="0"/>
        <v>65</v>
      </c>
      <c r="G74" s="57">
        <f>FACT(Table2[[#This Row],[Number]])</f>
        <v>8.2476505920824715E+90</v>
      </c>
      <c r="H74" s="58">
        <f>LEN(Table2[[#This Row],[Factorial]])</f>
        <v>20</v>
      </c>
    </row>
    <row r="75" spans="6:8" x14ac:dyDescent="0.2">
      <c r="F75" s="58">
        <f t="shared" ref="F75:F138" si="1">N(F74)+1</f>
        <v>66</v>
      </c>
      <c r="G75" s="57">
        <f>FACT(Table2[[#This Row],[Number]])</f>
        <v>5.4434493907744319E+92</v>
      </c>
      <c r="H75" s="58">
        <f>LEN(Table2[[#This Row],[Factorial]])</f>
        <v>20</v>
      </c>
    </row>
    <row r="76" spans="6:8" x14ac:dyDescent="0.2">
      <c r="F76" s="58">
        <f t="shared" si="1"/>
        <v>67</v>
      </c>
      <c r="G76" s="57">
        <f>FACT(Table2[[#This Row],[Number]])</f>
        <v>3.6471110918188705E+94</v>
      </c>
      <c r="H76" s="58">
        <f>LEN(Table2[[#This Row],[Factorial]])</f>
        <v>20</v>
      </c>
    </row>
    <row r="77" spans="6:8" x14ac:dyDescent="0.2">
      <c r="F77" s="58">
        <f t="shared" si="1"/>
        <v>68</v>
      </c>
      <c r="G77" s="57">
        <f>FACT(Table2[[#This Row],[Number]])</f>
        <v>2.4800355424368301E+96</v>
      </c>
      <c r="H77" s="58">
        <f>LEN(Table2[[#This Row],[Factorial]])</f>
        <v>20</v>
      </c>
    </row>
    <row r="78" spans="6:8" x14ac:dyDescent="0.2">
      <c r="F78" s="58">
        <f t="shared" si="1"/>
        <v>69</v>
      </c>
      <c r="G78" s="57">
        <f>FACT(Table2[[#This Row],[Number]])</f>
        <v>1.7112245242814127E+98</v>
      </c>
      <c r="H78" s="58">
        <f>LEN(Table2[[#This Row],[Factorial]])</f>
        <v>20</v>
      </c>
    </row>
    <row r="79" spans="6:8" x14ac:dyDescent="0.2">
      <c r="F79" s="58">
        <f t="shared" si="1"/>
        <v>70</v>
      </c>
      <c r="G79" s="57">
        <f>FACT(Table2[[#This Row],[Number]])</f>
        <v>1.1978571669969892E+100</v>
      </c>
      <c r="H79" s="58">
        <f>LEN(Table2[[#This Row],[Factorial]])</f>
        <v>19</v>
      </c>
    </row>
    <row r="80" spans="6:8" x14ac:dyDescent="0.2">
      <c r="F80" s="58">
        <f t="shared" si="1"/>
        <v>71</v>
      </c>
      <c r="G80" s="57">
        <f>FACT(Table2[[#This Row],[Number]])</f>
        <v>8.5047858856786242E+101</v>
      </c>
      <c r="H80" s="58">
        <f>LEN(Table2[[#This Row],[Factorial]])</f>
        <v>20</v>
      </c>
    </row>
    <row r="81" spans="6:8" x14ac:dyDescent="0.2">
      <c r="F81" s="58">
        <f t="shared" si="1"/>
        <v>72</v>
      </c>
      <c r="G81" s="57">
        <f>FACT(Table2[[#This Row],[Number]])</f>
        <v>6.1234458376886116E+103</v>
      </c>
      <c r="H81" s="58">
        <f>LEN(Table2[[#This Row],[Factorial]])</f>
        <v>20</v>
      </c>
    </row>
    <row r="82" spans="6:8" x14ac:dyDescent="0.2">
      <c r="F82" s="58">
        <f t="shared" si="1"/>
        <v>73</v>
      </c>
      <c r="G82" s="57">
        <f>FACT(Table2[[#This Row],[Number]])</f>
        <v>4.4701154615126859E+105</v>
      </c>
      <c r="H82" s="58">
        <f>LEN(Table2[[#This Row],[Factorial]])</f>
        <v>20</v>
      </c>
    </row>
    <row r="83" spans="6:8" x14ac:dyDescent="0.2">
      <c r="F83" s="58">
        <f t="shared" si="1"/>
        <v>74</v>
      </c>
      <c r="G83" s="57">
        <f>FACT(Table2[[#This Row],[Number]])</f>
        <v>3.3078854415193869E+107</v>
      </c>
      <c r="H83" s="58">
        <f>LEN(Table2[[#This Row],[Factorial]])</f>
        <v>20</v>
      </c>
    </row>
    <row r="84" spans="6:8" x14ac:dyDescent="0.2">
      <c r="F84" s="58">
        <f t="shared" si="1"/>
        <v>75</v>
      </c>
      <c r="G84" s="57">
        <f>FACT(Table2[[#This Row],[Number]])</f>
        <v>2.4809140811395404E+109</v>
      </c>
      <c r="H84" s="58">
        <f>LEN(Table2[[#This Row],[Factorial]])</f>
        <v>20</v>
      </c>
    </row>
    <row r="85" spans="6:8" x14ac:dyDescent="0.2">
      <c r="F85" s="58">
        <f t="shared" si="1"/>
        <v>76</v>
      </c>
      <c r="G85" s="57">
        <f>FACT(Table2[[#This Row],[Number]])</f>
        <v>1.8854947016660506E+111</v>
      </c>
      <c r="H85" s="58">
        <f>LEN(Table2[[#This Row],[Factorial]])</f>
        <v>20</v>
      </c>
    </row>
    <row r="86" spans="6:8" x14ac:dyDescent="0.2">
      <c r="F86" s="58">
        <f t="shared" si="1"/>
        <v>77</v>
      </c>
      <c r="G86" s="57">
        <f>FACT(Table2[[#This Row],[Number]])</f>
        <v>1.4518309202828591E+113</v>
      </c>
      <c r="H86" s="58">
        <f>LEN(Table2[[#This Row],[Factorial]])</f>
        <v>20</v>
      </c>
    </row>
    <row r="87" spans="6:8" x14ac:dyDescent="0.2">
      <c r="F87" s="58">
        <f t="shared" si="1"/>
        <v>78</v>
      </c>
      <c r="G87" s="57">
        <f>FACT(Table2[[#This Row],[Number]])</f>
        <v>1.1324281178206295E+115</v>
      </c>
      <c r="H87" s="58">
        <f>LEN(Table2[[#This Row],[Factorial]])</f>
        <v>20</v>
      </c>
    </row>
    <row r="88" spans="6:8" x14ac:dyDescent="0.2">
      <c r="F88" s="58">
        <f t="shared" si="1"/>
        <v>79</v>
      </c>
      <c r="G88" s="57">
        <f>FACT(Table2[[#This Row],[Number]])</f>
        <v>8.9461821307829799E+116</v>
      </c>
      <c r="H88" s="58">
        <f>LEN(Table2[[#This Row],[Factorial]])</f>
        <v>19</v>
      </c>
    </row>
    <row r="89" spans="6:8" x14ac:dyDescent="0.2">
      <c r="F89" s="58">
        <f t="shared" si="1"/>
        <v>80</v>
      </c>
      <c r="G89" s="57">
        <f>FACT(Table2[[#This Row],[Number]])</f>
        <v>7.1569457046263797E+118</v>
      </c>
      <c r="H89" s="58">
        <f>LEN(Table2[[#This Row],[Factorial]])</f>
        <v>20</v>
      </c>
    </row>
    <row r="90" spans="6:8" x14ac:dyDescent="0.2">
      <c r="F90" s="58">
        <f t="shared" si="1"/>
        <v>81</v>
      </c>
      <c r="G90" s="57">
        <f>FACT(Table2[[#This Row],[Number]])</f>
        <v>5.797126020747369E+120</v>
      </c>
      <c r="H90" s="58">
        <f>LEN(Table2[[#This Row],[Factorial]])</f>
        <v>20</v>
      </c>
    </row>
    <row r="91" spans="6:8" x14ac:dyDescent="0.2">
      <c r="F91" s="58">
        <f t="shared" si="1"/>
        <v>82</v>
      </c>
      <c r="G91" s="57">
        <f>FACT(Table2[[#This Row],[Number]])</f>
        <v>4.7536433370128435E+122</v>
      </c>
      <c r="H91" s="58">
        <f>LEN(Table2[[#This Row],[Factorial]])</f>
        <v>20</v>
      </c>
    </row>
    <row r="92" spans="6:8" x14ac:dyDescent="0.2">
      <c r="F92" s="58">
        <f t="shared" si="1"/>
        <v>83</v>
      </c>
      <c r="G92" s="57">
        <f>FACT(Table2[[#This Row],[Number]])</f>
        <v>3.9455239697206602E+124</v>
      </c>
      <c r="H92" s="58">
        <f>LEN(Table2[[#This Row],[Factorial]])</f>
        <v>20</v>
      </c>
    </row>
    <row r="93" spans="6:8" x14ac:dyDescent="0.2">
      <c r="F93" s="58">
        <f t="shared" si="1"/>
        <v>84</v>
      </c>
      <c r="G93" s="57">
        <f>FACT(Table2[[#This Row],[Number]])</f>
        <v>3.3142401345653538E+126</v>
      </c>
      <c r="H93" s="58">
        <f>LEN(Table2[[#This Row],[Factorial]])</f>
        <v>20</v>
      </c>
    </row>
    <row r="94" spans="6:8" x14ac:dyDescent="0.2">
      <c r="F94" s="58">
        <f t="shared" si="1"/>
        <v>85</v>
      </c>
      <c r="G94" s="57">
        <f>FACT(Table2[[#This Row],[Number]])</f>
        <v>2.8171041143805494E+128</v>
      </c>
      <c r="H94" s="58">
        <f>LEN(Table2[[#This Row],[Factorial]])</f>
        <v>20</v>
      </c>
    </row>
    <row r="95" spans="6:8" x14ac:dyDescent="0.2">
      <c r="F95" s="58">
        <f t="shared" si="1"/>
        <v>86</v>
      </c>
      <c r="G95" s="57">
        <f>FACT(Table2[[#This Row],[Number]])</f>
        <v>2.4227095383672744E+130</v>
      </c>
      <c r="H95" s="58">
        <f>LEN(Table2[[#This Row],[Factorial]])</f>
        <v>20</v>
      </c>
    </row>
    <row r="96" spans="6:8" x14ac:dyDescent="0.2">
      <c r="F96" s="58">
        <f t="shared" si="1"/>
        <v>87</v>
      </c>
      <c r="G96" s="57">
        <f>FACT(Table2[[#This Row],[Number]])</f>
        <v>2.1077572983795269E+132</v>
      </c>
      <c r="H96" s="58">
        <f>LEN(Table2[[#This Row],[Factorial]])</f>
        <v>20</v>
      </c>
    </row>
    <row r="97" spans="6:8" x14ac:dyDescent="0.2">
      <c r="F97" s="58">
        <f t="shared" si="1"/>
        <v>88</v>
      </c>
      <c r="G97" s="57">
        <f>FACT(Table2[[#This Row],[Number]])</f>
        <v>1.854826422573984E+134</v>
      </c>
      <c r="H97" s="58">
        <f>LEN(Table2[[#This Row],[Factorial]])</f>
        <v>19</v>
      </c>
    </row>
    <row r="98" spans="6:8" x14ac:dyDescent="0.2">
      <c r="F98" s="58">
        <f t="shared" si="1"/>
        <v>89</v>
      </c>
      <c r="G98" s="57">
        <f>FACT(Table2[[#This Row],[Number]])</f>
        <v>1.6507955160908465E+136</v>
      </c>
      <c r="H98" s="58">
        <f>LEN(Table2[[#This Row],[Factorial]])</f>
        <v>20</v>
      </c>
    </row>
    <row r="99" spans="6:8" x14ac:dyDescent="0.2">
      <c r="F99" s="58">
        <f t="shared" si="1"/>
        <v>90</v>
      </c>
      <c r="G99" s="57">
        <f>FACT(Table2[[#This Row],[Number]])</f>
        <v>1.4857159644817605E+138</v>
      </c>
      <c r="H99" s="58">
        <f>LEN(Table2[[#This Row],[Factorial]])</f>
        <v>20</v>
      </c>
    </row>
    <row r="100" spans="6:8" x14ac:dyDescent="0.2">
      <c r="F100" s="58">
        <f t="shared" si="1"/>
        <v>91</v>
      </c>
      <c r="G100" s="57">
        <f>FACT(Table2[[#This Row],[Number]])</f>
        <v>1.3520015276784033E+140</v>
      </c>
      <c r="H100" s="58">
        <f>LEN(Table2[[#This Row],[Factorial]])</f>
        <v>20</v>
      </c>
    </row>
    <row r="101" spans="6:8" x14ac:dyDescent="0.2">
      <c r="F101" s="58">
        <f t="shared" si="1"/>
        <v>92</v>
      </c>
      <c r="G101" s="57">
        <f>FACT(Table2[[#This Row],[Number]])</f>
        <v>1.2438414054641305E+142</v>
      </c>
      <c r="H101" s="58">
        <f>LEN(Table2[[#This Row],[Factorial]])</f>
        <v>20</v>
      </c>
    </row>
    <row r="102" spans="6:8" x14ac:dyDescent="0.2">
      <c r="F102" s="58">
        <f t="shared" si="1"/>
        <v>93</v>
      </c>
      <c r="G102" s="57">
        <f>FACT(Table2[[#This Row],[Number]])</f>
        <v>1.156772507081641E+144</v>
      </c>
      <c r="H102" s="58">
        <f>LEN(Table2[[#This Row],[Factorial]])</f>
        <v>20</v>
      </c>
    </row>
    <row r="103" spans="6:8" x14ac:dyDescent="0.2">
      <c r="F103" s="58">
        <f t="shared" si="1"/>
        <v>94</v>
      </c>
      <c r="G103" s="57">
        <f>FACT(Table2[[#This Row],[Number]])</f>
        <v>1.0873661566567426E+146</v>
      </c>
      <c r="H103" s="58">
        <f>LEN(Table2[[#This Row],[Factorial]])</f>
        <v>20</v>
      </c>
    </row>
    <row r="104" spans="6:8" x14ac:dyDescent="0.2">
      <c r="F104" s="58">
        <f t="shared" si="1"/>
        <v>95</v>
      </c>
      <c r="G104" s="57">
        <f>FACT(Table2[[#This Row],[Number]])</f>
        <v>1.0329978488239061E+148</v>
      </c>
      <c r="H104" s="58">
        <f>LEN(Table2[[#This Row],[Factorial]])</f>
        <v>20</v>
      </c>
    </row>
    <row r="105" spans="6:8" x14ac:dyDescent="0.2">
      <c r="F105" s="58">
        <f t="shared" si="1"/>
        <v>96</v>
      </c>
      <c r="G105" s="57">
        <f>FACT(Table2[[#This Row],[Number]])</f>
        <v>9.916779348709491E+149</v>
      </c>
      <c r="H105" s="58">
        <f>LEN(Table2[[#This Row],[Factorial]])</f>
        <v>20</v>
      </c>
    </row>
    <row r="106" spans="6:8" x14ac:dyDescent="0.2">
      <c r="F106" s="58">
        <f t="shared" si="1"/>
        <v>97</v>
      </c>
      <c r="G106" s="57">
        <f>FACT(Table2[[#This Row],[Number]])</f>
        <v>9.6192759682482155E+151</v>
      </c>
      <c r="H106" s="58">
        <f>LEN(Table2[[#This Row],[Factorial]])</f>
        <v>20</v>
      </c>
    </row>
    <row r="107" spans="6:8" x14ac:dyDescent="0.2">
      <c r="F107" s="58">
        <f t="shared" si="1"/>
        <v>98</v>
      </c>
      <c r="G107" s="57">
        <f>FACT(Table2[[#This Row],[Number]])</f>
        <v>9.426890448883248E+153</v>
      </c>
      <c r="H107" s="58">
        <f>LEN(Table2[[#This Row],[Factorial]])</f>
        <v>20</v>
      </c>
    </row>
    <row r="108" spans="6:8" x14ac:dyDescent="0.2">
      <c r="F108" s="58">
        <f t="shared" si="1"/>
        <v>99</v>
      </c>
      <c r="G108" s="57">
        <f>FACT(Table2[[#This Row],[Number]])</f>
        <v>9.3326215443944153E+155</v>
      </c>
      <c r="H108" s="58">
        <f>LEN(Table2[[#This Row],[Factorial]])</f>
        <v>20</v>
      </c>
    </row>
    <row r="109" spans="6:8" x14ac:dyDescent="0.2">
      <c r="F109" s="58">
        <f t="shared" si="1"/>
        <v>100</v>
      </c>
      <c r="G109" s="57">
        <f>FACT(Table2[[#This Row],[Number]])</f>
        <v>9.3326215443944175E+157</v>
      </c>
      <c r="H109" s="58">
        <f>LEN(Table2[[#This Row],[Factorial]])</f>
        <v>20</v>
      </c>
    </row>
    <row r="110" spans="6:8" x14ac:dyDescent="0.2">
      <c r="F110" s="58">
        <f t="shared" si="1"/>
        <v>101</v>
      </c>
      <c r="G110" s="57">
        <f>FACT(Table2[[#This Row],[Number]])</f>
        <v>9.4259477598383599E+159</v>
      </c>
      <c r="H110" s="58">
        <f>LEN(Table2[[#This Row],[Factorial]])</f>
        <v>20</v>
      </c>
    </row>
    <row r="111" spans="6:8" x14ac:dyDescent="0.2">
      <c r="F111" s="58">
        <f t="shared" si="1"/>
        <v>102</v>
      </c>
      <c r="G111" s="57">
        <f>FACT(Table2[[#This Row],[Number]])</f>
        <v>9.6144667150351251E+161</v>
      </c>
      <c r="H111" s="58">
        <f>LEN(Table2[[#This Row],[Factorial]])</f>
        <v>20</v>
      </c>
    </row>
    <row r="112" spans="6:8" x14ac:dyDescent="0.2">
      <c r="F112" s="58">
        <f t="shared" si="1"/>
        <v>103</v>
      </c>
      <c r="G112" s="57">
        <f>FACT(Table2[[#This Row],[Number]])</f>
        <v>9.9029007164861779E+163</v>
      </c>
      <c r="H112" s="58">
        <f>LEN(Table2[[#This Row],[Factorial]])</f>
        <v>20</v>
      </c>
    </row>
    <row r="113" spans="6:8" x14ac:dyDescent="0.2">
      <c r="F113" s="58">
        <f t="shared" si="1"/>
        <v>104</v>
      </c>
      <c r="G113" s="57">
        <f>FACT(Table2[[#This Row],[Number]])</f>
        <v>1.0299016745145631E+166</v>
      </c>
      <c r="H113" s="58">
        <f>LEN(Table2[[#This Row],[Factorial]])</f>
        <v>20</v>
      </c>
    </row>
    <row r="114" spans="6:8" x14ac:dyDescent="0.2">
      <c r="F114" s="58">
        <f t="shared" si="1"/>
        <v>105</v>
      </c>
      <c r="G114" s="57">
        <f>FACT(Table2[[#This Row],[Number]])</f>
        <v>1.0813967582402912E+168</v>
      </c>
      <c r="H114" s="58">
        <f>LEN(Table2[[#This Row],[Factorial]])</f>
        <v>20</v>
      </c>
    </row>
    <row r="115" spans="6:8" x14ac:dyDescent="0.2">
      <c r="F115" s="58">
        <f t="shared" si="1"/>
        <v>106</v>
      </c>
      <c r="G115" s="57">
        <f>FACT(Table2[[#This Row],[Number]])</f>
        <v>1.1462805637347086E+170</v>
      </c>
      <c r="H115" s="58">
        <f>LEN(Table2[[#This Row],[Factorial]])</f>
        <v>20</v>
      </c>
    </row>
    <row r="116" spans="6:8" x14ac:dyDescent="0.2">
      <c r="F116" s="58">
        <f t="shared" si="1"/>
        <v>107</v>
      </c>
      <c r="G116" s="57">
        <f>FACT(Table2[[#This Row],[Number]])</f>
        <v>1.2265202031961373E+172</v>
      </c>
      <c r="H116" s="58">
        <f>LEN(Table2[[#This Row],[Factorial]])</f>
        <v>20</v>
      </c>
    </row>
    <row r="117" spans="6:8" x14ac:dyDescent="0.2">
      <c r="F117" s="58">
        <f t="shared" si="1"/>
        <v>108</v>
      </c>
      <c r="G117" s="57">
        <f>FACT(Table2[[#This Row],[Number]])</f>
        <v>1.324641819451829E+174</v>
      </c>
      <c r="H117" s="58">
        <f>LEN(Table2[[#This Row],[Factorial]])</f>
        <v>20</v>
      </c>
    </row>
    <row r="118" spans="6:8" x14ac:dyDescent="0.2">
      <c r="F118" s="58">
        <f t="shared" si="1"/>
        <v>109</v>
      </c>
      <c r="G118" s="57">
        <f>FACT(Table2[[#This Row],[Number]])</f>
        <v>1.4438595832024942E+176</v>
      </c>
      <c r="H118" s="58">
        <f>LEN(Table2[[#This Row],[Factorial]])</f>
        <v>20</v>
      </c>
    </row>
    <row r="119" spans="6:8" x14ac:dyDescent="0.2">
      <c r="F119" s="58">
        <f t="shared" si="1"/>
        <v>110</v>
      </c>
      <c r="G119" s="57">
        <f>FACT(Table2[[#This Row],[Number]])</f>
        <v>1.5882455415227423E+178</v>
      </c>
      <c r="H119" s="58">
        <f>LEN(Table2[[#This Row],[Factorial]])</f>
        <v>20</v>
      </c>
    </row>
    <row r="120" spans="6:8" x14ac:dyDescent="0.2">
      <c r="F120" s="58">
        <f t="shared" si="1"/>
        <v>111</v>
      </c>
      <c r="G120" s="57">
        <f>FACT(Table2[[#This Row],[Number]])</f>
        <v>1.7629525510902457E+180</v>
      </c>
      <c r="H120" s="58">
        <f>LEN(Table2[[#This Row],[Factorial]])</f>
        <v>20</v>
      </c>
    </row>
    <row r="121" spans="6:8" x14ac:dyDescent="0.2">
      <c r="F121" s="58">
        <f t="shared" si="1"/>
        <v>112</v>
      </c>
      <c r="G121" s="57">
        <f>FACT(Table2[[#This Row],[Number]])</f>
        <v>1.9745068572210749E+182</v>
      </c>
      <c r="H121" s="58">
        <f>LEN(Table2[[#This Row],[Factorial]])</f>
        <v>20</v>
      </c>
    </row>
    <row r="122" spans="6:8" x14ac:dyDescent="0.2">
      <c r="F122" s="58">
        <f t="shared" si="1"/>
        <v>113</v>
      </c>
      <c r="G122" s="57">
        <f>FACT(Table2[[#This Row],[Number]])</f>
        <v>2.2311927486598138E+184</v>
      </c>
      <c r="H122" s="58">
        <f>LEN(Table2[[#This Row],[Factorial]])</f>
        <v>20</v>
      </c>
    </row>
    <row r="123" spans="6:8" x14ac:dyDescent="0.2">
      <c r="F123" s="58">
        <f t="shared" si="1"/>
        <v>114</v>
      </c>
      <c r="G123" s="57">
        <f>FACT(Table2[[#This Row],[Number]])</f>
        <v>2.5435597334721862E+186</v>
      </c>
      <c r="H123" s="58">
        <f>LEN(Table2[[#This Row],[Factorial]])</f>
        <v>20</v>
      </c>
    </row>
    <row r="124" spans="6:8" x14ac:dyDescent="0.2">
      <c r="F124" s="58">
        <f t="shared" si="1"/>
        <v>115</v>
      </c>
      <c r="G124" s="57">
        <f>FACT(Table2[[#This Row],[Number]])</f>
        <v>2.9250936934930141E+188</v>
      </c>
      <c r="H124" s="58">
        <f>LEN(Table2[[#This Row],[Factorial]])</f>
        <v>19</v>
      </c>
    </row>
    <row r="125" spans="6:8" x14ac:dyDescent="0.2">
      <c r="F125" s="58">
        <f t="shared" si="1"/>
        <v>116</v>
      </c>
      <c r="G125" s="57">
        <f>FACT(Table2[[#This Row],[Number]])</f>
        <v>3.3931086844518989E+190</v>
      </c>
      <c r="H125" s="58">
        <f>LEN(Table2[[#This Row],[Factorial]])</f>
        <v>20</v>
      </c>
    </row>
    <row r="126" spans="6:8" x14ac:dyDescent="0.2">
      <c r="F126" s="58">
        <f t="shared" si="1"/>
        <v>117</v>
      </c>
      <c r="G126" s="57">
        <f>FACT(Table2[[#This Row],[Number]])</f>
        <v>3.96993716080872E+192</v>
      </c>
      <c r="H126" s="58">
        <f>LEN(Table2[[#This Row],[Factorial]])</f>
        <v>20</v>
      </c>
    </row>
    <row r="127" spans="6:8" x14ac:dyDescent="0.2">
      <c r="F127" s="58">
        <f t="shared" si="1"/>
        <v>118</v>
      </c>
      <c r="G127" s="57">
        <f>FACT(Table2[[#This Row],[Number]])</f>
        <v>4.6845258497542896E+194</v>
      </c>
      <c r="H127" s="58">
        <f>LEN(Table2[[#This Row],[Factorial]])</f>
        <v>20</v>
      </c>
    </row>
    <row r="128" spans="6:8" x14ac:dyDescent="0.2">
      <c r="F128" s="58">
        <f t="shared" si="1"/>
        <v>119</v>
      </c>
      <c r="G128" s="57">
        <f>FACT(Table2[[#This Row],[Number]])</f>
        <v>5.5745857612076058E+196</v>
      </c>
      <c r="H128" s="58">
        <f>LEN(Table2[[#This Row],[Factorial]])</f>
        <v>20</v>
      </c>
    </row>
    <row r="129" spans="6:8" x14ac:dyDescent="0.2">
      <c r="F129" s="58">
        <f t="shared" si="1"/>
        <v>120</v>
      </c>
      <c r="G129" s="57">
        <f>FACT(Table2[[#This Row],[Number]])</f>
        <v>6.6895029134491346E+198</v>
      </c>
      <c r="H129" s="58">
        <f>LEN(Table2[[#This Row],[Factorial]])</f>
        <v>20</v>
      </c>
    </row>
    <row r="130" spans="6:8" x14ac:dyDescent="0.2">
      <c r="F130" s="58">
        <f t="shared" si="1"/>
        <v>121</v>
      </c>
      <c r="G130" s="57">
        <f>FACT(Table2[[#This Row],[Number]])</f>
        <v>8.0942985252734441E+200</v>
      </c>
      <c r="H130" s="58">
        <f>LEN(Table2[[#This Row],[Factorial]])</f>
        <v>20</v>
      </c>
    </row>
    <row r="131" spans="6:8" x14ac:dyDescent="0.2">
      <c r="F131" s="58">
        <f t="shared" si="1"/>
        <v>122</v>
      </c>
      <c r="G131" s="57">
        <f>FACT(Table2[[#This Row],[Number]])</f>
        <v>9.8750442008336011E+202</v>
      </c>
      <c r="H131" s="58">
        <f>LEN(Table2[[#This Row],[Factorial]])</f>
        <v>20</v>
      </c>
    </row>
    <row r="132" spans="6:8" x14ac:dyDescent="0.2">
      <c r="F132" s="58">
        <f t="shared" si="1"/>
        <v>123</v>
      </c>
      <c r="G132" s="57">
        <f>FACT(Table2[[#This Row],[Number]])</f>
        <v>1.2146304367025332E+205</v>
      </c>
      <c r="H132" s="58">
        <f>LEN(Table2[[#This Row],[Factorial]])</f>
        <v>20</v>
      </c>
    </row>
    <row r="133" spans="6:8" x14ac:dyDescent="0.2">
      <c r="F133" s="58">
        <f t="shared" si="1"/>
        <v>124</v>
      </c>
      <c r="G133" s="57">
        <f>FACT(Table2[[#This Row],[Number]])</f>
        <v>1.5061417415111409E+207</v>
      </c>
      <c r="H133" s="58">
        <f>LEN(Table2[[#This Row],[Factorial]])</f>
        <v>20</v>
      </c>
    </row>
    <row r="134" spans="6:8" x14ac:dyDescent="0.2">
      <c r="F134" s="58">
        <f t="shared" si="1"/>
        <v>125</v>
      </c>
      <c r="G134" s="57">
        <f>FACT(Table2[[#This Row],[Number]])</f>
        <v>1.8826771768889261E+209</v>
      </c>
      <c r="H134" s="58">
        <f>LEN(Table2[[#This Row],[Factorial]])</f>
        <v>20</v>
      </c>
    </row>
    <row r="135" spans="6:8" x14ac:dyDescent="0.2">
      <c r="F135" s="58">
        <f t="shared" si="1"/>
        <v>126</v>
      </c>
      <c r="G135" s="57">
        <f>FACT(Table2[[#This Row],[Number]])</f>
        <v>2.3721732428800483E+211</v>
      </c>
      <c r="H135" s="58">
        <f>LEN(Table2[[#This Row],[Factorial]])</f>
        <v>20</v>
      </c>
    </row>
    <row r="136" spans="6:8" x14ac:dyDescent="0.2">
      <c r="F136" s="58">
        <f t="shared" si="1"/>
        <v>127</v>
      </c>
      <c r="G136" s="57">
        <f>FACT(Table2[[#This Row],[Number]])</f>
        <v>3.0126600184576624E+213</v>
      </c>
      <c r="H136" s="58">
        <f>LEN(Table2[[#This Row],[Factorial]])</f>
        <v>20</v>
      </c>
    </row>
    <row r="137" spans="6:8" x14ac:dyDescent="0.2">
      <c r="F137" s="58">
        <f t="shared" si="1"/>
        <v>128</v>
      </c>
      <c r="G137" s="57">
        <f>FACT(Table2[[#This Row],[Number]])</f>
        <v>3.8562048236258079E+215</v>
      </c>
      <c r="H137" s="58">
        <f>LEN(Table2[[#This Row],[Factorial]])</f>
        <v>20</v>
      </c>
    </row>
    <row r="138" spans="6:8" x14ac:dyDescent="0.2">
      <c r="F138" s="58">
        <f t="shared" si="1"/>
        <v>129</v>
      </c>
      <c r="G138" s="57">
        <f>FACT(Table2[[#This Row],[Number]])</f>
        <v>4.9745042224772875E+217</v>
      </c>
      <c r="H138" s="58">
        <f>LEN(Table2[[#This Row],[Factorial]])</f>
        <v>20</v>
      </c>
    </row>
    <row r="139" spans="6:8" x14ac:dyDescent="0.2">
      <c r="F139" s="58">
        <f t="shared" ref="F139:F180" si="2">N(F138)+1</f>
        <v>130</v>
      </c>
      <c r="G139" s="57">
        <f>FACT(Table2[[#This Row],[Number]])</f>
        <v>6.4668554892204729E+219</v>
      </c>
      <c r="H139" s="58">
        <f>LEN(Table2[[#This Row],[Factorial]])</f>
        <v>20</v>
      </c>
    </row>
    <row r="140" spans="6:8" x14ac:dyDescent="0.2">
      <c r="F140" s="58">
        <f t="shared" si="2"/>
        <v>131</v>
      </c>
      <c r="G140" s="57">
        <f>FACT(Table2[[#This Row],[Number]])</f>
        <v>8.4715806908788126E+221</v>
      </c>
      <c r="H140" s="58">
        <f>LEN(Table2[[#This Row],[Factorial]])</f>
        <v>20</v>
      </c>
    </row>
    <row r="141" spans="6:8" x14ac:dyDescent="0.2">
      <c r="F141" s="58">
        <f t="shared" si="2"/>
        <v>132</v>
      </c>
      <c r="G141" s="57">
        <f>FACT(Table2[[#This Row],[Number]])</f>
        <v>1.1182486511960037E+224</v>
      </c>
      <c r="H141" s="58">
        <f>LEN(Table2[[#This Row],[Factorial]])</f>
        <v>19</v>
      </c>
    </row>
    <row r="142" spans="6:8" x14ac:dyDescent="0.2">
      <c r="F142" s="58">
        <f t="shared" si="2"/>
        <v>133</v>
      </c>
      <c r="G142" s="57">
        <f>FACT(Table2[[#This Row],[Number]])</f>
        <v>1.4872707060906847E+226</v>
      </c>
      <c r="H142" s="58">
        <f>LEN(Table2[[#This Row],[Factorial]])</f>
        <v>20</v>
      </c>
    </row>
    <row r="143" spans="6:8" x14ac:dyDescent="0.2">
      <c r="F143" s="58">
        <f t="shared" si="2"/>
        <v>134</v>
      </c>
      <c r="G143" s="57">
        <f>FACT(Table2[[#This Row],[Number]])</f>
        <v>1.9929427461615201E+228</v>
      </c>
      <c r="H143" s="58">
        <f>LEN(Table2[[#This Row],[Factorial]])</f>
        <v>20</v>
      </c>
    </row>
    <row r="144" spans="6:8" x14ac:dyDescent="0.2">
      <c r="F144" s="58">
        <f t="shared" si="2"/>
        <v>135</v>
      </c>
      <c r="G144" s="57">
        <f>FACT(Table2[[#This Row],[Number]])</f>
        <v>2.6904727073180491E+230</v>
      </c>
      <c r="H144" s="58">
        <f>LEN(Table2[[#This Row],[Factorial]])</f>
        <v>20</v>
      </c>
    </row>
    <row r="145" spans="6:8" x14ac:dyDescent="0.2">
      <c r="F145" s="58">
        <f t="shared" si="2"/>
        <v>136</v>
      </c>
      <c r="G145" s="57">
        <f>FACT(Table2[[#This Row],[Number]])</f>
        <v>3.6590428819525483E+232</v>
      </c>
      <c r="H145" s="58">
        <f>LEN(Table2[[#This Row],[Factorial]])</f>
        <v>20</v>
      </c>
    </row>
    <row r="146" spans="6:8" x14ac:dyDescent="0.2">
      <c r="F146" s="58">
        <f t="shared" si="2"/>
        <v>137</v>
      </c>
      <c r="G146" s="57">
        <f>FACT(Table2[[#This Row],[Number]])</f>
        <v>5.0128887482749884E+234</v>
      </c>
      <c r="H146" s="58">
        <f>LEN(Table2[[#This Row],[Factorial]])</f>
        <v>19</v>
      </c>
    </row>
    <row r="147" spans="6:8" x14ac:dyDescent="0.2">
      <c r="F147" s="58">
        <f t="shared" si="2"/>
        <v>138</v>
      </c>
      <c r="G147" s="57">
        <f>FACT(Table2[[#This Row],[Number]])</f>
        <v>6.9177864726194823E+236</v>
      </c>
      <c r="H147" s="58">
        <f>LEN(Table2[[#This Row],[Factorial]])</f>
        <v>20</v>
      </c>
    </row>
    <row r="148" spans="6:8" x14ac:dyDescent="0.2">
      <c r="F148" s="58">
        <f t="shared" si="2"/>
        <v>139</v>
      </c>
      <c r="G148" s="57">
        <f>FACT(Table2[[#This Row],[Number]])</f>
        <v>9.6157231969410894E+238</v>
      </c>
      <c r="H148" s="58">
        <f>LEN(Table2[[#This Row],[Factorial]])</f>
        <v>20</v>
      </c>
    </row>
    <row r="149" spans="6:8" x14ac:dyDescent="0.2">
      <c r="F149" s="58">
        <f t="shared" si="2"/>
        <v>140</v>
      </c>
      <c r="G149" s="57">
        <f>FACT(Table2[[#This Row],[Number]])</f>
        <v>1.3462012475717523E+241</v>
      </c>
      <c r="H149" s="58">
        <f>LEN(Table2[[#This Row],[Factorial]])</f>
        <v>20</v>
      </c>
    </row>
    <row r="150" spans="6:8" x14ac:dyDescent="0.2">
      <c r="F150" s="58">
        <f t="shared" si="2"/>
        <v>141</v>
      </c>
      <c r="G150" s="57">
        <f>FACT(Table2[[#This Row],[Number]])</f>
        <v>1.8981437590761713E+243</v>
      </c>
      <c r="H150" s="58">
        <f>LEN(Table2[[#This Row],[Factorial]])</f>
        <v>20</v>
      </c>
    </row>
    <row r="151" spans="6:8" x14ac:dyDescent="0.2">
      <c r="F151" s="58">
        <f t="shared" si="2"/>
        <v>142</v>
      </c>
      <c r="G151" s="57">
        <f>FACT(Table2[[#This Row],[Number]])</f>
        <v>2.6953641378881633E+245</v>
      </c>
      <c r="H151" s="58">
        <f>LEN(Table2[[#This Row],[Factorial]])</f>
        <v>20</v>
      </c>
    </row>
    <row r="152" spans="6:8" x14ac:dyDescent="0.2">
      <c r="F152" s="58">
        <f t="shared" si="2"/>
        <v>143</v>
      </c>
      <c r="G152" s="57">
        <f>FACT(Table2[[#This Row],[Number]])</f>
        <v>3.8543707171800694E+247</v>
      </c>
      <c r="H152" s="58">
        <f>LEN(Table2[[#This Row],[Factorial]])</f>
        <v>20</v>
      </c>
    </row>
    <row r="153" spans="6:8" x14ac:dyDescent="0.2">
      <c r="F153" s="58">
        <f t="shared" si="2"/>
        <v>144</v>
      </c>
      <c r="G153" s="57">
        <f>FACT(Table2[[#This Row],[Number]])</f>
        <v>5.5502938327393076E+249</v>
      </c>
      <c r="H153" s="58">
        <f>LEN(Table2[[#This Row],[Factorial]])</f>
        <v>20</v>
      </c>
    </row>
    <row r="154" spans="6:8" x14ac:dyDescent="0.2">
      <c r="F154" s="58">
        <f t="shared" si="2"/>
        <v>145</v>
      </c>
      <c r="G154" s="57">
        <f>FACT(Table2[[#This Row],[Number]])</f>
        <v>8.0479260574719887E+251</v>
      </c>
      <c r="H154" s="58">
        <f>LEN(Table2[[#This Row],[Factorial]])</f>
        <v>19</v>
      </c>
    </row>
    <row r="155" spans="6:8" x14ac:dyDescent="0.2">
      <c r="F155" s="58">
        <f t="shared" si="2"/>
        <v>146</v>
      </c>
      <c r="G155" s="57">
        <f>FACT(Table2[[#This Row],[Number]])</f>
        <v>1.1749972043909107E+254</v>
      </c>
      <c r="H155" s="58">
        <f>LEN(Table2[[#This Row],[Factorial]])</f>
        <v>20</v>
      </c>
    </row>
    <row r="156" spans="6:8" x14ac:dyDescent="0.2">
      <c r="F156" s="58">
        <f t="shared" si="2"/>
        <v>147</v>
      </c>
      <c r="G156" s="57">
        <f>FACT(Table2[[#This Row],[Number]])</f>
        <v>1.7272458904546399E+256</v>
      </c>
      <c r="H156" s="58">
        <f>LEN(Table2[[#This Row],[Factorial]])</f>
        <v>20</v>
      </c>
    </row>
    <row r="157" spans="6:8" x14ac:dyDescent="0.2">
      <c r="F157" s="58">
        <f t="shared" si="2"/>
        <v>148</v>
      </c>
      <c r="G157" s="57">
        <f>FACT(Table2[[#This Row],[Number]])</f>
        <v>2.5563239178728637E+258</v>
      </c>
      <c r="H157" s="58">
        <f>LEN(Table2[[#This Row],[Factorial]])</f>
        <v>20</v>
      </c>
    </row>
    <row r="158" spans="6:8" x14ac:dyDescent="0.2">
      <c r="F158" s="58">
        <f t="shared" si="2"/>
        <v>149</v>
      </c>
      <c r="G158" s="57">
        <f>FACT(Table2[[#This Row],[Number]])</f>
        <v>3.8089226376305687E+260</v>
      </c>
      <c r="H158" s="58">
        <f>LEN(Table2[[#This Row],[Factorial]])</f>
        <v>20</v>
      </c>
    </row>
    <row r="159" spans="6:8" x14ac:dyDescent="0.2">
      <c r="F159" s="58">
        <f t="shared" si="2"/>
        <v>150</v>
      </c>
      <c r="G159" s="57">
        <f>FACT(Table2[[#This Row],[Number]])</f>
        <v>5.7133839564458575E+262</v>
      </c>
      <c r="H159" s="58">
        <f>LEN(Table2[[#This Row],[Factorial]])</f>
        <v>20</v>
      </c>
    </row>
    <row r="160" spans="6:8" x14ac:dyDescent="0.2">
      <c r="F160" s="58">
        <f t="shared" si="2"/>
        <v>151</v>
      </c>
      <c r="G160" s="57">
        <f>FACT(Table2[[#This Row],[Number]])</f>
        <v>8.6272097742332436E+264</v>
      </c>
      <c r="H160" s="58">
        <f>LEN(Table2[[#This Row],[Factorial]])</f>
        <v>20</v>
      </c>
    </row>
    <row r="161" spans="6:8" x14ac:dyDescent="0.2">
      <c r="F161" s="58">
        <f t="shared" si="2"/>
        <v>152</v>
      </c>
      <c r="G161" s="57">
        <f>FACT(Table2[[#This Row],[Number]])</f>
        <v>1.3113358856834527E+267</v>
      </c>
      <c r="H161" s="58">
        <f>LEN(Table2[[#This Row],[Factorial]])</f>
        <v>20</v>
      </c>
    </row>
    <row r="162" spans="6:8" x14ac:dyDescent="0.2">
      <c r="F162" s="58">
        <f t="shared" si="2"/>
        <v>153</v>
      </c>
      <c r="G162" s="57">
        <f>FACT(Table2[[#This Row],[Number]])</f>
        <v>2.0063439050956838E+269</v>
      </c>
      <c r="H162" s="58">
        <f>LEN(Table2[[#This Row],[Factorial]])</f>
        <v>20</v>
      </c>
    </row>
    <row r="163" spans="6:8" x14ac:dyDescent="0.2">
      <c r="F163" s="58">
        <f t="shared" si="2"/>
        <v>154</v>
      </c>
      <c r="G163" s="57">
        <f>FACT(Table2[[#This Row],[Number]])</f>
        <v>3.0897696138473515E+271</v>
      </c>
      <c r="H163" s="58">
        <f>LEN(Table2[[#This Row],[Factorial]])</f>
        <v>20</v>
      </c>
    </row>
    <row r="164" spans="6:8" x14ac:dyDescent="0.2">
      <c r="F164" s="58">
        <f t="shared" si="2"/>
        <v>155</v>
      </c>
      <c r="G164" s="57">
        <f>FACT(Table2[[#This Row],[Number]])</f>
        <v>4.7891429014633931E+273</v>
      </c>
      <c r="H164" s="58">
        <f>LEN(Table2[[#This Row],[Factorial]])</f>
        <v>20</v>
      </c>
    </row>
    <row r="165" spans="6:8" x14ac:dyDescent="0.2">
      <c r="F165" s="58">
        <f t="shared" si="2"/>
        <v>156</v>
      </c>
      <c r="G165" s="57">
        <f>FACT(Table2[[#This Row],[Number]])</f>
        <v>7.4710629262828918E+275</v>
      </c>
      <c r="H165" s="58">
        <f>LEN(Table2[[#This Row],[Factorial]])</f>
        <v>20</v>
      </c>
    </row>
    <row r="166" spans="6:8" x14ac:dyDescent="0.2">
      <c r="F166" s="58">
        <f t="shared" si="2"/>
        <v>157</v>
      </c>
      <c r="G166" s="57">
        <f>FACT(Table2[[#This Row],[Number]])</f>
        <v>1.1729568794264134E+278</v>
      </c>
      <c r="H166" s="58">
        <f>LEN(Table2[[#This Row],[Factorial]])</f>
        <v>20</v>
      </c>
    </row>
    <row r="167" spans="6:8" x14ac:dyDescent="0.2">
      <c r="F167" s="58">
        <f t="shared" si="2"/>
        <v>158</v>
      </c>
      <c r="G167" s="57">
        <f>FACT(Table2[[#This Row],[Number]])</f>
        <v>1.8532718694937346E+280</v>
      </c>
      <c r="H167" s="58">
        <f>LEN(Table2[[#This Row],[Factorial]])</f>
        <v>20</v>
      </c>
    </row>
    <row r="168" spans="6:8" x14ac:dyDescent="0.2">
      <c r="F168" s="58">
        <f t="shared" si="2"/>
        <v>159</v>
      </c>
      <c r="G168" s="57">
        <f>FACT(Table2[[#This Row],[Number]])</f>
        <v>2.9467022724950358E+282</v>
      </c>
      <c r="H168" s="58">
        <f>LEN(Table2[[#This Row],[Factorial]])</f>
        <v>19</v>
      </c>
    </row>
    <row r="169" spans="6:8" x14ac:dyDescent="0.2">
      <c r="F169" s="58">
        <f t="shared" si="2"/>
        <v>160</v>
      </c>
      <c r="G169" s="57">
        <f>FACT(Table2[[#This Row],[Number]])</f>
        <v>4.7147236359920609E+284</v>
      </c>
      <c r="H169" s="58">
        <f>LEN(Table2[[#This Row],[Factorial]])</f>
        <v>20</v>
      </c>
    </row>
    <row r="170" spans="6:8" x14ac:dyDescent="0.2">
      <c r="F170" s="58">
        <f t="shared" si="2"/>
        <v>161</v>
      </c>
      <c r="G170" s="57">
        <f>FACT(Table2[[#This Row],[Number]])</f>
        <v>7.5907050539472232E+286</v>
      </c>
      <c r="H170" s="58">
        <f>LEN(Table2[[#This Row],[Factorial]])</f>
        <v>20</v>
      </c>
    </row>
    <row r="171" spans="6:8" x14ac:dyDescent="0.2">
      <c r="F171" s="58">
        <f t="shared" si="2"/>
        <v>162</v>
      </c>
      <c r="G171" s="57">
        <f>FACT(Table2[[#This Row],[Number]])</f>
        <v>1.2296942187394494E+289</v>
      </c>
      <c r="H171" s="58">
        <f>LEN(Table2[[#This Row],[Factorial]])</f>
        <v>20</v>
      </c>
    </row>
    <row r="172" spans="6:8" x14ac:dyDescent="0.2">
      <c r="F172" s="58">
        <f t="shared" si="2"/>
        <v>163</v>
      </c>
      <c r="G172" s="57">
        <f>FACT(Table2[[#This Row],[Number]])</f>
        <v>2.0044015765453032E+291</v>
      </c>
      <c r="H172" s="58">
        <f>LEN(Table2[[#This Row],[Factorial]])</f>
        <v>20</v>
      </c>
    </row>
    <row r="173" spans="6:8" x14ac:dyDescent="0.2">
      <c r="F173" s="58">
        <f t="shared" si="2"/>
        <v>164</v>
      </c>
      <c r="G173" s="57">
        <f>FACT(Table2[[#This Row],[Number]])</f>
        <v>3.2872185855342987E+293</v>
      </c>
      <c r="H173" s="58">
        <f>LEN(Table2[[#This Row],[Factorial]])</f>
        <v>20</v>
      </c>
    </row>
    <row r="174" spans="6:8" x14ac:dyDescent="0.2">
      <c r="F174" s="58">
        <f t="shared" si="2"/>
        <v>165</v>
      </c>
      <c r="G174" s="57">
        <f>FACT(Table2[[#This Row],[Number]])</f>
        <v>5.4239106661315832E+295</v>
      </c>
      <c r="H174" s="58">
        <f>LEN(Table2[[#This Row],[Factorial]])</f>
        <v>20</v>
      </c>
    </row>
    <row r="175" spans="6:8" x14ac:dyDescent="0.2">
      <c r="F175" s="58">
        <f t="shared" si="2"/>
        <v>166</v>
      </c>
      <c r="G175" s="57">
        <f>FACT(Table2[[#This Row],[Number]])</f>
        <v>9.0036917057784341E+297</v>
      </c>
      <c r="H175" s="58">
        <f>LEN(Table2[[#This Row],[Factorial]])</f>
        <v>20</v>
      </c>
    </row>
    <row r="176" spans="6:8" x14ac:dyDescent="0.2">
      <c r="F176" s="58">
        <f t="shared" si="2"/>
        <v>167</v>
      </c>
      <c r="G176" s="57">
        <f>FACT(Table2[[#This Row],[Number]])</f>
        <v>1.5036165148649983E+300</v>
      </c>
      <c r="H176" s="58">
        <f>LEN(Table2[[#This Row],[Factorial]])</f>
        <v>19</v>
      </c>
    </row>
    <row r="177" spans="6:8" x14ac:dyDescent="0.2">
      <c r="F177" s="58">
        <f t="shared" si="2"/>
        <v>168</v>
      </c>
      <c r="G177" s="57">
        <f>FACT(Table2[[#This Row],[Number]])</f>
        <v>2.5260757449731988E+302</v>
      </c>
      <c r="H177" s="58">
        <f>LEN(Table2[[#This Row],[Factorial]])</f>
        <v>20</v>
      </c>
    </row>
    <row r="178" spans="6:8" x14ac:dyDescent="0.2">
      <c r="F178" s="58">
        <f t="shared" si="2"/>
        <v>169</v>
      </c>
      <c r="G178" s="57">
        <f>FACT(Table2[[#This Row],[Number]])</f>
        <v>4.2690680090047056E+304</v>
      </c>
      <c r="H178" s="58">
        <f>LEN(Table2[[#This Row],[Factorial]])</f>
        <v>20</v>
      </c>
    </row>
    <row r="179" spans="6:8" x14ac:dyDescent="0.2">
      <c r="F179" s="58">
        <f t="shared" si="2"/>
        <v>170</v>
      </c>
      <c r="G179" s="57">
        <f>FACT(Table2[[#This Row],[Number]])</f>
        <v>7.257415615308004E+306</v>
      </c>
      <c r="H179" s="58">
        <f>LEN(Table2[[#This Row],[Factorial]])</f>
        <v>19</v>
      </c>
    </row>
    <row r="180" spans="6:8" x14ac:dyDescent="0.2">
      <c r="F180" s="58">
        <f t="shared" si="2"/>
        <v>171</v>
      </c>
      <c r="G180" s="57" t="e">
        <f>FACT(Table2[[#This Row],[Number]])</f>
        <v>#NUM!</v>
      </c>
      <c r="H180" s="58" t="e">
        <f>LEN(Table2[[#This Row],[Factorial]])</f>
        <v>#NUM!</v>
      </c>
    </row>
  </sheetData>
  <mergeCells count="1">
    <mergeCell ref="A3:E3"/>
  </mergeCells>
  <conditionalFormatting sqref="I4">
    <cfRule type="cellIs" dxfId="7" priority="1" operator="notEqual">
      <formula>0</formula>
    </cfRule>
  </conditionalFormatting>
  <hyperlinks>
    <hyperlink ref="A3:E3" location="HL_Navigator" tooltip="Go to Navigator (Table of Contents)" display="Navigator"/>
    <hyperlink ref="A3" location="HL_Navigator" display="Navigator"/>
    <hyperlink ref="I4" location="Overall_Error_Check" tooltip="Go to Overall Error Check" display="Overall_Error_Check"/>
  </hyperlinks>
  <pageMargins left="0.70866141732283472" right="0.70866141732283472" top="0.74803149606299213" bottom="0.74803149606299213" header="0.31496062992125984" footer="0.31496062992125984"/>
  <pageSetup paperSize="9" scale="36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K205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5" width="3.7109375" style="56" customWidth="1"/>
    <col min="6" max="6" width="9.140625" style="56"/>
    <col min="7" max="7" width="49.5703125" style="56" customWidth="1"/>
    <col min="8" max="8" width="9.140625" style="56"/>
    <col min="9" max="9" width="16.28515625" style="56" bestFit="1" customWidth="1"/>
    <col min="10" max="34" width="13.140625" style="56" bestFit="1" customWidth="1"/>
    <col min="35" max="35" width="8.140625" style="56" bestFit="1" customWidth="1"/>
    <col min="36" max="37" width="15.5703125" style="56" bestFit="1" customWidth="1"/>
    <col min="38" max="44" width="16.140625" style="56" bestFit="1" customWidth="1"/>
    <col min="45" max="61" width="16.5703125" style="56" bestFit="1" customWidth="1"/>
    <col min="62" max="70" width="21.140625" style="56" bestFit="1" customWidth="1"/>
    <col min="71" max="87" width="22.28515625" style="56" bestFit="1" customWidth="1"/>
    <col min="88" max="96" width="15.7109375" style="56" bestFit="1" customWidth="1"/>
    <col min="97" max="113" width="16.7109375" style="56" bestFit="1" customWidth="1"/>
    <col min="114" max="122" width="22.7109375" style="56" bestFit="1" customWidth="1"/>
    <col min="123" max="139" width="23.7109375" style="56" bestFit="1" customWidth="1"/>
    <col min="140" max="140" width="28" style="56" customWidth="1"/>
    <col min="141" max="16384" width="9.140625" style="56"/>
  </cols>
  <sheetData>
    <row r="1" spans="1:141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Calculating Factorials Exactly</v>
      </c>
      <c r="K1" s="54"/>
    </row>
    <row r="2" spans="1:141" ht="18" x14ac:dyDescent="0.25">
      <c r="A2" s="46" t="str">
        <f ca="1">Model_Name</f>
        <v>SP Search for 171 Factorial.xlsx</v>
      </c>
    </row>
    <row r="3" spans="1:141" x14ac:dyDescent="0.2">
      <c r="A3" s="72" t="s">
        <v>1</v>
      </c>
      <c r="B3" s="72"/>
      <c r="C3" s="72"/>
      <c r="D3" s="72"/>
      <c r="E3" s="72"/>
    </row>
    <row r="4" spans="1:141" ht="14.25" x14ac:dyDescent="0.2">
      <c r="E4" s="56" t="s">
        <v>2</v>
      </c>
      <c r="I4" s="1">
        <f>Overall_Error_Check</f>
        <v>0</v>
      </c>
    </row>
    <row r="6" spans="1:141" ht="16.5" thickBot="1" x14ac:dyDescent="0.3">
      <c r="B6" s="47">
        <f>MAX($B$5:$B5)+1</f>
        <v>1</v>
      </c>
      <c r="C6" s="3" t="s">
        <v>71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</row>
    <row r="7" spans="1:141" ht="12.75" outlineLevel="1" thickTop="1" x14ac:dyDescent="0.2"/>
    <row r="8" spans="1:141" ht="16.5" outlineLevel="1" x14ac:dyDescent="0.25">
      <c r="C8" s="59" t="s">
        <v>85</v>
      </c>
    </row>
    <row r="9" spans="1:141" ht="12.75" outlineLevel="1" thickBot="1" x14ac:dyDescent="0.25"/>
    <row r="10" spans="1:141" ht="12.75" outlineLevel="1" thickTop="1" x14ac:dyDescent="0.2">
      <c r="F10" s="78" t="str">
        <f>G203</f>
        <v>1241018070217667823424840524103103992616605577501693185388951803611996075221691752992751978120487585576464959501670387052809889858690710767331242032218484364310473577889968548278290754541561964852153468318044293239598173696899657235903947616152278558180061176365108428800000000000000000000000000000000000000000</v>
      </c>
      <c r="G10" s="79"/>
      <c r="H10" s="80"/>
    </row>
    <row r="11" spans="1:141" outlineLevel="1" x14ac:dyDescent="0.2">
      <c r="F11" s="81"/>
      <c r="G11" s="82"/>
      <c r="H11" s="83"/>
    </row>
    <row r="12" spans="1:141" outlineLevel="1" x14ac:dyDescent="0.2">
      <c r="F12" s="81"/>
      <c r="G12" s="82"/>
      <c r="H12" s="83"/>
    </row>
    <row r="13" spans="1:141" outlineLevel="1" x14ac:dyDescent="0.2">
      <c r="F13" s="81"/>
      <c r="G13" s="82"/>
      <c r="H13" s="83"/>
    </row>
    <row r="14" spans="1:141" outlineLevel="1" x14ac:dyDescent="0.2">
      <c r="F14" s="81"/>
      <c r="G14" s="82"/>
      <c r="H14" s="83"/>
    </row>
    <row r="15" spans="1:141" outlineLevel="1" x14ac:dyDescent="0.2">
      <c r="F15" s="81"/>
      <c r="G15" s="82"/>
      <c r="H15" s="83"/>
    </row>
    <row r="16" spans="1:141" outlineLevel="1" x14ac:dyDescent="0.2">
      <c r="F16" s="81"/>
      <c r="G16" s="82"/>
      <c r="H16" s="83"/>
    </row>
    <row r="17" spans="2:141" ht="12.75" outlineLevel="1" thickBot="1" x14ac:dyDescent="0.25">
      <c r="F17" s="84"/>
      <c r="G17" s="85"/>
      <c r="H17" s="86"/>
    </row>
    <row r="18" spans="2:141" ht="12.75" outlineLevel="1" thickTop="1" x14ac:dyDescent="0.2"/>
    <row r="19" spans="2:141" outlineLevel="1" x14ac:dyDescent="0.2"/>
    <row r="20" spans="2:141" ht="16.5" thickBot="1" x14ac:dyDescent="0.3">
      <c r="B20" s="47">
        <f>MAX($B$5:$B19)+1</f>
        <v>2</v>
      </c>
      <c r="C20" s="3" t="s">
        <v>78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</row>
    <row r="21" spans="2:141" ht="12.75" outlineLevel="1" thickTop="1" x14ac:dyDescent="0.2"/>
    <row r="22" spans="2:141" ht="16.5" outlineLevel="1" x14ac:dyDescent="0.25">
      <c r="C22" s="59" t="s">
        <v>79</v>
      </c>
    </row>
    <row r="23" spans="2:141" outlineLevel="1" x14ac:dyDescent="0.2"/>
    <row r="24" spans="2:141" ht="15" outlineLevel="1" x14ac:dyDescent="0.25">
      <c r="D24" s="5" t="str">
        <f ca="1">A1</f>
        <v>Calculating Factorials Exactly</v>
      </c>
      <c r="DX24" s="63"/>
    </row>
    <row r="25" spans="2:141" outlineLevel="1" x14ac:dyDescent="0.2">
      <c r="DN25" s="64"/>
    </row>
    <row r="26" spans="2:141" outlineLevel="1" x14ac:dyDescent="0.2">
      <c r="F26" s="56" t="s">
        <v>80</v>
      </c>
      <c r="J26" s="60">
        <v>15</v>
      </c>
      <c r="DN26" s="64"/>
    </row>
    <row r="27" spans="2:141" outlineLevel="1" x14ac:dyDescent="0.2">
      <c r="F27" s="56" t="s">
        <v>81</v>
      </c>
      <c r="J27" s="6">
        <f>LEN(MAX(F33:F203)*10)-1</f>
        <v>3</v>
      </c>
      <c r="DL27" s="64"/>
      <c r="DN27" s="64"/>
    </row>
    <row r="28" spans="2:141" outlineLevel="1" x14ac:dyDescent="0.2">
      <c r="F28" s="56" t="s">
        <v>82</v>
      </c>
      <c r="J28" s="61">
        <f>MAX(J26-J27,0)</f>
        <v>12</v>
      </c>
      <c r="DN28" s="64"/>
    </row>
    <row r="29" spans="2:141" outlineLevel="1" x14ac:dyDescent="0.2">
      <c r="DN29" s="64"/>
    </row>
    <row r="30" spans="2:141" outlineLevel="1" x14ac:dyDescent="0.2"/>
    <row r="31" spans="2:141" outlineLevel="1" x14ac:dyDescent="0.2">
      <c r="F31" s="55" t="s">
        <v>74</v>
      </c>
      <c r="G31" s="55" t="s">
        <v>75</v>
      </c>
      <c r="H31" s="55" t="s">
        <v>76</v>
      </c>
      <c r="I31" s="55" t="s">
        <v>83</v>
      </c>
      <c r="J31" s="62">
        <f>N(I31)+1</f>
        <v>1</v>
      </c>
      <c r="K31" s="62">
        <f>N(J31)+1</f>
        <v>2</v>
      </c>
      <c r="L31" s="62">
        <f t="shared" ref="L31:AI31" si="0">N(K31)+1</f>
        <v>3</v>
      </c>
      <c r="M31" s="62">
        <f t="shared" si="0"/>
        <v>4</v>
      </c>
      <c r="N31" s="62">
        <f t="shared" si="0"/>
        <v>5</v>
      </c>
      <c r="O31" s="62">
        <f t="shared" si="0"/>
        <v>6</v>
      </c>
      <c r="P31" s="62">
        <f t="shared" si="0"/>
        <v>7</v>
      </c>
      <c r="Q31" s="62">
        <f t="shared" si="0"/>
        <v>8</v>
      </c>
      <c r="R31" s="62">
        <f t="shared" si="0"/>
        <v>9</v>
      </c>
      <c r="S31" s="62">
        <f t="shared" si="0"/>
        <v>10</v>
      </c>
      <c r="T31" s="62">
        <f t="shared" si="0"/>
        <v>11</v>
      </c>
      <c r="U31" s="62">
        <f t="shared" si="0"/>
        <v>12</v>
      </c>
      <c r="V31" s="62">
        <f t="shared" si="0"/>
        <v>13</v>
      </c>
      <c r="W31" s="62">
        <f t="shared" si="0"/>
        <v>14</v>
      </c>
      <c r="X31" s="62">
        <f t="shared" si="0"/>
        <v>15</v>
      </c>
      <c r="Y31" s="62">
        <f t="shared" si="0"/>
        <v>16</v>
      </c>
      <c r="Z31" s="62">
        <f t="shared" si="0"/>
        <v>17</v>
      </c>
      <c r="AA31" s="62">
        <f t="shared" si="0"/>
        <v>18</v>
      </c>
      <c r="AB31" s="62">
        <f t="shared" si="0"/>
        <v>19</v>
      </c>
      <c r="AC31" s="62">
        <f t="shared" si="0"/>
        <v>20</v>
      </c>
      <c r="AD31" s="62">
        <f t="shared" si="0"/>
        <v>21</v>
      </c>
      <c r="AE31" s="62">
        <f t="shared" si="0"/>
        <v>22</v>
      </c>
      <c r="AF31" s="62">
        <f t="shared" si="0"/>
        <v>23</v>
      </c>
      <c r="AG31" s="62">
        <f t="shared" si="0"/>
        <v>24</v>
      </c>
      <c r="AH31" s="62">
        <f t="shared" si="0"/>
        <v>25</v>
      </c>
      <c r="AI31" s="62">
        <f t="shared" si="0"/>
        <v>26</v>
      </c>
      <c r="AJ31" s="62" t="str">
        <f>"Number x Batch "&amp;J31</f>
        <v>Number x Batch 1</v>
      </c>
      <c r="AK31" s="62" t="str">
        <f t="shared" ref="AK31:BG31" si="1">"Number x Batch "&amp;K31</f>
        <v>Number x Batch 2</v>
      </c>
      <c r="AL31" s="62" t="str">
        <f t="shared" si="1"/>
        <v>Number x Batch 3</v>
      </c>
      <c r="AM31" s="62" t="str">
        <f t="shared" si="1"/>
        <v>Number x Batch 4</v>
      </c>
      <c r="AN31" s="62" t="str">
        <f t="shared" si="1"/>
        <v>Number x Batch 5</v>
      </c>
      <c r="AO31" s="62" t="str">
        <f t="shared" si="1"/>
        <v>Number x Batch 6</v>
      </c>
      <c r="AP31" s="62" t="str">
        <f t="shared" si="1"/>
        <v>Number x Batch 7</v>
      </c>
      <c r="AQ31" s="62" t="str">
        <f t="shared" si="1"/>
        <v>Number x Batch 8</v>
      </c>
      <c r="AR31" s="62" t="str">
        <f t="shared" si="1"/>
        <v>Number x Batch 9</v>
      </c>
      <c r="AS31" s="62" t="str">
        <f t="shared" si="1"/>
        <v>Number x Batch 10</v>
      </c>
      <c r="AT31" s="62" t="str">
        <f t="shared" si="1"/>
        <v>Number x Batch 11</v>
      </c>
      <c r="AU31" s="62" t="str">
        <f t="shared" si="1"/>
        <v>Number x Batch 12</v>
      </c>
      <c r="AV31" s="62" t="str">
        <f t="shared" si="1"/>
        <v>Number x Batch 13</v>
      </c>
      <c r="AW31" s="62" t="str">
        <f t="shared" si="1"/>
        <v>Number x Batch 14</v>
      </c>
      <c r="AX31" s="62" t="str">
        <f t="shared" si="1"/>
        <v>Number x Batch 15</v>
      </c>
      <c r="AY31" s="62" t="str">
        <f t="shared" si="1"/>
        <v>Number x Batch 16</v>
      </c>
      <c r="AZ31" s="62" t="str">
        <f t="shared" si="1"/>
        <v>Number x Batch 17</v>
      </c>
      <c r="BA31" s="62" t="str">
        <f t="shared" si="1"/>
        <v>Number x Batch 18</v>
      </c>
      <c r="BB31" s="62" t="str">
        <f t="shared" si="1"/>
        <v>Number x Batch 19</v>
      </c>
      <c r="BC31" s="62" t="str">
        <f t="shared" si="1"/>
        <v>Number x Batch 20</v>
      </c>
      <c r="BD31" s="62" t="str">
        <f t="shared" si="1"/>
        <v>Number x Batch 21</v>
      </c>
      <c r="BE31" s="62" t="str">
        <f t="shared" si="1"/>
        <v>Number x Batch 22</v>
      </c>
      <c r="BF31" s="62" t="str">
        <f t="shared" si="1"/>
        <v>Number x Batch 23</v>
      </c>
      <c r="BG31" s="62" t="str">
        <f t="shared" si="1"/>
        <v>Number x Batch 24</v>
      </c>
      <c r="BH31" s="62" t="str">
        <f t="shared" ref="BH31" si="2">"Number x Batch "&amp;AH31</f>
        <v>Number x Batch 25</v>
      </c>
      <c r="BI31" s="62" t="str">
        <f t="shared" ref="BI31" si="3">"Number x Batch "&amp;AI31</f>
        <v>Number x Batch 26</v>
      </c>
      <c r="BJ31" s="62" t="str">
        <f>"Edited "&amp;AJ31</f>
        <v>Edited Number x Batch 1</v>
      </c>
      <c r="BK31" s="62" t="str">
        <f t="shared" ref="BK31:CI31" si="4">"Edited "&amp;AK31</f>
        <v>Edited Number x Batch 2</v>
      </c>
      <c r="BL31" s="62" t="str">
        <f t="shared" si="4"/>
        <v>Edited Number x Batch 3</v>
      </c>
      <c r="BM31" s="62" t="str">
        <f t="shared" si="4"/>
        <v>Edited Number x Batch 4</v>
      </c>
      <c r="BN31" s="62" t="str">
        <f t="shared" si="4"/>
        <v>Edited Number x Batch 5</v>
      </c>
      <c r="BO31" s="62" t="str">
        <f t="shared" si="4"/>
        <v>Edited Number x Batch 6</v>
      </c>
      <c r="BP31" s="62" t="str">
        <f t="shared" si="4"/>
        <v>Edited Number x Batch 7</v>
      </c>
      <c r="BQ31" s="62" t="str">
        <f t="shared" si="4"/>
        <v>Edited Number x Batch 8</v>
      </c>
      <c r="BR31" s="62" t="str">
        <f t="shared" si="4"/>
        <v>Edited Number x Batch 9</v>
      </c>
      <c r="BS31" s="62" t="str">
        <f t="shared" si="4"/>
        <v>Edited Number x Batch 10</v>
      </c>
      <c r="BT31" s="62" t="str">
        <f t="shared" si="4"/>
        <v>Edited Number x Batch 11</v>
      </c>
      <c r="BU31" s="62" t="str">
        <f t="shared" si="4"/>
        <v>Edited Number x Batch 12</v>
      </c>
      <c r="BV31" s="62" t="str">
        <f t="shared" si="4"/>
        <v>Edited Number x Batch 13</v>
      </c>
      <c r="BW31" s="62" t="str">
        <f t="shared" si="4"/>
        <v>Edited Number x Batch 14</v>
      </c>
      <c r="BX31" s="62" t="str">
        <f t="shared" si="4"/>
        <v>Edited Number x Batch 15</v>
      </c>
      <c r="BY31" s="62" t="str">
        <f t="shared" si="4"/>
        <v>Edited Number x Batch 16</v>
      </c>
      <c r="BZ31" s="62" t="str">
        <f t="shared" si="4"/>
        <v>Edited Number x Batch 17</v>
      </c>
      <c r="CA31" s="62" t="str">
        <f t="shared" si="4"/>
        <v>Edited Number x Batch 18</v>
      </c>
      <c r="CB31" s="62" t="str">
        <f t="shared" si="4"/>
        <v>Edited Number x Batch 19</v>
      </c>
      <c r="CC31" s="62" t="str">
        <f t="shared" si="4"/>
        <v>Edited Number x Batch 20</v>
      </c>
      <c r="CD31" s="62" t="str">
        <f t="shared" si="4"/>
        <v>Edited Number x Batch 21</v>
      </c>
      <c r="CE31" s="62" t="str">
        <f t="shared" si="4"/>
        <v>Edited Number x Batch 22</v>
      </c>
      <c r="CF31" s="62" t="str">
        <f t="shared" si="4"/>
        <v>Edited Number x Batch 23</v>
      </c>
      <c r="CG31" s="62" t="str">
        <f t="shared" si="4"/>
        <v>Edited Number x Batch 24</v>
      </c>
      <c r="CH31" s="62" t="str">
        <f t="shared" si="4"/>
        <v>Edited Number x Batch 25</v>
      </c>
      <c r="CI31" s="62" t="str">
        <f t="shared" si="4"/>
        <v>Edited Number x Batch 26</v>
      </c>
      <c r="CJ31" s="62" t="str">
        <f>"Residual - Batch "&amp;J31</f>
        <v>Residual - Batch 1</v>
      </c>
      <c r="CK31" s="62" t="str">
        <f t="shared" ref="CK31:DI31" si="5">"Residual - Batch "&amp;K31</f>
        <v>Residual - Batch 2</v>
      </c>
      <c r="CL31" s="62" t="str">
        <f t="shared" si="5"/>
        <v>Residual - Batch 3</v>
      </c>
      <c r="CM31" s="62" t="str">
        <f t="shared" si="5"/>
        <v>Residual - Batch 4</v>
      </c>
      <c r="CN31" s="62" t="str">
        <f t="shared" si="5"/>
        <v>Residual - Batch 5</v>
      </c>
      <c r="CO31" s="62" t="str">
        <f t="shared" si="5"/>
        <v>Residual - Batch 6</v>
      </c>
      <c r="CP31" s="62" t="str">
        <f t="shared" si="5"/>
        <v>Residual - Batch 7</v>
      </c>
      <c r="CQ31" s="62" t="str">
        <f t="shared" si="5"/>
        <v>Residual - Batch 8</v>
      </c>
      <c r="CR31" s="62" t="str">
        <f t="shared" si="5"/>
        <v>Residual - Batch 9</v>
      </c>
      <c r="CS31" s="62" t="str">
        <f t="shared" si="5"/>
        <v>Residual - Batch 10</v>
      </c>
      <c r="CT31" s="62" t="str">
        <f t="shared" si="5"/>
        <v>Residual - Batch 11</v>
      </c>
      <c r="CU31" s="62" t="str">
        <f t="shared" si="5"/>
        <v>Residual - Batch 12</v>
      </c>
      <c r="CV31" s="62" t="str">
        <f t="shared" si="5"/>
        <v>Residual - Batch 13</v>
      </c>
      <c r="CW31" s="62" t="str">
        <f t="shared" si="5"/>
        <v>Residual - Batch 14</v>
      </c>
      <c r="CX31" s="62" t="str">
        <f t="shared" si="5"/>
        <v>Residual - Batch 15</v>
      </c>
      <c r="CY31" s="62" t="str">
        <f t="shared" si="5"/>
        <v>Residual - Batch 16</v>
      </c>
      <c r="CZ31" s="62" t="str">
        <f t="shared" si="5"/>
        <v>Residual - Batch 17</v>
      </c>
      <c r="DA31" s="62" t="str">
        <f t="shared" si="5"/>
        <v>Residual - Batch 18</v>
      </c>
      <c r="DB31" s="62" t="str">
        <f t="shared" si="5"/>
        <v>Residual - Batch 19</v>
      </c>
      <c r="DC31" s="62" t="str">
        <f t="shared" si="5"/>
        <v>Residual - Batch 20</v>
      </c>
      <c r="DD31" s="62" t="str">
        <f t="shared" si="5"/>
        <v>Residual - Batch 21</v>
      </c>
      <c r="DE31" s="62" t="str">
        <f t="shared" si="5"/>
        <v>Residual - Batch 22</v>
      </c>
      <c r="DF31" s="62" t="str">
        <f t="shared" si="5"/>
        <v>Residual - Batch 23</v>
      </c>
      <c r="DG31" s="62" t="str">
        <f t="shared" si="5"/>
        <v>Residual - Batch 24</v>
      </c>
      <c r="DH31" s="62" t="str">
        <f t="shared" si="5"/>
        <v>Residual - Batch 25</v>
      </c>
      <c r="DI31" s="62" t="str">
        <f t="shared" si="5"/>
        <v>Residual - Batch 26</v>
      </c>
      <c r="DJ31" s="62" t="str">
        <f>"Revised "&amp;AJ31</f>
        <v>Revised Number x Batch 1</v>
      </c>
      <c r="DK31" s="62" t="str">
        <f t="shared" ref="DK31:EI31" si="6">"Revised "&amp;AK31</f>
        <v>Revised Number x Batch 2</v>
      </c>
      <c r="DL31" s="62" t="str">
        <f t="shared" si="6"/>
        <v>Revised Number x Batch 3</v>
      </c>
      <c r="DM31" s="62" t="str">
        <f t="shared" si="6"/>
        <v>Revised Number x Batch 4</v>
      </c>
      <c r="DN31" s="62" t="str">
        <f t="shared" si="6"/>
        <v>Revised Number x Batch 5</v>
      </c>
      <c r="DO31" s="62" t="str">
        <f t="shared" si="6"/>
        <v>Revised Number x Batch 6</v>
      </c>
      <c r="DP31" s="62" t="str">
        <f t="shared" si="6"/>
        <v>Revised Number x Batch 7</v>
      </c>
      <c r="DQ31" s="62" t="str">
        <f t="shared" si="6"/>
        <v>Revised Number x Batch 8</v>
      </c>
      <c r="DR31" s="62" t="str">
        <f t="shared" si="6"/>
        <v>Revised Number x Batch 9</v>
      </c>
      <c r="DS31" s="62" t="str">
        <f t="shared" si="6"/>
        <v>Revised Number x Batch 10</v>
      </c>
      <c r="DT31" s="62" t="str">
        <f t="shared" si="6"/>
        <v>Revised Number x Batch 11</v>
      </c>
      <c r="DU31" s="62" t="str">
        <f t="shared" si="6"/>
        <v>Revised Number x Batch 12</v>
      </c>
      <c r="DV31" s="62" t="str">
        <f t="shared" si="6"/>
        <v>Revised Number x Batch 13</v>
      </c>
      <c r="DW31" s="62" t="str">
        <f t="shared" si="6"/>
        <v>Revised Number x Batch 14</v>
      </c>
      <c r="DX31" s="62" t="str">
        <f t="shared" si="6"/>
        <v>Revised Number x Batch 15</v>
      </c>
      <c r="DY31" s="62" t="str">
        <f t="shared" si="6"/>
        <v>Revised Number x Batch 16</v>
      </c>
      <c r="DZ31" s="62" t="str">
        <f t="shared" si="6"/>
        <v>Revised Number x Batch 17</v>
      </c>
      <c r="EA31" s="62" t="str">
        <f t="shared" si="6"/>
        <v>Revised Number x Batch 18</v>
      </c>
      <c r="EB31" s="62" t="str">
        <f t="shared" si="6"/>
        <v>Revised Number x Batch 19</v>
      </c>
      <c r="EC31" s="62" t="str">
        <f t="shared" si="6"/>
        <v>Revised Number x Batch 20</v>
      </c>
      <c r="ED31" s="62" t="str">
        <f t="shared" si="6"/>
        <v>Revised Number x Batch 21</v>
      </c>
      <c r="EE31" s="62" t="str">
        <f t="shared" si="6"/>
        <v>Revised Number x Batch 22</v>
      </c>
      <c r="EF31" s="62" t="str">
        <f t="shared" si="6"/>
        <v>Revised Number x Batch 23</v>
      </c>
      <c r="EG31" s="62" t="str">
        <f t="shared" si="6"/>
        <v>Revised Number x Batch 24</v>
      </c>
      <c r="EH31" s="62" t="str">
        <f t="shared" si="6"/>
        <v>Revised Number x Batch 25</v>
      </c>
      <c r="EI31" s="62" t="str">
        <f t="shared" si="6"/>
        <v>Revised Number x Batch 26</v>
      </c>
      <c r="EJ31" s="55" t="s">
        <v>84</v>
      </c>
    </row>
    <row r="32" spans="2:141" outlineLevel="1" x14ac:dyDescent="0.2"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</row>
    <row r="33" spans="6:141" outlineLevel="1" x14ac:dyDescent="0.2">
      <c r="F33" s="66">
        <f t="shared" ref="F33:F34" si="7">N(F32)+1</f>
        <v>1</v>
      </c>
      <c r="G33" s="67" t="str">
        <f t="shared" ref="G33:G34" si="8">EJ33</f>
        <v>1</v>
      </c>
      <c r="H33" s="66">
        <f t="shared" ref="H33:H97" si="9">LEN(G33)</f>
        <v>1</v>
      </c>
      <c r="I33" s="66">
        <f t="shared" ref="I33:I64" si="10">IF($F33=1,1,ROUNDUP($H32/Batch_Length,0))</f>
        <v>1</v>
      </c>
      <c r="J33" s="68">
        <f t="shared" ref="J33:J64" si="11">IF($F33=1,,IF($I33&gt;=J$31,RIGHT(LEFT($G32,$H32-(J$31-1)*Batch_Length),Batch_Length),))</f>
        <v>0</v>
      </c>
      <c r="K33" s="68">
        <f t="shared" ref="K33:K64" si="12">IF($F33=1,,IF($I33&gt;=K$31,RIGHT(LEFT($G32,$H32-(K$31-1)*Batch_Length),Batch_Length),))</f>
        <v>0</v>
      </c>
      <c r="L33" s="68">
        <f t="shared" ref="L33:L64" si="13">IF($F33=1,,IF($I33&gt;=L$31,RIGHT(LEFT($G32,$H32-(L$31-1)*Batch_Length),Batch_Length),))</f>
        <v>0</v>
      </c>
      <c r="M33" s="68">
        <f t="shared" ref="M33:M64" si="14">IF($F33=1,,IF($I33&gt;=M$31,RIGHT(LEFT($G32,$H32-(M$31-1)*Batch_Length),Batch_Length),))</f>
        <v>0</v>
      </c>
      <c r="N33" s="68">
        <f t="shared" ref="N33:N64" si="15">IF($F33=1,,IF($I33&gt;=N$31,RIGHT(LEFT($G32,$H32-(N$31-1)*Batch_Length),Batch_Length),))</f>
        <v>0</v>
      </c>
      <c r="O33" s="68">
        <f t="shared" ref="O33:O64" si="16">IF($F33=1,,IF($I33&gt;=O$31,RIGHT(LEFT($G32,$H32-(O$31-1)*Batch_Length),Batch_Length),))</f>
        <v>0</v>
      </c>
      <c r="P33" s="68">
        <f t="shared" ref="P33:P64" si="17">IF($F33=1,,IF($I33&gt;=P$31,RIGHT(LEFT($G32,$H32-(P$31-1)*Batch_Length),Batch_Length),))</f>
        <v>0</v>
      </c>
      <c r="Q33" s="68">
        <f t="shared" ref="Q33:Q64" si="18">IF($F33=1,,IF($I33&gt;=Q$31,RIGHT(LEFT($G32,$H32-(Q$31-1)*Batch_Length),Batch_Length),))</f>
        <v>0</v>
      </c>
      <c r="R33" s="68">
        <f t="shared" ref="R33:R64" si="19">IF($F33=1,,IF($I33&gt;=R$31,RIGHT(LEFT($G32,$H32-(R$31-1)*Batch_Length),Batch_Length),))</f>
        <v>0</v>
      </c>
      <c r="S33" s="68">
        <f t="shared" ref="S33:S64" si="20">IF($F33=1,,IF($I33&gt;=S$31,RIGHT(LEFT($G32,$H32-(S$31-1)*Batch_Length),Batch_Length),))</f>
        <v>0</v>
      </c>
      <c r="T33" s="68">
        <f t="shared" ref="T33:T64" si="21">IF($F33=1,,IF($I33&gt;=T$31,RIGHT(LEFT($G32,$H32-(T$31-1)*Batch_Length),Batch_Length),))</f>
        <v>0</v>
      </c>
      <c r="U33" s="68">
        <f t="shared" ref="U33:U64" si="22">IF($F33=1,,IF($I33&gt;=U$31,RIGHT(LEFT($G32,$H32-(U$31-1)*Batch_Length),Batch_Length),))</f>
        <v>0</v>
      </c>
      <c r="V33" s="68">
        <f t="shared" ref="V33:V64" si="23">IF($F33=1,,IF($I33&gt;=V$31,RIGHT(LEFT($G32,$H32-(V$31-1)*Batch_Length),Batch_Length),))</f>
        <v>0</v>
      </c>
      <c r="W33" s="68">
        <f t="shared" ref="W33:W64" si="24">IF($F33=1,,IF($I33&gt;=W$31,RIGHT(LEFT($G32,$H32-(W$31-1)*Batch_Length),Batch_Length),))</f>
        <v>0</v>
      </c>
      <c r="X33" s="68">
        <f t="shared" ref="X33:X64" si="25">IF($F33=1,,IF($I33&gt;=X$31,RIGHT(LEFT($G32,$H32-(X$31-1)*Batch_Length),Batch_Length),))</f>
        <v>0</v>
      </c>
      <c r="Y33" s="68">
        <f t="shared" ref="Y33:Y64" si="26">IF($F33=1,,IF($I33&gt;=Y$31,RIGHT(LEFT($G32,$H32-(Y$31-1)*Batch_Length),Batch_Length),))</f>
        <v>0</v>
      </c>
      <c r="Z33" s="68">
        <f t="shared" ref="Z33:Z64" si="27">IF($F33=1,,IF($I33&gt;=Z$31,RIGHT(LEFT($G32,$H32-(Z$31-1)*Batch_Length),Batch_Length),))</f>
        <v>0</v>
      </c>
      <c r="AA33" s="68">
        <f t="shared" ref="AA33:AA64" si="28">IF($F33=1,,IF($I33&gt;=AA$31,RIGHT(LEFT($G32,$H32-(AA$31-1)*Batch_Length),Batch_Length),))</f>
        <v>0</v>
      </c>
      <c r="AB33" s="68">
        <f t="shared" ref="AB33:AB64" si="29">IF($F33=1,,IF($I33&gt;=AB$31,RIGHT(LEFT($G32,$H32-(AB$31-1)*Batch_Length),Batch_Length),))</f>
        <v>0</v>
      </c>
      <c r="AC33" s="68">
        <f t="shared" ref="AC33:AC64" si="30">IF($F33=1,,IF($I33&gt;=AC$31,RIGHT(LEFT($G32,$H32-(AC$31-1)*Batch_Length),Batch_Length),))</f>
        <v>0</v>
      </c>
      <c r="AD33" s="68">
        <f t="shared" ref="AD33:AD64" si="31">IF($F33=1,,IF($I33&gt;=AD$31,RIGHT(LEFT($G32,$H32-(AD$31-1)*Batch_Length),Batch_Length),))</f>
        <v>0</v>
      </c>
      <c r="AE33" s="68">
        <f t="shared" ref="AE33:AE64" si="32">IF($F33=1,,IF($I33&gt;=AE$31,RIGHT(LEFT($G32,$H32-(AE$31-1)*Batch_Length),Batch_Length),))</f>
        <v>0</v>
      </c>
      <c r="AF33" s="68">
        <f t="shared" ref="AF33:AF64" si="33">IF($F33=1,,IF($I33&gt;=AF$31,RIGHT(LEFT($G32,$H32-(AF$31-1)*Batch_Length),Batch_Length),))</f>
        <v>0</v>
      </c>
      <c r="AG33" s="68">
        <f t="shared" ref="AG33:AG64" si="34">IF($F33=1,,IF($I33&gt;=AG$31,RIGHT(LEFT($G32,$H32-(AG$31-1)*Batch_Length),Batch_Length),))</f>
        <v>0</v>
      </c>
      <c r="AH33" s="68">
        <f t="shared" ref="AH33:AH64" si="35">IF($F33=1,,IF($I33&gt;=AH$31,RIGHT(LEFT($G32,$H32-(AH$31-1)*Batch_Length),Batch_Length),))</f>
        <v>0</v>
      </c>
      <c r="AI33" s="68">
        <f t="shared" ref="AI33:AI64" si="36">IF($F33=1,,IF($I33&gt;=AI$31,RIGHT(LEFT($G32,$H32-(AI$31-1)*Batch_Length),Batch_Length),))</f>
        <v>0</v>
      </c>
      <c r="AJ33" s="69">
        <f>IFERROR(IF($F33=1,1,$F33*J33),"")</f>
        <v>1</v>
      </c>
      <c r="AK33" s="69">
        <f>$F33*K33</f>
        <v>0</v>
      </c>
      <c r="AL33" s="69">
        <f t="shared" ref="AL33:BI33" si="37">$F33*L33</f>
        <v>0</v>
      </c>
      <c r="AM33" s="69">
        <f t="shared" si="37"/>
        <v>0</v>
      </c>
      <c r="AN33" s="69">
        <f t="shared" si="37"/>
        <v>0</v>
      </c>
      <c r="AO33" s="69">
        <f t="shared" si="37"/>
        <v>0</v>
      </c>
      <c r="AP33" s="69">
        <f t="shared" si="37"/>
        <v>0</v>
      </c>
      <c r="AQ33" s="69">
        <f t="shared" si="37"/>
        <v>0</v>
      </c>
      <c r="AR33" s="69">
        <f t="shared" si="37"/>
        <v>0</v>
      </c>
      <c r="AS33" s="69">
        <f t="shared" si="37"/>
        <v>0</v>
      </c>
      <c r="AT33" s="69">
        <f t="shared" si="37"/>
        <v>0</v>
      </c>
      <c r="AU33" s="69">
        <f t="shared" si="37"/>
        <v>0</v>
      </c>
      <c r="AV33" s="69">
        <f t="shared" si="37"/>
        <v>0</v>
      </c>
      <c r="AW33" s="69">
        <f t="shared" si="37"/>
        <v>0</v>
      </c>
      <c r="AX33" s="69">
        <f t="shared" si="37"/>
        <v>0</v>
      </c>
      <c r="AY33" s="69">
        <f t="shared" si="37"/>
        <v>0</v>
      </c>
      <c r="AZ33" s="69">
        <f t="shared" si="37"/>
        <v>0</v>
      </c>
      <c r="BA33" s="69">
        <f t="shared" si="37"/>
        <v>0</v>
      </c>
      <c r="BB33" s="69">
        <f t="shared" si="37"/>
        <v>0</v>
      </c>
      <c r="BC33" s="69">
        <f t="shared" si="37"/>
        <v>0</v>
      </c>
      <c r="BD33" s="69">
        <f t="shared" si="37"/>
        <v>0</v>
      </c>
      <c r="BE33" s="69">
        <f t="shared" si="37"/>
        <v>0</v>
      </c>
      <c r="BF33" s="69">
        <f t="shared" si="37"/>
        <v>0</v>
      </c>
      <c r="BG33" s="69">
        <f t="shared" si="37"/>
        <v>0</v>
      </c>
      <c r="BH33" s="69">
        <f t="shared" si="37"/>
        <v>0</v>
      </c>
      <c r="BI33" s="69">
        <f t="shared" si="37"/>
        <v>0</v>
      </c>
      <c r="BJ33" s="69">
        <f t="shared" ref="BJ33:BJ64" si="38">RIGHT(AJ33,Batch_Length)*1</f>
        <v>1</v>
      </c>
      <c r="BK33" s="69">
        <f t="shared" ref="BK33:BK64" si="39">RIGHT(AK33,Batch_Length)*1</f>
        <v>0</v>
      </c>
      <c r="BL33" s="69">
        <f t="shared" ref="BL33:BL64" si="40">RIGHT(AL33,Batch_Length)*1</f>
        <v>0</v>
      </c>
      <c r="BM33" s="69">
        <f t="shared" ref="BM33:BM64" si="41">RIGHT(AM33,Batch_Length)*1</f>
        <v>0</v>
      </c>
      <c r="BN33" s="69">
        <f t="shared" ref="BN33:BN64" si="42">RIGHT(AN33,Batch_Length)*1</f>
        <v>0</v>
      </c>
      <c r="BO33" s="69">
        <f t="shared" ref="BO33:BO64" si="43">RIGHT(AO33,Batch_Length)*1</f>
        <v>0</v>
      </c>
      <c r="BP33" s="69">
        <f t="shared" ref="BP33:BP64" si="44">RIGHT(AP33,Batch_Length)*1</f>
        <v>0</v>
      </c>
      <c r="BQ33" s="69">
        <f t="shared" ref="BQ33:BQ64" si="45">RIGHT(AQ33,Batch_Length)*1</f>
        <v>0</v>
      </c>
      <c r="BR33" s="69">
        <f t="shared" ref="BR33:BR64" si="46">RIGHT(AR33,Batch_Length)*1</f>
        <v>0</v>
      </c>
      <c r="BS33" s="69">
        <f t="shared" ref="BS33:BS64" si="47">RIGHT(AS33,Batch_Length)*1</f>
        <v>0</v>
      </c>
      <c r="BT33" s="69">
        <f t="shared" ref="BT33:BT64" si="48">RIGHT(AT33,Batch_Length)*1</f>
        <v>0</v>
      </c>
      <c r="BU33" s="69">
        <f t="shared" ref="BU33:BU64" si="49">RIGHT(AU33,Batch_Length)*1</f>
        <v>0</v>
      </c>
      <c r="BV33" s="69">
        <f t="shared" ref="BV33:BV64" si="50">RIGHT(AV33,Batch_Length)*1</f>
        <v>0</v>
      </c>
      <c r="BW33" s="69">
        <f t="shared" ref="BW33:BW64" si="51">RIGHT(AW33,Batch_Length)*1</f>
        <v>0</v>
      </c>
      <c r="BX33" s="69">
        <f t="shared" ref="BX33:BX64" si="52">RIGHT(AX33,Batch_Length)*1</f>
        <v>0</v>
      </c>
      <c r="BY33" s="69">
        <f t="shared" ref="BY33:BY64" si="53">RIGHT(AY33,Batch_Length)*1</f>
        <v>0</v>
      </c>
      <c r="BZ33" s="69">
        <f t="shared" ref="BZ33:BZ64" si="54">RIGHT(AZ33,Batch_Length)*1</f>
        <v>0</v>
      </c>
      <c r="CA33" s="69">
        <f t="shared" ref="CA33:CA64" si="55">RIGHT(BA33,Batch_Length)*1</f>
        <v>0</v>
      </c>
      <c r="CB33" s="69">
        <f t="shared" ref="CB33:CB64" si="56">RIGHT(BB33,Batch_Length)*1</f>
        <v>0</v>
      </c>
      <c r="CC33" s="69">
        <f t="shared" ref="CC33:CC64" si="57">RIGHT(BC33,Batch_Length)*1</f>
        <v>0</v>
      </c>
      <c r="CD33" s="69">
        <f t="shared" ref="CD33:CD64" si="58">RIGHT(BD33,Batch_Length)*1</f>
        <v>0</v>
      </c>
      <c r="CE33" s="69">
        <f t="shared" ref="CE33:CE64" si="59">RIGHT(BE33,Batch_Length)*1</f>
        <v>0</v>
      </c>
      <c r="CF33" s="69">
        <f t="shared" ref="CF33:CF64" si="60">RIGHT(BF33,Batch_Length)*1</f>
        <v>0</v>
      </c>
      <c r="CG33" s="69">
        <f t="shared" ref="CG33:CG64" si="61">RIGHT(BG33,Batch_Length)*1</f>
        <v>0</v>
      </c>
      <c r="CH33" s="69">
        <f t="shared" ref="CH33:CH64" si="62">RIGHT(BH33,Batch_Length)*1</f>
        <v>0</v>
      </c>
      <c r="CI33" s="69">
        <f t="shared" ref="CI33:CI64" si="63">RIGHT(BI33,Batch_Length)*1</f>
        <v>0</v>
      </c>
      <c r="CJ33" s="69">
        <f t="shared" ref="CJ33:CJ64" si="64">(AJ33-(BJ33*1))/(10^Batch_Length)</f>
        <v>0</v>
      </c>
      <c r="CK33" s="69">
        <f t="shared" ref="CK33:CK64" si="65">(AK33-(BK33*1))/(10^Batch_Length)</f>
        <v>0</v>
      </c>
      <c r="CL33" s="69">
        <f t="shared" ref="CL33:CL64" si="66">(AL33-(BL33*1))/(10^Batch_Length)</f>
        <v>0</v>
      </c>
      <c r="CM33" s="69">
        <f t="shared" ref="CM33:CM64" si="67">(AM33-(BM33*1))/(10^Batch_Length)</f>
        <v>0</v>
      </c>
      <c r="CN33" s="69">
        <f t="shared" ref="CN33:CN64" si="68">(AN33-(BN33*1))/(10^Batch_Length)</f>
        <v>0</v>
      </c>
      <c r="CO33" s="69">
        <f t="shared" ref="CO33:CO64" si="69">(AO33-(BO33*1))/(10^Batch_Length)</f>
        <v>0</v>
      </c>
      <c r="CP33" s="69">
        <f t="shared" ref="CP33:CP64" si="70">(AP33-(BP33*1))/(10^Batch_Length)</f>
        <v>0</v>
      </c>
      <c r="CQ33" s="69">
        <f t="shared" ref="CQ33:CQ64" si="71">(AQ33-(BQ33*1))/(10^Batch_Length)</f>
        <v>0</v>
      </c>
      <c r="CR33" s="69">
        <f t="shared" ref="CR33:CR64" si="72">(AR33-(BR33*1))/(10^Batch_Length)</f>
        <v>0</v>
      </c>
      <c r="CS33" s="69">
        <f t="shared" ref="CS33:CS64" si="73">(AS33-(BS33*1))/(10^Batch_Length)</f>
        <v>0</v>
      </c>
      <c r="CT33" s="69">
        <f t="shared" ref="CT33:CT64" si="74">(AT33-(BT33*1))/(10^Batch_Length)</f>
        <v>0</v>
      </c>
      <c r="CU33" s="69">
        <f t="shared" ref="CU33:CU64" si="75">(AU33-(BU33*1))/(10^Batch_Length)</f>
        <v>0</v>
      </c>
      <c r="CV33" s="69">
        <f t="shared" ref="CV33:CV64" si="76">(AV33-(BV33*1))/(10^Batch_Length)</f>
        <v>0</v>
      </c>
      <c r="CW33" s="69">
        <f t="shared" ref="CW33:CW64" si="77">(AW33-(BW33*1))/(10^Batch_Length)</f>
        <v>0</v>
      </c>
      <c r="CX33" s="69">
        <f t="shared" ref="CX33:CX64" si="78">(AX33-(BX33*1))/(10^Batch_Length)</f>
        <v>0</v>
      </c>
      <c r="CY33" s="69">
        <f t="shared" ref="CY33:CY64" si="79">(AY33-(BY33*1))/(10^Batch_Length)</f>
        <v>0</v>
      </c>
      <c r="CZ33" s="69">
        <f t="shared" ref="CZ33:CZ64" si="80">(AZ33-(BZ33*1))/(10^Batch_Length)</f>
        <v>0</v>
      </c>
      <c r="DA33" s="69">
        <f t="shared" ref="DA33:DA64" si="81">(BA33-(CA33*1))/(10^Batch_Length)</f>
        <v>0</v>
      </c>
      <c r="DB33" s="69">
        <f t="shared" ref="DB33:DB64" si="82">(BB33-(CB33*1))/(10^Batch_Length)</f>
        <v>0</v>
      </c>
      <c r="DC33" s="69">
        <f t="shared" ref="DC33:DC64" si="83">(BC33-(CC33*1))/(10^Batch_Length)</f>
        <v>0</v>
      </c>
      <c r="DD33" s="69">
        <f t="shared" ref="DD33:DD64" si="84">(BD33-(CD33*1))/(10^Batch_Length)</f>
        <v>0</v>
      </c>
      <c r="DE33" s="69">
        <f t="shared" ref="DE33:DE64" si="85">(BE33-(CE33*1))/(10^Batch_Length)</f>
        <v>0</v>
      </c>
      <c r="DF33" s="69">
        <f t="shared" ref="DF33:DF64" si="86">(BF33-(CF33*1))/(10^Batch_Length)</f>
        <v>0</v>
      </c>
      <c r="DG33" s="69">
        <f t="shared" ref="DG33:DG64" si="87">(BG33-(CG33*1))/(10^Batch_Length)</f>
        <v>0</v>
      </c>
      <c r="DH33" s="69">
        <f t="shared" ref="DH33:DH64" si="88">(BH33-(CH33*1))/(10^Batch_Length)</f>
        <v>0</v>
      </c>
      <c r="DI33" s="69">
        <f t="shared" ref="DI33:DI64" si="89">(BI33-(CI33*1))/(10^Batch_Length)</f>
        <v>0</v>
      </c>
      <c r="DJ33" s="69" t="str">
        <f>IF(COUNTBLANK(DK33:$EI33)=COLUMNS(DK33:$EI33),"",REPT("0",Batch_Length-LEN(IF(AND(SUM(AK33:$BI33)&lt;&gt;0,BJ33=0),REPT("0",Batch_Length),TEXT(BJ33,"0")))))&amp;IF(AND(SUM(AK33:$BI33)&lt;&gt;0,BJ33=0),REPT("0",Batch_Length),TEXT(BJ33,"0"))</f>
        <v>1</v>
      </c>
      <c r="DK33" s="69" t="str">
        <f>IF(COUNTBLANK(DL33:$EI33)=COLUMNS(DL33:$EI33),"",REPT("0",Batch_Length-LEN(IF(AND(SUMPRODUCT($F$32:$F32*BK$32:BK32)+SUMPRODUCT($F$32:$F32*CJ$32:CJ32)&gt;0,BK33+CJ33=0),REPT("0",Batch_Length),IF(BK33+CJ33=0,"",TEXT(BK33+CJ33,"0"))))))&amp;IF(AND(SUMPRODUCT($F$32:$F32*BK$32:BK32)+SUMPRODUCT($F$32:$F32*CJ$32:CJ32)&gt;0,BK33+CJ33=0),REPT("0",Batch_Length),IF(BK33+CJ33=0,"",TEXT(BK33+CJ33,"0")))</f>
        <v/>
      </c>
      <c r="DL33" s="69" t="str">
        <f>IF(COUNTBLANK(DM33:$EI33)=COLUMNS(DM33:$EI33),"",REPT("0",Batch_Length-LEN(IF(AND(SUMPRODUCT($F$32:$F32*BL$32:BL32)+SUMPRODUCT($F$32:$F32*CK$32:CK32)&gt;0,BL33+CK33=0),REPT("0",Batch_Length),IF(BL33+CK33=0,"",TEXT(BL33+CK33,"0"))))))&amp;IF(AND(SUMPRODUCT($F$32:$F32*BL$32:BL32)+SUMPRODUCT($F$32:$F32*CK$32:CK32)&gt;0,BL33+CK33=0),REPT("0",Batch_Length),IF(BL33+CK33=0,"",TEXT(BL33+CK33,"0")))</f>
        <v/>
      </c>
      <c r="DM33" s="69" t="str">
        <f>IF(COUNTBLANK(DN33:$EI33)=COLUMNS(DN33:$EI33),"",REPT("0",Batch_Length-LEN(IF(AND(SUMPRODUCT($F$32:$F32*BM$32:BM32)+SUMPRODUCT($F$32:$F32*CL$32:CL32)&gt;0,BM33+CL33=0),REPT("0",Batch_Length),IF(BM33+CL33=0,"",TEXT(BM33+CL33,"0"))))))&amp;IF(AND(SUMPRODUCT($F$32:$F32*BM$32:BM32)+SUMPRODUCT($F$32:$F32*CL$32:CL32)&gt;0,BM33+CL33=0),REPT("0",Batch_Length),IF(BM33+CL33=0,"",TEXT(BM33+CL33,"0")))</f>
        <v/>
      </c>
      <c r="DN33" s="69" t="str">
        <f>IF(COUNTBLANK(DO33:$EI33)=COLUMNS(DO33:$EI33),"",REPT("0",Batch_Length-LEN(IF(AND(SUMPRODUCT($F$32:$F32*BN$32:BN32)+SUMPRODUCT($F$32:$F32*CM$32:CM32)&gt;0,BN33+CM33=0),REPT("0",Batch_Length),IF(BN33+CM33=0,"",TEXT(BN33+CM33,"0"))))))&amp;IF(AND(SUMPRODUCT($F$32:$F32*BN$32:BN32)+SUMPRODUCT($F$32:$F32*CM$32:CM32)&gt;0,BN33+CM33=0),REPT("0",Batch_Length),IF(BN33+CM33=0,"",TEXT(BN33+CM33,"0")))</f>
        <v/>
      </c>
      <c r="DO33" s="69" t="str">
        <f>IF(COUNTBLANK(DP33:$EI33)=COLUMNS(DP33:$EI33),"",REPT("0",Batch_Length-LEN(IF(AND(SUMPRODUCT($F$32:$F32*BO$32:BO32)+SUMPRODUCT($F$32:$F32*CN$32:CN32)&gt;0,BO33+CN33=0),REPT("0",Batch_Length),IF(BO33+CN33=0,"",TEXT(BO33+CN33,"0"))))))&amp;IF(AND(SUMPRODUCT($F$32:$F32*BO$32:BO32)+SUMPRODUCT($F$32:$F32*CN$32:CN32)&gt;0,BO33+CN33=0),REPT("0",Batch_Length),IF(BO33+CN33=0,"",TEXT(BO33+CN33,"0")))</f>
        <v/>
      </c>
      <c r="DP33" s="69" t="str">
        <f>IF(COUNTBLANK(DQ33:$EI33)=COLUMNS(DQ33:$EI33),"",REPT("0",Batch_Length-LEN(IF(AND(SUMPRODUCT($F$32:$F32*BP$32:BP32)+SUMPRODUCT($F$32:$F32*CO$32:CO32)&gt;0,BP33+CO33=0),REPT("0",Batch_Length),IF(BP33+CO33=0,"",TEXT(BP33+CO33,"0"))))))&amp;IF(AND(SUMPRODUCT($F$32:$F32*BP$32:BP32)+SUMPRODUCT($F$32:$F32*CO$32:CO32)&gt;0,BP33+CO33=0),REPT("0",Batch_Length),IF(BP33+CO33=0,"",TEXT(BP33+CO33,"0")))</f>
        <v/>
      </c>
      <c r="DQ33" s="69" t="str">
        <f>IF(COUNTBLANK(DR33:$EI33)=COLUMNS(DR33:$EI33),"",REPT("0",Batch_Length-LEN(IF(AND(SUMPRODUCT($F$32:$F32*BQ$32:BQ32)+SUMPRODUCT($F$32:$F32*CP$32:CP32)&gt;0,BQ33+CP33=0),REPT("0",Batch_Length),IF(BQ33+CP33=0,"",TEXT(BQ33+CP33,"0"))))))&amp;IF(AND(SUMPRODUCT($F$32:$F32*BQ$32:BQ32)+SUMPRODUCT($F$32:$F32*CP$32:CP32)&gt;0,BQ33+CP33=0),REPT("0",Batch_Length),IF(BQ33+CP33=0,"",TEXT(BQ33+CP33,"0")))</f>
        <v/>
      </c>
      <c r="DR33" s="69" t="str">
        <f>IF(COUNTBLANK(DS33:$EI33)=COLUMNS(DS33:$EI33),"",REPT("0",Batch_Length-LEN(IF(AND(SUMPRODUCT($F$32:$F32*BR$32:BR32)+SUMPRODUCT($F$32:$F32*CQ$32:CQ32)&gt;0,BR33+CQ33=0),REPT("0",Batch_Length),IF(BR33+CQ33=0,"",TEXT(BR33+CQ33,"0"))))))&amp;IF(AND(SUMPRODUCT($F$32:$F32*BR$32:BR32)+SUMPRODUCT($F$32:$F32*CQ$32:CQ32)&gt;0,BR33+CQ33=0),REPT("0",Batch_Length),IF(BR33+CQ33=0,"",TEXT(BR33+CQ33,"0")))</f>
        <v/>
      </c>
      <c r="DS33" s="69" t="str">
        <f>IF(COUNTBLANK(DT33:$EI33)=COLUMNS(DT33:$EI33),"",REPT("0",Batch_Length-LEN(IF(AND(SUMPRODUCT($F$32:$F32*BS$32:BS32)+SUMPRODUCT($F$32:$F32*CR$32:CR32)&gt;0,BS33+CR33=0),REPT("0",Batch_Length),IF(BS33+CR33=0,"",TEXT(BS33+CR33,"0"))))))&amp;IF(AND(SUMPRODUCT($F$32:$F32*BS$32:BS32)+SUMPRODUCT($F$32:$F32*CR$32:CR32)&gt;0,BS33+CR33=0),REPT("0",Batch_Length),IF(BS33+CR33=0,"",TEXT(BS33+CR33,"0")))</f>
        <v/>
      </c>
      <c r="DT33" s="69" t="str">
        <f>IF(COUNTBLANK(DU33:$EI33)=COLUMNS(DU33:$EI33),"",REPT("0",Batch_Length-LEN(IF(AND(SUMPRODUCT($F$32:$F32*BT$32:BT32)+SUMPRODUCT($F$32:$F32*CS$32:CS32)&gt;0,BT33+CS33=0),REPT("0",Batch_Length),IF(BT33+CS33=0,"",TEXT(BT33+CS33,"0"))))))&amp;IF(AND(SUMPRODUCT($F$32:$F32*BT$32:BT32)+SUMPRODUCT($F$32:$F32*CS$32:CS32)&gt;0,BT33+CS33=0),REPT("0",Batch_Length),IF(BT33+CS33=0,"",TEXT(BT33+CS33,"0")))</f>
        <v/>
      </c>
      <c r="DU33" s="69" t="str">
        <f>IF(COUNTBLANK(DV33:$EI33)=COLUMNS(DV33:$EI33),"",REPT("0",Batch_Length-LEN(IF(AND(SUMPRODUCT($F$32:$F32*BU$32:BU32)+SUMPRODUCT($F$32:$F32*CT$32:CT32)&gt;0,BU33+CT33=0),REPT("0",Batch_Length),IF(BU33+CT33=0,"",TEXT(BU33+CT33,"0"))))))&amp;IF(AND(SUMPRODUCT($F$32:$F32*BU$32:BU32)+SUMPRODUCT($F$32:$F32*CT$32:CT32)&gt;0,BU33+CT33=0),REPT("0",Batch_Length),IF(BU33+CT33=0,"",TEXT(BU33+CT33,"0")))</f>
        <v/>
      </c>
      <c r="DV33" s="69" t="str">
        <f>IF(COUNTBLANK(DW33:$EI33)=COLUMNS(DW33:$EI33),"",REPT("0",Batch_Length-LEN(IF(AND(SUMPRODUCT($F$32:$F32*BV$32:BV32)+SUMPRODUCT($F$32:$F32*CU$32:CU32)&gt;0,BV33+CU33=0),REPT("0",Batch_Length),IF(BV33+CU33=0,"",TEXT(BV33+CU33,"0"))))))&amp;IF(AND(SUMPRODUCT($F$32:$F32*BV$32:BV32)+SUMPRODUCT($F$32:$F32*CU$32:CU32)&gt;0,BV33+CU33=0),REPT("0",Batch_Length),IF(BV33+CU33=0,"",TEXT(BV33+CU33,"0")))</f>
        <v/>
      </c>
      <c r="DW33" s="69" t="str">
        <f>IF(COUNTBLANK(DX33:$EI33)=COLUMNS(DX33:$EI33),"",REPT("0",Batch_Length-LEN(IF(AND(SUMPRODUCT($F$32:$F32*BW$32:BW32)+SUMPRODUCT($F$32:$F32*CV$32:CV32)&gt;0,BW33+CV33=0),REPT("0",Batch_Length),IF(BW33+CV33=0,"",TEXT(BW33+CV33,"0"))))))&amp;IF(AND(SUMPRODUCT($F$32:$F32*BW$32:BW32)+SUMPRODUCT($F$32:$F32*CV$32:CV32)&gt;0,BW33+CV33=0),REPT("0",Batch_Length),IF(BW33+CV33=0,"",TEXT(BW33+CV33,"0")))</f>
        <v/>
      </c>
      <c r="DX33" s="69" t="str">
        <f>IF(COUNTBLANK(DY33:$EI33)=COLUMNS(DY33:$EI33),"",REPT("0",Batch_Length-LEN(IF(AND(SUMPRODUCT($F$32:$F32*BX$32:BX32)+SUMPRODUCT($F$32:$F32*CW$32:CW32)&gt;0,BX33+CW33=0),REPT("0",Batch_Length),IF(BX33+CW33=0,"",TEXT(BX33+CW33,"0"))))))&amp;IF(AND(SUMPRODUCT($F$32:$F32*BX$32:BX32)+SUMPRODUCT($F$32:$F32*CW$32:CW32)&gt;0,BX33+CW33=0),REPT("0",Batch_Length),IF(BX33+CW33=0,"",TEXT(BX33+CW33,"0")))</f>
        <v/>
      </c>
      <c r="DY33" s="69" t="str">
        <f>IF(COUNTBLANK(DZ33:$EI33)=COLUMNS(DZ33:$EI33),"",REPT("0",Batch_Length-LEN(IF(AND(SUMPRODUCT($F$32:$F32*BY$32:BY32)+SUMPRODUCT($F$32:$F32*CX$32:CX32)&gt;0,BY33+CX33=0),REPT("0",Batch_Length),IF(BY33+CX33=0,"",TEXT(BY33+CX33,"0"))))))&amp;IF(AND(SUMPRODUCT($F$32:$F32*BY$32:BY32)+SUMPRODUCT($F$32:$F32*CX$32:CX32)&gt;0,BY33+CX33=0),REPT("0",Batch_Length),IF(BY33+CX33=0,"",TEXT(BY33+CX33,"0")))</f>
        <v/>
      </c>
      <c r="DZ33" s="69" t="str">
        <f>IF(COUNTBLANK(EA33:$EI33)=COLUMNS(EA33:$EI33),"",REPT("0",Batch_Length-LEN(IF(AND(SUMPRODUCT($F$32:$F32*BZ$32:BZ32)+SUMPRODUCT($F$32:$F32*CY$32:CY32)&gt;0,BZ33+CY33=0),REPT("0",Batch_Length),IF(BZ33+CY33=0,"",TEXT(BZ33+CY33,"0"))))))&amp;IF(AND(SUMPRODUCT($F$32:$F32*BZ$32:BZ32)+SUMPRODUCT($F$32:$F32*CY$32:CY32)&gt;0,BZ33+CY33=0),REPT("0",Batch_Length),IF(BZ33+CY33=0,"",TEXT(BZ33+CY33,"0")))</f>
        <v/>
      </c>
      <c r="EA33" s="69" t="str">
        <f>IF(COUNTBLANK(EB33:$EI33)=COLUMNS(EB33:$EI33),"",REPT("0",Batch_Length-LEN(IF(AND(SUMPRODUCT($F$32:$F32*CA$32:CA32)+SUMPRODUCT($F$32:$F32*CZ$32:CZ32)&gt;0,CA33+CZ33=0),REPT("0",Batch_Length),IF(CA33+CZ33=0,"",TEXT(CA33+CZ33,"0"))))))&amp;IF(AND(SUMPRODUCT($F$32:$F32*CA$32:CA32)+SUMPRODUCT($F$32:$F32*CZ$32:CZ32)&gt;0,CA33+CZ33=0),REPT("0",Batch_Length),IF(CA33+CZ33=0,"",TEXT(CA33+CZ33,"0")))</f>
        <v/>
      </c>
      <c r="EB33" s="69" t="str">
        <f>IF(COUNTBLANK(EC33:$EI33)=COLUMNS(EC33:$EI33),"",REPT("0",Batch_Length-LEN(IF(AND(SUMPRODUCT($F$32:$F32*CB$32:CB32)+SUMPRODUCT($F$32:$F32*DA$32:DA32)&gt;0,CB33+DA33=0),REPT("0",Batch_Length),IF(CB33+DA33=0,"",TEXT(CB33+DA33,"0"))))))&amp;IF(AND(SUMPRODUCT($F$32:$F32*CB$32:CB32)+SUMPRODUCT($F$32:$F32*DA$32:DA32)&gt;0,CB33+DA33=0),REPT("0",Batch_Length),IF(CB33+DA33=0,"",TEXT(CB33+DA33,"0")))</f>
        <v/>
      </c>
      <c r="EC33" s="69" t="str">
        <f>IF(COUNTBLANK(ED33:$EI33)=COLUMNS(ED33:$EI33),"",REPT("0",Batch_Length-LEN(IF(AND(SUMPRODUCT($F$32:$F32*CC$32:CC32)+SUMPRODUCT($F$32:$F32*DB$32:DB32)&gt;0,CC33+DB33=0),REPT("0",Batch_Length),IF(CC33+DB33=0,"",TEXT(CC33+DB33,"0"))))))&amp;IF(AND(SUMPRODUCT($F$32:$F32*CC$32:CC32)+SUMPRODUCT($F$32:$F32*DB$32:DB32)&gt;0,CC33+DB33=0),REPT("0",Batch_Length),IF(CC33+DB33=0,"",TEXT(CC33+DB33,"0")))</f>
        <v/>
      </c>
      <c r="ED33" s="69" t="str">
        <f>IF(COUNTBLANK(EE33:$EI33)=COLUMNS(EE33:$EI33),"",REPT("0",Batch_Length-LEN(IF(AND(SUMPRODUCT($F$32:$F32*CD$32:CD32)+SUMPRODUCT($F$32:$F32*DC$32:DC32)&gt;0,CD33+DC33=0),REPT("0",Batch_Length),IF(CD33+DC33=0,"",TEXT(CD33+DC33,"0"))))))&amp;IF(AND(SUMPRODUCT($F$32:$F32*CD$32:CD32)+SUMPRODUCT($F$32:$F32*DC$32:DC32)&gt;0,CD33+DC33=0),REPT("0",Batch_Length),IF(CD33+DC33=0,"",TEXT(CD33+DC33,"0")))</f>
        <v/>
      </c>
      <c r="EE33" s="69" t="str">
        <f>IF(COUNTBLANK(EF33:$EI33)=COLUMNS(EF33:$EI33),"",REPT("0",Batch_Length-LEN(IF(AND(SUMPRODUCT($F$32:$F32*CE$32:CE32)+SUMPRODUCT($F$32:$F32*DD$32:DD32)&gt;0,CE33+DD33=0),REPT("0",Batch_Length),IF(CE33+DD33=0,"",TEXT(CE33+DD33,"0"))))))&amp;IF(AND(SUMPRODUCT($F$32:$F32*CE$32:CE32)+SUMPRODUCT($F$32:$F32*DD$32:DD32)&gt;0,CE33+DD33=0),REPT("0",Batch_Length),IF(CE33+DD33=0,"",TEXT(CE33+DD33,"0")))</f>
        <v/>
      </c>
      <c r="EF33" s="69" t="str">
        <f>IF(COUNTBLANK(EG33:$EI33)=COLUMNS(EG33:$EI33),"",REPT("0",Batch_Length-LEN(IF(AND(SUMPRODUCT($F$32:$F32*CF$32:CF32)+SUMPRODUCT($F$32:$F32*DE$32:DE32)&gt;0,CF33+DE33=0),REPT("0",Batch_Length),IF(CF33+DE33=0,"",TEXT(CF33+DE33,"0"))))))&amp;IF(AND(SUMPRODUCT($F$32:$F32*CF$32:CF32)+SUMPRODUCT($F$32:$F32*DE$32:DE32)&gt;0,CF33+DE33=0),REPT("0",Batch_Length),IF(CF33+DE33=0,"",TEXT(CF33+DE33,"0")))</f>
        <v/>
      </c>
      <c r="EG33" s="69" t="str">
        <f>IF(COUNTBLANK(EH33:$EI33)=COLUMNS(EH33:$EI33),"",REPT("0",Batch_Length-LEN(IF(AND(SUMPRODUCT($F$32:$F32*CG$32:CG32)+SUMPRODUCT($F$32:$F32*DF$32:DF32)&gt;0,CG33+DF33=0),REPT("0",Batch_Length),IF(CG33+DF33=0,"",TEXT(CG33+DF33,"0"))))))&amp;IF(AND(SUMPRODUCT($F$32:$F32*CG$32:CG32)+SUMPRODUCT($F$32:$F32*DF$32:DF32)&gt;0,CG33+DF33=0),REPT("0",Batch_Length),IF(CG33+DF33=0,"",TEXT(CG33+DF33,"0")))</f>
        <v/>
      </c>
      <c r="EH33" s="69" t="str">
        <f>IF(COUNTBLANK(EI33:$EI33)=COLUMNS(EI33:$EI33),"",REPT("0",Batch_Length-LEN(IF(AND(SUMPRODUCT($F$32:$F32*CH$32:CH32)+SUMPRODUCT($F$32:$F32*DG$32:DG32)&gt;0,CH33+DG33=0),REPT("0",Batch_Length),IF(CH33+DG33=0,"",TEXT(CH33+DG33,"0"))))))&amp;IF(AND(SUMPRODUCT($F$32:$F32*CH$32:CH32)+SUMPRODUCT($F$32:$F32*DG$32:DG32)&gt;0,CH33+DG33=0),REPT("0",Batch_Length),IF(CH33+DG33=0,"",TEXT(CH33+DG33,"0")))</f>
        <v/>
      </c>
      <c r="EI33" s="69" t="str">
        <f>IF(AND(SUMPRODUCT($F$32:$F32*CI$32:CI32)+SUMPRODUCT($F$32:$F32*DH$32:DH32)&gt;0,CI33+DH33=0),REPT("0",Batch_Length),IF(CI33+DH33=0,"",TEXT(CI33+DH33,"0")))</f>
        <v/>
      </c>
      <c r="EJ33" s="69" t="str">
        <f>EI33&amp;EH33&amp;EG33&amp;EF33&amp;EE33&amp;ED33&amp;EC33&amp;EB33&amp;EA33&amp;DZ33&amp;DY33&amp;DX33&amp;DW33&amp;DV33&amp;DU33&amp;DT33&amp;DS33&amp;DR33&amp;DQ33&amp;DP33&amp;DO33&amp;DN33&amp;DM33&amp;DL33&amp;DK33&amp;DJ33</f>
        <v>1</v>
      </c>
      <c r="EK33" s="56" t="s">
        <v>86</v>
      </c>
    </row>
    <row r="34" spans="6:141" outlineLevel="1" x14ac:dyDescent="0.2">
      <c r="F34" s="66">
        <f t="shared" si="7"/>
        <v>2</v>
      </c>
      <c r="G34" s="67" t="str">
        <f t="shared" si="8"/>
        <v>2</v>
      </c>
      <c r="H34" s="66">
        <f t="shared" si="9"/>
        <v>1</v>
      </c>
      <c r="I34" s="66">
        <f t="shared" si="10"/>
        <v>1</v>
      </c>
      <c r="J34" s="67" t="str">
        <f t="shared" si="11"/>
        <v>1</v>
      </c>
      <c r="K34" s="68">
        <f t="shared" si="12"/>
        <v>0</v>
      </c>
      <c r="L34" s="68">
        <f t="shared" si="13"/>
        <v>0</v>
      </c>
      <c r="M34" s="68">
        <f t="shared" si="14"/>
        <v>0</v>
      </c>
      <c r="N34" s="68">
        <f t="shared" si="15"/>
        <v>0</v>
      </c>
      <c r="O34" s="68">
        <f t="shared" si="16"/>
        <v>0</v>
      </c>
      <c r="P34" s="68">
        <f t="shared" si="17"/>
        <v>0</v>
      </c>
      <c r="Q34" s="68">
        <f t="shared" si="18"/>
        <v>0</v>
      </c>
      <c r="R34" s="68">
        <f t="shared" si="19"/>
        <v>0</v>
      </c>
      <c r="S34" s="68">
        <f t="shared" si="20"/>
        <v>0</v>
      </c>
      <c r="T34" s="68">
        <f t="shared" si="21"/>
        <v>0</v>
      </c>
      <c r="U34" s="68">
        <f t="shared" si="22"/>
        <v>0</v>
      </c>
      <c r="V34" s="68">
        <f t="shared" si="23"/>
        <v>0</v>
      </c>
      <c r="W34" s="68">
        <f t="shared" si="24"/>
        <v>0</v>
      </c>
      <c r="X34" s="68">
        <f t="shared" si="25"/>
        <v>0</v>
      </c>
      <c r="Y34" s="68">
        <f t="shared" si="26"/>
        <v>0</v>
      </c>
      <c r="Z34" s="68">
        <f t="shared" si="27"/>
        <v>0</v>
      </c>
      <c r="AA34" s="68">
        <f t="shared" si="28"/>
        <v>0</v>
      </c>
      <c r="AB34" s="68">
        <f t="shared" si="29"/>
        <v>0</v>
      </c>
      <c r="AC34" s="68">
        <f t="shared" si="30"/>
        <v>0</v>
      </c>
      <c r="AD34" s="68">
        <f t="shared" si="31"/>
        <v>0</v>
      </c>
      <c r="AE34" s="68">
        <f t="shared" si="32"/>
        <v>0</v>
      </c>
      <c r="AF34" s="68">
        <f t="shared" si="33"/>
        <v>0</v>
      </c>
      <c r="AG34" s="68">
        <f t="shared" si="34"/>
        <v>0</v>
      </c>
      <c r="AH34" s="68">
        <f t="shared" si="35"/>
        <v>0</v>
      </c>
      <c r="AI34" s="68">
        <f t="shared" si="36"/>
        <v>0</v>
      </c>
      <c r="AJ34" s="69">
        <f t="shared" ref="AJ34:AJ97" si="90">IFERROR(IF($F34=1,1,$F34*J34),"")</f>
        <v>2</v>
      </c>
      <c r="AK34" s="69">
        <f t="shared" ref="AK34:AK97" si="91">$F34*K34</f>
        <v>0</v>
      </c>
      <c r="AL34" s="69">
        <f t="shared" ref="AL34:AL97" si="92">$F34*L34</f>
        <v>0</v>
      </c>
      <c r="AM34" s="69">
        <f t="shared" ref="AM34:AM97" si="93">$F34*M34</f>
        <v>0</v>
      </c>
      <c r="AN34" s="69">
        <f t="shared" ref="AN34:AN97" si="94">$F34*N34</f>
        <v>0</v>
      </c>
      <c r="AO34" s="69">
        <f t="shared" ref="AO34:AO97" si="95">$F34*O34</f>
        <v>0</v>
      </c>
      <c r="AP34" s="69">
        <f t="shared" ref="AP34:AP97" si="96">$F34*P34</f>
        <v>0</v>
      </c>
      <c r="AQ34" s="69">
        <f t="shared" ref="AQ34:AQ97" si="97">$F34*Q34</f>
        <v>0</v>
      </c>
      <c r="AR34" s="69">
        <f t="shared" ref="AR34:AR97" si="98">$F34*R34</f>
        <v>0</v>
      </c>
      <c r="AS34" s="69">
        <f t="shared" ref="AS34:AS97" si="99">$F34*S34</f>
        <v>0</v>
      </c>
      <c r="AT34" s="69">
        <f t="shared" ref="AT34:AT97" si="100">$F34*T34</f>
        <v>0</v>
      </c>
      <c r="AU34" s="69">
        <f t="shared" ref="AU34:AU97" si="101">$F34*U34</f>
        <v>0</v>
      </c>
      <c r="AV34" s="69">
        <f t="shared" ref="AV34:AV97" si="102">$F34*V34</f>
        <v>0</v>
      </c>
      <c r="AW34" s="69">
        <f t="shared" ref="AW34:AW97" si="103">$F34*W34</f>
        <v>0</v>
      </c>
      <c r="AX34" s="69">
        <f t="shared" ref="AX34:AX97" si="104">$F34*X34</f>
        <v>0</v>
      </c>
      <c r="AY34" s="69">
        <f t="shared" ref="AY34:AY97" si="105">$F34*Y34</f>
        <v>0</v>
      </c>
      <c r="AZ34" s="69">
        <f t="shared" ref="AZ34:AZ97" si="106">$F34*Z34</f>
        <v>0</v>
      </c>
      <c r="BA34" s="69">
        <f t="shared" ref="BA34:BA97" si="107">$F34*AA34</f>
        <v>0</v>
      </c>
      <c r="BB34" s="69">
        <f t="shared" ref="BB34:BB97" si="108">$F34*AB34</f>
        <v>0</v>
      </c>
      <c r="BC34" s="69">
        <f t="shared" ref="BC34:BC97" si="109">$F34*AC34</f>
        <v>0</v>
      </c>
      <c r="BD34" s="69">
        <f t="shared" ref="BD34:BD97" si="110">$F34*AD34</f>
        <v>0</v>
      </c>
      <c r="BE34" s="69">
        <f t="shared" ref="BE34:BE97" si="111">$F34*AE34</f>
        <v>0</v>
      </c>
      <c r="BF34" s="69">
        <f t="shared" ref="BF34:BF97" si="112">$F34*AF34</f>
        <v>0</v>
      </c>
      <c r="BG34" s="69">
        <f t="shared" ref="BG34:BG97" si="113">$F34*AG34</f>
        <v>0</v>
      </c>
      <c r="BH34" s="69">
        <f t="shared" ref="BH34:BH97" si="114">$F34*AH34</f>
        <v>0</v>
      </c>
      <c r="BI34" s="69">
        <f t="shared" ref="BI34:BI97" si="115">$F34*AI34</f>
        <v>0</v>
      </c>
      <c r="BJ34" s="69">
        <f t="shared" si="38"/>
        <v>2</v>
      </c>
      <c r="BK34" s="69">
        <f t="shared" si="39"/>
        <v>0</v>
      </c>
      <c r="BL34" s="69">
        <f t="shared" si="40"/>
        <v>0</v>
      </c>
      <c r="BM34" s="69">
        <f t="shared" si="41"/>
        <v>0</v>
      </c>
      <c r="BN34" s="69">
        <f t="shared" si="42"/>
        <v>0</v>
      </c>
      <c r="BO34" s="69">
        <f t="shared" si="43"/>
        <v>0</v>
      </c>
      <c r="BP34" s="69">
        <f t="shared" si="44"/>
        <v>0</v>
      </c>
      <c r="BQ34" s="69">
        <f t="shared" si="45"/>
        <v>0</v>
      </c>
      <c r="BR34" s="69">
        <f t="shared" si="46"/>
        <v>0</v>
      </c>
      <c r="BS34" s="69">
        <f t="shared" si="47"/>
        <v>0</v>
      </c>
      <c r="BT34" s="69">
        <f t="shared" si="48"/>
        <v>0</v>
      </c>
      <c r="BU34" s="69">
        <f t="shared" si="49"/>
        <v>0</v>
      </c>
      <c r="BV34" s="69">
        <f t="shared" si="50"/>
        <v>0</v>
      </c>
      <c r="BW34" s="69">
        <f t="shared" si="51"/>
        <v>0</v>
      </c>
      <c r="BX34" s="69">
        <f t="shared" si="52"/>
        <v>0</v>
      </c>
      <c r="BY34" s="69">
        <f t="shared" si="53"/>
        <v>0</v>
      </c>
      <c r="BZ34" s="69">
        <f t="shared" si="54"/>
        <v>0</v>
      </c>
      <c r="CA34" s="69">
        <f t="shared" si="55"/>
        <v>0</v>
      </c>
      <c r="CB34" s="69">
        <f t="shared" si="56"/>
        <v>0</v>
      </c>
      <c r="CC34" s="69">
        <f t="shared" si="57"/>
        <v>0</v>
      </c>
      <c r="CD34" s="69">
        <f t="shared" si="58"/>
        <v>0</v>
      </c>
      <c r="CE34" s="69">
        <f t="shared" si="59"/>
        <v>0</v>
      </c>
      <c r="CF34" s="69">
        <f t="shared" si="60"/>
        <v>0</v>
      </c>
      <c r="CG34" s="69">
        <f t="shared" si="61"/>
        <v>0</v>
      </c>
      <c r="CH34" s="69">
        <f t="shared" si="62"/>
        <v>0</v>
      </c>
      <c r="CI34" s="69">
        <f t="shared" si="63"/>
        <v>0</v>
      </c>
      <c r="CJ34" s="69">
        <f t="shared" si="64"/>
        <v>0</v>
      </c>
      <c r="CK34" s="69">
        <f t="shared" si="65"/>
        <v>0</v>
      </c>
      <c r="CL34" s="69">
        <f t="shared" si="66"/>
        <v>0</v>
      </c>
      <c r="CM34" s="69">
        <f t="shared" si="67"/>
        <v>0</v>
      </c>
      <c r="CN34" s="69">
        <f t="shared" si="68"/>
        <v>0</v>
      </c>
      <c r="CO34" s="69">
        <f t="shared" si="69"/>
        <v>0</v>
      </c>
      <c r="CP34" s="69">
        <f t="shared" si="70"/>
        <v>0</v>
      </c>
      <c r="CQ34" s="69">
        <f t="shared" si="71"/>
        <v>0</v>
      </c>
      <c r="CR34" s="69">
        <f t="shared" si="72"/>
        <v>0</v>
      </c>
      <c r="CS34" s="69">
        <f t="shared" si="73"/>
        <v>0</v>
      </c>
      <c r="CT34" s="69">
        <f t="shared" si="74"/>
        <v>0</v>
      </c>
      <c r="CU34" s="69">
        <f t="shared" si="75"/>
        <v>0</v>
      </c>
      <c r="CV34" s="69">
        <f t="shared" si="76"/>
        <v>0</v>
      </c>
      <c r="CW34" s="69">
        <f t="shared" si="77"/>
        <v>0</v>
      </c>
      <c r="CX34" s="69">
        <f t="shared" si="78"/>
        <v>0</v>
      </c>
      <c r="CY34" s="69">
        <f t="shared" si="79"/>
        <v>0</v>
      </c>
      <c r="CZ34" s="69">
        <f t="shared" si="80"/>
        <v>0</v>
      </c>
      <c r="DA34" s="69">
        <f t="shared" si="81"/>
        <v>0</v>
      </c>
      <c r="DB34" s="69">
        <f t="shared" si="82"/>
        <v>0</v>
      </c>
      <c r="DC34" s="69">
        <f t="shared" si="83"/>
        <v>0</v>
      </c>
      <c r="DD34" s="69">
        <f t="shared" si="84"/>
        <v>0</v>
      </c>
      <c r="DE34" s="69">
        <f t="shared" si="85"/>
        <v>0</v>
      </c>
      <c r="DF34" s="69">
        <f t="shared" si="86"/>
        <v>0</v>
      </c>
      <c r="DG34" s="69">
        <f t="shared" si="87"/>
        <v>0</v>
      </c>
      <c r="DH34" s="69">
        <f t="shared" si="88"/>
        <v>0</v>
      </c>
      <c r="DI34" s="69">
        <f t="shared" si="89"/>
        <v>0</v>
      </c>
      <c r="DJ34" s="69" t="str">
        <f>IF(COUNTBLANK(DK34:$EI34)=COLUMNS(DK34:$EI34),"",REPT("0",Batch_Length-LEN(IF(AND(SUM(AK34:$BI34)&lt;&gt;0,BJ34=0),REPT("0",Batch_Length),TEXT(BJ34,"0")))))&amp;IF(AND(SUM(AK34:$BI34)&lt;&gt;0,BJ34=0),REPT("0",Batch_Length),TEXT(BJ34,"0"))</f>
        <v>2</v>
      </c>
      <c r="DK34" s="69" t="str">
        <f>IF(COUNTBLANK(DL34:$EI34)=COLUMNS(DL34:$EI34),"",REPT("0",Batch_Length-LEN(IF(AND(SUMPRODUCT($F$32:$F33*BK$32:BK33)+SUMPRODUCT($F$32:$F33*CJ$32:CJ33)&gt;0,BK34+CJ34=0),REPT("0",Batch_Length),IF(BK34+CJ34=0,"",TEXT(BK34+CJ34,"0"))))))&amp;IF(AND(SUMPRODUCT($F$32:$F33*BK$32:BK33)+SUMPRODUCT($F$32:$F33*CJ$32:CJ33)&gt;0,BK34+CJ34=0),REPT("0",Batch_Length),IF(BK34+CJ34=0,"",TEXT(BK34+CJ34,"0")))</f>
        <v/>
      </c>
      <c r="DL34" s="69" t="str">
        <f>IF(COUNTBLANK(DM34:$EI34)=COLUMNS(DM34:$EI34),"",REPT("0",Batch_Length-LEN(IF(AND(SUMPRODUCT($F$32:$F33*BL$32:BL33)+SUMPRODUCT($F$32:$F33*CK$32:CK33)&gt;0,BL34+CK34=0),REPT("0",Batch_Length),IF(BL34+CK34=0,"",TEXT(BL34+CK34,"0"))))))&amp;IF(AND(SUMPRODUCT($F$32:$F33*BL$32:BL33)+SUMPRODUCT($F$32:$F33*CK$32:CK33)&gt;0,BL34+CK34=0),REPT("0",Batch_Length),IF(BL34+CK34=0,"",TEXT(BL34+CK34,"0")))</f>
        <v/>
      </c>
      <c r="DM34" s="69" t="str">
        <f>IF(COUNTBLANK(DN34:$EI34)=COLUMNS(DN34:$EI34),"",REPT("0",Batch_Length-LEN(IF(AND(SUMPRODUCT($F$32:$F33*BM$32:BM33)+SUMPRODUCT($F$32:$F33*CL$32:CL33)&gt;0,BM34+CL34=0),REPT("0",Batch_Length),IF(BM34+CL34=0,"",TEXT(BM34+CL34,"0"))))))&amp;IF(AND(SUMPRODUCT($F$32:$F33*BM$32:BM33)+SUMPRODUCT($F$32:$F33*CL$32:CL33)&gt;0,BM34+CL34=0),REPT("0",Batch_Length),IF(BM34+CL34=0,"",TEXT(BM34+CL34,"0")))</f>
        <v/>
      </c>
      <c r="DN34" s="69" t="str">
        <f>IF(COUNTBLANK(DO34:$EI34)=COLUMNS(DO34:$EI34),"",REPT("0",Batch_Length-LEN(IF(AND(SUMPRODUCT($F$32:$F33*BN$32:BN33)+SUMPRODUCT($F$32:$F33*CM$32:CM33)&gt;0,BN34+CM34=0),REPT("0",Batch_Length),IF(BN34+CM34=0,"",TEXT(BN34+CM34,"0"))))))&amp;IF(AND(SUMPRODUCT($F$32:$F33*BN$32:BN33)+SUMPRODUCT($F$32:$F33*CM$32:CM33)&gt;0,BN34+CM34=0),REPT("0",Batch_Length),IF(BN34+CM34=0,"",TEXT(BN34+CM34,"0")))</f>
        <v/>
      </c>
      <c r="DO34" s="69" t="str">
        <f>IF(COUNTBLANK(DP34:$EI34)=COLUMNS(DP34:$EI34),"",REPT("0",Batch_Length-LEN(IF(AND(SUMPRODUCT($F$32:$F33*BO$32:BO33)+SUMPRODUCT($F$32:$F33*CN$32:CN33)&gt;0,BO34+CN34=0),REPT("0",Batch_Length),IF(BO34+CN34=0,"",TEXT(BO34+CN34,"0"))))))&amp;IF(AND(SUMPRODUCT($F$32:$F33*BO$32:BO33)+SUMPRODUCT($F$32:$F33*CN$32:CN33)&gt;0,BO34+CN34=0),REPT("0",Batch_Length),IF(BO34+CN34=0,"",TEXT(BO34+CN34,"0")))</f>
        <v/>
      </c>
      <c r="DP34" s="69" t="str">
        <f>IF(COUNTBLANK(DQ34:$EI34)=COLUMNS(DQ34:$EI34),"",REPT("0",Batch_Length-LEN(IF(AND(SUMPRODUCT($F$32:$F33*BP$32:BP33)+SUMPRODUCT($F$32:$F33*CO$32:CO33)&gt;0,BP34+CO34=0),REPT("0",Batch_Length),IF(BP34+CO34=0,"",TEXT(BP34+CO34,"0"))))))&amp;IF(AND(SUMPRODUCT($F$32:$F33*BP$32:BP33)+SUMPRODUCT($F$32:$F33*CO$32:CO33)&gt;0,BP34+CO34=0),REPT("0",Batch_Length),IF(BP34+CO34=0,"",TEXT(BP34+CO34,"0")))</f>
        <v/>
      </c>
      <c r="DQ34" s="69" t="str">
        <f>IF(COUNTBLANK(DR34:$EI34)=COLUMNS(DR34:$EI34),"",REPT("0",Batch_Length-LEN(IF(AND(SUMPRODUCT($F$32:$F33*BQ$32:BQ33)+SUMPRODUCT($F$32:$F33*CP$32:CP33)&gt;0,BQ34+CP34=0),REPT("0",Batch_Length),IF(BQ34+CP34=0,"",TEXT(BQ34+CP34,"0"))))))&amp;IF(AND(SUMPRODUCT($F$32:$F33*BQ$32:BQ33)+SUMPRODUCT($F$32:$F33*CP$32:CP33)&gt;0,BQ34+CP34=0),REPT("0",Batch_Length),IF(BQ34+CP34=0,"",TEXT(BQ34+CP34,"0")))</f>
        <v/>
      </c>
      <c r="DR34" s="69" t="str">
        <f>IF(COUNTBLANK(DS34:$EI34)=COLUMNS(DS34:$EI34),"",REPT("0",Batch_Length-LEN(IF(AND(SUMPRODUCT($F$32:$F33*BR$32:BR33)+SUMPRODUCT($F$32:$F33*CQ$32:CQ33)&gt;0,BR34+CQ34=0),REPT("0",Batch_Length),IF(BR34+CQ34=0,"",TEXT(BR34+CQ34,"0"))))))&amp;IF(AND(SUMPRODUCT($F$32:$F33*BR$32:BR33)+SUMPRODUCT($F$32:$F33*CQ$32:CQ33)&gt;0,BR34+CQ34=0),REPT("0",Batch_Length),IF(BR34+CQ34=0,"",TEXT(BR34+CQ34,"0")))</f>
        <v/>
      </c>
      <c r="DS34" s="69" t="str">
        <f>IF(COUNTBLANK(DT34:$EI34)=COLUMNS(DT34:$EI34),"",REPT("0",Batch_Length-LEN(IF(AND(SUMPRODUCT($F$32:$F33*BS$32:BS33)+SUMPRODUCT($F$32:$F33*CR$32:CR33)&gt;0,BS34+CR34=0),REPT("0",Batch_Length),IF(BS34+CR34=0,"",TEXT(BS34+CR34,"0"))))))&amp;IF(AND(SUMPRODUCT($F$32:$F33*BS$32:BS33)+SUMPRODUCT($F$32:$F33*CR$32:CR33)&gt;0,BS34+CR34=0),REPT("0",Batch_Length),IF(BS34+CR34=0,"",TEXT(BS34+CR34,"0")))</f>
        <v/>
      </c>
      <c r="DT34" s="69" t="str">
        <f>IF(COUNTBLANK(DU34:$EI34)=COLUMNS(DU34:$EI34),"",REPT("0",Batch_Length-LEN(IF(AND(SUMPRODUCT($F$32:$F33*BT$32:BT33)+SUMPRODUCT($F$32:$F33*CS$32:CS33)&gt;0,BT34+CS34=0),REPT("0",Batch_Length),IF(BT34+CS34=0,"",TEXT(BT34+CS34,"0"))))))&amp;IF(AND(SUMPRODUCT($F$32:$F33*BT$32:BT33)+SUMPRODUCT($F$32:$F33*CS$32:CS33)&gt;0,BT34+CS34=0),REPT("0",Batch_Length),IF(BT34+CS34=0,"",TEXT(BT34+CS34,"0")))</f>
        <v/>
      </c>
      <c r="DU34" s="69" t="str">
        <f>IF(COUNTBLANK(DV34:$EI34)=COLUMNS(DV34:$EI34),"",REPT("0",Batch_Length-LEN(IF(AND(SUMPRODUCT($F$32:$F33*BU$32:BU33)+SUMPRODUCT($F$32:$F33*CT$32:CT33)&gt;0,BU34+CT34=0),REPT("0",Batch_Length),IF(BU34+CT34=0,"",TEXT(BU34+CT34,"0"))))))&amp;IF(AND(SUMPRODUCT($F$32:$F33*BU$32:BU33)+SUMPRODUCT($F$32:$F33*CT$32:CT33)&gt;0,BU34+CT34=0),REPT("0",Batch_Length),IF(BU34+CT34=0,"",TEXT(BU34+CT34,"0")))</f>
        <v/>
      </c>
      <c r="DV34" s="69" t="str">
        <f>IF(COUNTBLANK(DW34:$EI34)=COLUMNS(DW34:$EI34),"",REPT("0",Batch_Length-LEN(IF(AND(SUMPRODUCT($F$32:$F33*BV$32:BV33)+SUMPRODUCT($F$32:$F33*CU$32:CU33)&gt;0,BV34+CU34=0),REPT("0",Batch_Length),IF(BV34+CU34=0,"",TEXT(BV34+CU34,"0"))))))&amp;IF(AND(SUMPRODUCT($F$32:$F33*BV$32:BV33)+SUMPRODUCT($F$32:$F33*CU$32:CU33)&gt;0,BV34+CU34=0),REPT("0",Batch_Length),IF(BV34+CU34=0,"",TEXT(BV34+CU34,"0")))</f>
        <v/>
      </c>
      <c r="DW34" s="69" t="str">
        <f>IF(COUNTBLANK(DX34:$EI34)=COLUMNS(DX34:$EI34),"",REPT("0",Batch_Length-LEN(IF(AND(SUMPRODUCT($F$32:$F33*BW$32:BW33)+SUMPRODUCT($F$32:$F33*CV$32:CV33)&gt;0,BW34+CV34=0),REPT("0",Batch_Length),IF(BW34+CV34=0,"",TEXT(BW34+CV34,"0"))))))&amp;IF(AND(SUMPRODUCT($F$32:$F33*BW$32:BW33)+SUMPRODUCT($F$32:$F33*CV$32:CV33)&gt;0,BW34+CV34=0),REPT("0",Batch_Length),IF(BW34+CV34=0,"",TEXT(BW34+CV34,"0")))</f>
        <v/>
      </c>
      <c r="DX34" s="69" t="str">
        <f>IF(COUNTBLANK(DY34:$EI34)=COLUMNS(DY34:$EI34),"",REPT("0",Batch_Length-LEN(IF(AND(SUMPRODUCT($F$32:$F33*BX$32:BX33)+SUMPRODUCT($F$32:$F33*CW$32:CW33)&gt;0,BX34+CW34=0),REPT("0",Batch_Length),IF(BX34+CW34=0,"",TEXT(BX34+CW34,"0"))))))&amp;IF(AND(SUMPRODUCT($F$32:$F33*BX$32:BX33)+SUMPRODUCT($F$32:$F33*CW$32:CW33)&gt;0,BX34+CW34=0),REPT("0",Batch_Length),IF(BX34+CW34=0,"",TEXT(BX34+CW34,"0")))</f>
        <v/>
      </c>
      <c r="DY34" s="69" t="str">
        <f>IF(COUNTBLANK(DZ34:$EI34)=COLUMNS(DZ34:$EI34),"",REPT("0",Batch_Length-LEN(IF(AND(SUMPRODUCT($F$32:$F33*BY$32:BY33)+SUMPRODUCT($F$32:$F33*CX$32:CX33)&gt;0,BY34+CX34=0),REPT("0",Batch_Length),IF(BY34+CX34=0,"",TEXT(BY34+CX34,"0"))))))&amp;IF(AND(SUMPRODUCT($F$32:$F33*BY$32:BY33)+SUMPRODUCT($F$32:$F33*CX$32:CX33)&gt;0,BY34+CX34=0),REPT("0",Batch_Length),IF(BY34+CX34=0,"",TEXT(BY34+CX34,"0")))</f>
        <v/>
      </c>
      <c r="DZ34" s="69" t="str">
        <f>IF(COUNTBLANK(EA34:$EI34)=COLUMNS(EA34:$EI34),"",REPT("0",Batch_Length-LEN(IF(AND(SUMPRODUCT($F$32:$F33*BZ$32:BZ33)+SUMPRODUCT($F$32:$F33*CY$32:CY33)&gt;0,BZ34+CY34=0),REPT("0",Batch_Length),IF(BZ34+CY34=0,"",TEXT(BZ34+CY34,"0"))))))&amp;IF(AND(SUMPRODUCT($F$32:$F33*BZ$32:BZ33)+SUMPRODUCT($F$32:$F33*CY$32:CY33)&gt;0,BZ34+CY34=0),REPT("0",Batch_Length),IF(BZ34+CY34=0,"",TEXT(BZ34+CY34,"0")))</f>
        <v/>
      </c>
      <c r="EA34" s="69" t="str">
        <f>IF(COUNTBLANK(EB34:$EI34)=COLUMNS(EB34:$EI34),"",REPT("0",Batch_Length-LEN(IF(AND(SUMPRODUCT($F$32:$F33*CA$32:CA33)+SUMPRODUCT($F$32:$F33*CZ$32:CZ33)&gt;0,CA34+CZ34=0),REPT("0",Batch_Length),IF(CA34+CZ34=0,"",TEXT(CA34+CZ34,"0"))))))&amp;IF(AND(SUMPRODUCT($F$32:$F33*CA$32:CA33)+SUMPRODUCT($F$32:$F33*CZ$32:CZ33)&gt;0,CA34+CZ34=0),REPT("0",Batch_Length),IF(CA34+CZ34=0,"",TEXT(CA34+CZ34,"0")))</f>
        <v/>
      </c>
      <c r="EB34" s="69" t="str">
        <f>IF(COUNTBLANK(EC34:$EI34)=COLUMNS(EC34:$EI34),"",REPT("0",Batch_Length-LEN(IF(AND(SUMPRODUCT($F$32:$F33*CB$32:CB33)+SUMPRODUCT($F$32:$F33*DA$32:DA33)&gt;0,CB34+DA34=0),REPT("0",Batch_Length),IF(CB34+DA34=0,"",TEXT(CB34+DA34,"0"))))))&amp;IF(AND(SUMPRODUCT($F$32:$F33*CB$32:CB33)+SUMPRODUCT($F$32:$F33*DA$32:DA33)&gt;0,CB34+DA34=0),REPT("0",Batch_Length),IF(CB34+DA34=0,"",TEXT(CB34+DA34,"0")))</f>
        <v/>
      </c>
      <c r="EC34" s="69" t="str">
        <f>IF(COUNTBLANK(ED34:$EI34)=COLUMNS(ED34:$EI34),"",REPT("0",Batch_Length-LEN(IF(AND(SUMPRODUCT($F$32:$F33*CC$32:CC33)+SUMPRODUCT($F$32:$F33*DB$32:DB33)&gt;0,CC34+DB34=0),REPT("0",Batch_Length),IF(CC34+DB34=0,"",TEXT(CC34+DB34,"0"))))))&amp;IF(AND(SUMPRODUCT($F$32:$F33*CC$32:CC33)+SUMPRODUCT($F$32:$F33*DB$32:DB33)&gt;0,CC34+DB34=0),REPT("0",Batch_Length),IF(CC34+DB34=0,"",TEXT(CC34+DB34,"0")))</f>
        <v/>
      </c>
      <c r="ED34" s="69" t="str">
        <f>IF(COUNTBLANK(EE34:$EI34)=COLUMNS(EE34:$EI34),"",REPT("0",Batch_Length-LEN(IF(AND(SUMPRODUCT($F$32:$F33*CD$32:CD33)+SUMPRODUCT($F$32:$F33*DC$32:DC33)&gt;0,CD34+DC34=0),REPT("0",Batch_Length),IF(CD34+DC34=0,"",TEXT(CD34+DC34,"0"))))))&amp;IF(AND(SUMPRODUCT($F$32:$F33*CD$32:CD33)+SUMPRODUCT($F$32:$F33*DC$32:DC33)&gt;0,CD34+DC34=0),REPT("0",Batch_Length),IF(CD34+DC34=0,"",TEXT(CD34+DC34,"0")))</f>
        <v/>
      </c>
      <c r="EE34" s="69" t="str">
        <f>IF(COUNTBLANK(EF34:$EI34)=COLUMNS(EF34:$EI34),"",REPT("0",Batch_Length-LEN(IF(AND(SUMPRODUCT($F$32:$F33*CE$32:CE33)+SUMPRODUCT($F$32:$F33*DD$32:DD33)&gt;0,CE34+DD34=0),REPT("0",Batch_Length),IF(CE34+DD34=0,"",TEXT(CE34+DD34,"0"))))))&amp;IF(AND(SUMPRODUCT($F$32:$F33*CE$32:CE33)+SUMPRODUCT($F$32:$F33*DD$32:DD33)&gt;0,CE34+DD34=0),REPT("0",Batch_Length),IF(CE34+DD34=0,"",TEXT(CE34+DD34,"0")))</f>
        <v/>
      </c>
      <c r="EF34" s="69" t="str">
        <f>IF(COUNTBLANK(EG34:$EI34)=COLUMNS(EG34:$EI34),"",REPT("0",Batch_Length-LEN(IF(AND(SUMPRODUCT($F$32:$F33*CF$32:CF33)+SUMPRODUCT($F$32:$F33*DE$32:DE33)&gt;0,CF34+DE34=0),REPT("0",Batch_Length),IF(CF34+DE34=0,"",TEXT(CF34+DE34,"0"))))))&amp;IF(AND(SUMPRODUCT($F$32:$F33*CF$32:CF33)+SUMPRODUCT($F$32:$F33*DE$32:DE33)&gt;0,CF34+DE34=0),REPT("0",Batch_Length),IF(CF34+DE34=0,"",TEXT(CF34+DE34,"0")))</f>
        <v/>
      </c>
      <c r="EG34" s="69" t="str">
        <f>IF(COUNTBLANK(EH34:$EI34)=COLUMNS(EH34:$EI34),"",REPT("0",Batch_Length-LEN(IF(AND(SUMPRODUCT($F$32:$F33*CG$32:CG33)+SUMPRODUCT($F$32:$F33*DF$32:DF33)&gt;0,CG34+DF34=0),REPT("0",Batch_Length),IF(CG34+DF34=0,"",TEXT(CG34+DF34,"0"))))))&amp;IF(AND(SUMPRODUCT($F$32:$F33*CG$32:CG33)+SUMPRODUCT($F$32:$F33*DF$32:DF33)&gt;0,CG34+DF34=0),REPT("0",Batch_Length),IF(CG34+DF34=0,"",TEXT(CG34+DF34,"0")))</f>
        <v/>
      </c>
      <c r="EH34" s="69" t="str">
        <f>IF(COUNTBLANK(EI34:$EI34)=COLUMNS(EI34:$EI34),"",REPT("0",Batch_Length-LEN(IF(AND(SUMPRODUCT($F$32:$F33*CH$32:CH33)+SUMPRODUCT($F$32:$F33*DG$32:DG33)&gt;0,CH34+DG34=0),REPT("0",Batch_Length),IF(CH34+DG34=0,"",TEXT(CH34+DG34,"0"))))))&amp;IF(AND(SUMPRODUCT($F$32:$F33*CH$32:CH33)+SUMPRODUCT($F$32:$F33*DG$32:DG33)&gt;0,CH34+DG34=0),REPT("0",Batch_Length),IF(CH34+DG34=0,"",TEXT(CH34+DG34,"0")))</f>
        <v/>
      </c>
      <c r="EI34" s="69" t="str">
        <f>IF(AND(SUMPRODUCT($F$32:$F33*CI$32:CI33)+SUMPRODUCT($F$32:$F33*DH$32:DH33)&gt;0,CI34+DH34=0),REPT("0",Batch_Length),IF(CI34+DH34=0,"",TEXT(CI34+DH34,"0")))</f>
        <v/>
      </c>
      <c r="EJ34" s="69" t="str">
        <f t="shared" ref="EJ34:EJ97" si="116">EI34&amp;EH34&amp;EG34&amp;EF34&amp;EE34&amp;ED34&amp;EC34&amp;EB34&amp;EA34&amp;DZ34&amp;DY34&amp;DX34&amp;DW34&amp;DV34&amp;DU34&amp;DT34&amp;DS34&amp;DR34&amp;DQ34&amp;DP34&amp;DO34&amp;DN34&amp;DM34&amp;DL34&amp;DK34&amp;DJ34</f>
        <v>2</v>
      </c>
      <c r="EK34" s="57" t="s">
        <v>86</v>
      </c>
    </row>
    <row r="35" spans="6:141" outlineLevel="1" x14ac:dyDescent="0.2">
      <c r="F35" s="66">
        <f t="shared" ref="F35:F97" si="117">N(F34)+1</f>
        <v>3</v>
      </c>
      <c r="G35" s="67" t="str">
        <f t="shared" ref="G35:G97" si="118">EJ35</f>
        <v>6</v>
      </c>
      <c r="H35" s="66">
        <f t="shared" si="9"/>
        <v>1</v>
      </c>
      <c r="I35" s="66">
        <f t="shared" si="10"/>
        <v>1</v>
      </c>
      <c r="J35" s="67" t="str">
        <f t="shared" si="11"/>
        <v>2</v>
      </c>
      <c r="K35" s="68">
        <f t="shared" si="12"/>
        <v>0</v>
      </c>
      <c r="L35" s="68">
        <f t="shared" si="13"/>
        <v>0</v>
      </c>
      <c r="M35" s="68">
        <f t="shared" si="14"/>
        <v>0</v>
      </c>
      <c r="N35" s="68">
        <f t="shared" si="15"/>
        <v>0</v>
      </c>
      <c r="O35" s="68">
        <f t="shared" si="16"/>
        <v>0</v>
      </c>
      <c r="P35" s="68">
        <f t="shared" si="17"/>
        <v>0</v>
      </c>
      <c r="Q35" s="68">
        <f t="shared" si="18"/>
        <v>0</v>
      </c>
      <c r="R35" s="68">
        <f t="shared" si="19"/>
        <v>0</v>
      </c>
      <c r="S35" s="68">
        <f t="shared" si="20"/>
        <v>0</v>
      </c>
      <c r="T35" s="68">
        <f t="shared" si="21"/>
        <v>0</v>
      </c>
      <c r="U35" s="68">
        <f t="shared" si="22"/>
        <v>0</v>
      </c>
      <c r="V35" s="68">
        <f t="shared" si="23"/>
        <v>0</v>
      </c>
      <c r="W35" s="68">
        <f t="shared" si="24"/>
        <v>0</v>
      </c>
      <c r="X35" s="68">
        <f t="shared" si="25"/>
        <v>0</v>
      </c>
      <c r="Y35" s="68">
        <f t="shared" si="26"/>
        <v>0</v>
      </c>
      <c r="Z35" s="68">
        <f t="shared" si="27"/>
        <v>0</v>
      </c>
      <c r="AA35" s="68">
        <f t="shared" si="28"/>
        <v>0</v>
      </c>
      <c r="AB35" s="68">
        <f t="shared" si="29"/>
        <v>0</v>
      </c>
      <c r="AC35" s="68">
        <f t="shared" si="30"/>
        <v>0</v>
      </c>
      <c r="AD35" s="68">
        <f t="shared" si="31"/>
        <v>0</v>
      </c>
      <c r="AE35" s="68">
        <f t="shared" si="32"/>
        <v>0</v>
      </c>
      <c r="AF35" s="68">
        <f t="shared" si="33"/>
        <v>0</v>
      </c>
      <c r="AG35" s="68">
        <f t="shared" si="34"/>
        <v>0</v>
      </c>
      <c r="AH35" s="68">
        <f t="shared" si="35"/>
        <v>0</v>
      </c>
      <c r="AI35" s="68">
        <f t="shared" si="36"/>
        <v>0</v>
      </c>
      <c r="AJ35" s="69">
        <f t="shared" si="90"/>
        <v>6</v>
      </c>
      <c r="AK35" s="69">
        <f t="shared" si="91"/>
        <v>0</v>
      </c>
      <c r="AL35" s="69">
        <f t="shared" si="92"/>
        <v>0</v>
      </c>
      <c r="AM35" s="69">
        <f t="shared" si="93"/>
        <v>0</v>
      </c>
      <c r="AN35" s="69">
        <f t="shared" si="94"/>
        <v>0</v>
      </c>
      <c r="AO35" s="69">
        <f t="shared" si="95"/>
        <v>0</v>
      </c>
      <c r="AP35" s="69">
        <f t="shared" si="96"/>
        <v>0</v>
      </c>
      <c r="AQ35" s="69">
        <f t="shared" si="97"/>
        <v>0</v>
      </c>
      <c r="AR35" s="69">
        <f t="shared" si="98"/>
        <v>0</v>
      </c>
      <c r="AS35" s="69">
        <f t="shared" si="99"/>
        <v>0</v>
      </c>
      <c r="AT35" s="69">
        <f t="shared" si="100"/>
        <v>0</v>
      </c>
      <c r="AU35" s="69">
        <f t="shared" si="101"/>
        <v>0</v>
      </c>
      <c r="AV35" s="69">
        <f t="shared" si="102"/>
        <v>0</v>
      </c>
      <c r="AW35" s="69">
        <f t="shared" si="103"/>
        <v>0</v>
      </c>
      <c r="AX35" s="69">
        <f t="shared" si="104"/>
        <v>0</v>
      </c>
      <c r="AY35" s="69">
        <f t="shared" si="105"/>
        <v>0</v>
      </c>
      <c r="AZ35" s="69">
        <f t="shared" si="106"/>
        <v>0</v>
      </c>
      <c r="BA35" s="69">
        <f t="shared" si="107"/>
        <v>0</v>
      </c>
      <c r="BB35" s="69">
        <f t="shared" si="108"/>
        <v>0</v>
      </c>
      <c r="BC35" s="69">
        <f t="shared" si="109"/>
        <v>0</v>
      </c>
      <c r="BD35" s="69">
        <f t="shared" si="110"/>
        <v>0</v>
      </c>
      <c r="BE35" s="69">
        <f t="shared" si="111"/>
        <v>0</v>
      </c>
      <c r="BF35" s="69">
        <f t="shared" si="112"/>
        <v>0</v>
      </c>
      <c r="BG35" s="69">
        <f t="shared" si="113"/>
        <v>0</v>
      </c>
      <c r="BH35" s="69">
        <f t="shared" si="114"/>
        <v>0</v>
      </c>
      <c r="BI35" s="69">
        <f t="shared" si="115"/>
        <v>0</v>
      </c>
      <c r="BJ35" s="69">
        <f t="shared" si="38"/>
        <v>6</v>
      </c>
      <c r="BK35" s="69">
        <f t="shared" si="39"/>
        <v>0</v>
      </c>
      <c r="BL35" s="69">
        <f t="shared" si="40"/>
        <v>0</v>
      </c>
      <c r="BM35" s="69">
        <f t="shared" si="41"/>
        <v>0</v>
      </c>
      <c r="BN35" s="69">
        <f t="shared" si="42"/>
        <v>0</v>
      </c>
      <c r="BO35" s="69">
        <f t="shared" si="43"/>
        <v>0</v>
      </c>
      <c r="BP35" s="69">
        <f t="shared" si="44"/>
        <v>0</v>
      </c>
      <c r="BQ35" s="69">
        <f t="shared" si="45"/>
        <v>0</v>
      </c>
      <c r="BR35" s="69">
        <f t="shared" si="46"/>
        <v>0</v>
      </c>
      <c r="BS35" s="69">
        <f t="shared" si="47"/>
        <v>0</v>
      </c>
      <c r="BT35" s="69">
        <f t="shared" si="48"/>
        <v>0</v>
      </c>
      <c r="BU35" s="69">
        <f t="shared" si="49"/>
        <v>0</v>
      </c>
      <c r="BV35" s="69">
        <f t="shared" si="50"/>
        <v>0</v>
      </c>
      <c r="BW35" s="69">
        <f t="shared" si="51"/>
        <v>0</v>
      </c>
      <c r="BX35" s="69">
        <f t="shared" si="52"/>
        <v>0</v>
      </c>
      <c r="BY35" s="69">
        <f t="shared" si="53"/>
        <v>0</v>
      </c>
      <c r="BZ35" s="69">
        <f t="shared" si="54"/>
        <v>0</v>
      </c>
      <c r="CA35" s="69">
        <f t="shared" si="55"/>
        <v>0</v>
      </c>
      <c r="CB35" s="69">
        <f t="shared" si="56"/>
        <v>0</v>
      </c>
      <c r="CC35" s="69">
        <f t="shared" si="57"/>
        <v>0</v>
      </c>
      <c r="CD35" s="69">
        <f t="shared" si="58"/>
        <v>0</v>
      </c>
      <c r="CE35" s="69">
        <f t="shared" si="59"/>
        <v>0</v>
      </c>
      <c r="CF35" s="69">
        <f t="shared" si="60"/>
        <v>0</v>
      </c>
      <c r="CG35" s="69">
        <f t="shared" si="61"/>
        <v>0</v>
      </c>
      <c r="CH35" s="69">
        <f t="shared" si="62"/>
        <v>0</v>
      </c>
      <c r="CI35" s="69">
        <f t="shared" si="63"/>
        <v>0</v>
      </c>
      <c r="CJ35" s="69">
        <f t="shared" si="64"/>
        <v>0</v>
      </c>
      <c r="CK35" s="69">
        <f t="shared" si="65"/>
        <v>0</v>
      </c>
      <c r="CL35" s="69">
        <f t="shared" si="66"/>
        <v>0</v>
      </c>
      <c r="CM35" s="69">
        <f t="shared" si="67"/>
        <v>0</v>
      </c>
      <c r="CN35" s="69">
        <f t="shared" si="68"/>
        <v>0</v>
      </c>
      <c r="CO35" s="69">
        <f t="shared" si="69"/>
        <v>0</v>
      </c>
      <c r="CP35" s="69">
        <f t="shared" si="70"/>
        <v>0</v>
      </c>
      <c r="CQ35" s="69">
        <f t="shared" si="71"/>
        <v>0</v>
      </c>
      <c r="CR35" s="69">
        <f t="shared" si="72"/>
        <v>0</v>
      </c>
      <c r="CS35" s="69">
        <f t="shared" si="73"/>
        <v>0</v>
      </c>
      <c r="CT35" s="69">
        <f t="shared" si="74"/>
        <v>0</v>
      </c>
      <c r="CU35" s="69">
        <f t="shared" si="75"/>
        <v>0</v>
      </c>
      <c r="CV35" s="69">
        <f t="shared" si="76"/>
        <v>0</v>
      </c>
      <c r="CW35" s="69">
        <f t="shared" si="77"/>
        <v>0</v>
      </c>
      <c r="CX35" s="69">
        <f t="shared" si="78"/>
        <v>0</v>
      </c>
      <c r="CY35" s="69">
        <f t="shared" si="79"/>
        <v>0</v>
      </c>
      <c r="CZ35" s="69">
        <f t="shared" si="80"/>
        <v>0</v>
      </c>
      <c r="DA35" s="69">
        <f t="shared" si="81"/>
        <v>0</v>
      </c>
      <c r="DB35" s="69">
        <f t="shared" si="82"/>
        <v>0</v>
      </c>
      <c r="DC35" s="69">
        <f t="shared" si="83"/>
        <v>0</v>
      </c>
      <c r="DD35" s="69">
        <f t="shared" si="84"/>
        <v>0</v>
      </c>
      <c r="DE35" s="69">
        <f t="shared" si="85"/>
        <v>0</v>
      </c>
      <c r="DF35" s="69">
        <f t="shared" si="86"/>
        <v>0</v>
      </c>
      <c r="DG35" s="69">
        <f t="shared" si="87"/>
        <v>0</v>
      </c>
      <c r="DH35" s="69">
        <f t="shared" si="88"/>
        <v>0</v>
      </c>
      <c r="DI35" s="69">
        <f t="shared" si="89"/>
        <v>0</v>
      </c>
      <c r="DJ35" s="69" t="str">
        <f>IF(COUNTBLANK(DK35:$EI35)=COLUMNS(DK35:$EI35),"",REPT("0",Batch_Length-LEN(IF(AND(SUM(AK35:$BI35)&lt;&gt;0,BJ35=0),REPT("0",Batch_Length),TEXT(BJ35,"0")))))&amp;IF(AND(SUM(AK35:$BI35)&lt;&gt;0,BJ35=0),REPT("0",Batch_Length),TEXT(BJ35,"0"))</f>
        <v>6</v>
      </c>
      <c r="DK35" s="69" t="str">
        <f>IF(COUNTBLANK(DL35:$EI35)=COLUMNS(DL35:$EI35),"",REPT("0",Batch_Length-LEN(IF(AND(SUMPRODUCT($F$32:$F34*BK$32:BK34)+SUMPRODUCT($F$32:$F34*CJ$32:CJ34)&gt;0,BK35+CJ35=0),REPT("0",Batch_Length),IF(BK35+CJ35=0,"",TEXT(BK35+CJ35,"0"))))))&amp;IF(AND(SUMPRODUCT($F$32:$F34*BK$32:BK34)+SUMPRODUCT($F$32:$F34*CJ$32:CJ34)&gt;0,BK35+CJ35=0),REPT("0",Batch_Length),IF(BK35+CJ35=0,"",TEXT(BK35+CJ35,"0")))</f>
        <v/>
      </c>
      <c r="DL35" s="69" t="str">
        <f>IF(COUNTBLANK(DM35:$EI35)=COLUMNS(DM35:$EI35),"",REPT("0",Batch_Length-LEN(IF(AND(SUMPRODUCT($F$32:$F34*BL$32:BL34)+SUMPRODUCT($F$32:$F34*CK$32:CK34)&gt;0,BL35+CK35=0),REPT("0",Batch_Length),IF(BL35+CK35=0,"",TEXT(BL35+CK35,"0"))))))&amp;IF(AND(SUMPRODUCT($F$32:$F34*BL$32:BL34)+SUMPRODUCT($F$32:$F34*CK$32:CK34)&gt;0,BL35+CK35=0),REPT("0",Batch_Length),IF(BL35+CK35=0,"",TEXT(BL35+CK35,"0")))</f>
        <v/>
      </c>
      <c r="DM35" s="69" t="str">
        <f>IF(COUNTBLANK(DN35:$EI35)=COLUMNS(DN35:$EI35),"",REPT("0",Batch_Length-LEN(IF(AND(SUMPRODUCT($F$32:$F34*BM$32:BM34)+SUMPRODUCT($F$32:$F34*CL$32:CL34)&gt;0,BM35+CL35=0),REPT("0",Batch_Length),IF(BM35+CL35=0,"",TEXT(BM35+CL35,"0"))))))&amp;IF(AND(SUMPRODUCT($F$32:$F34*BM$32:BM34)+SUMPRODUCT($F$32:$F34*CL$32:CL34)&gt;0,BM35+CL35=0),REPT("0",Batch_Length),IF(BM35+CL35=0,"",TEXT(BM35+CL35,"0")))</f>
        <v/>
      </c>
      <c r="DN35" s="69" t="str">
        <f>IF(COUNTBLANK(DO35:$EI35)=COLUMNS(DO35:$EI35),"",REPT("0",Batch_Length-LEN(IF(AND(SUMPRODUCT($F$32:$F34*BN$32:BN34)+SUMPRODUCT($F$32:$F34*CM$32:CM34)&gt;0,BN35+CM35=0),REPT("0",Batch_Length),IF(BN35+CM35=0,"",TEXT(BN35+CM35,"0"))))))&amp;IF(AND(SUMPRODUCT($F$32:$F34*BN$32:BN34)+SUMPRODUCT($F$32:$F34*CM$32:CM34)&gt;0,BN35+CM35=0),REPT("0",Batch_Length),IF(BN35+CM35=0,"",TEXT(BN35+CM35,"0")))</f>
        <v/>
      </c>
      <c r="DO35" s="69" t="str">
        <f>IF(COUNTBLANK(DP35:$EI35)=COLUMNS(DP35:$EI35),"",REPT("0",Batch_Length-LEN(IF(AND(SUMPRODUCT($F$32:$F34*BO$32:BO34)+SUMPRODUCT($F$32:$F34*CN$32:CN34)&gt;0,BO35+CN35=0),REPT("0",Batch_Length),IF(BO35+CN35=0,"",TEXT(BO35+CN35,"0"))))))&amp;IF(AND(SUMPRODUCT($F$32:$F34*BO$32:BO34)+SUMPRODUCT($F$32:$F34*CN$32:CN34)&gt;0,BO35+CN35=0),REPT("0",Batch_Length),IF(BO35+CN35=0,"",TEXT(BO35+CN35,"0")))</f>
        <v/>
      </c>
      <c r="DP35" s="69" t="str">
        <f>IF(COUNTBLANK(DQ35:$EI35)=COLUMNS(DQ35:$EI35),"",REPT("0",Batch_Length-LEN(IF(AND(SUMPRODUCT($F$32:$F34*BP$32:BP34)+SUMPRODUCT($F$32:$F34*CO$32:CO34)&gt;0,BP35+CO35=0),REPT("0",Batch_Length),IF(BP35+CO35=0,"",TEXT(BP35+CO35,"0"))))))&amp;IF(AND(SUMPRODUCT($F$32:$F34*BP$32:BP34)+SUMPRODUCT($F$32:$F34*CO$32:CO34)&gt;0,BP35+CO35=0),REPT("0",Batch_Length),IF(BP35+CO35=0,"",TEXT(BP35+CO35,"0")))</f>
        <v/>
      </c>
      <c r="DQ35" s="69" t="str">
        <f>IF(COUNTBLANK(DR35:$EI35)=COLUMNS(DR35:$EI35),"",REPT("0",Batch_Length-LEN(IF(AND(SUMPRODUCT($F$32:$F34*BQ$32:BQ34)+SUMPRODUCT($F$32:$F34*CP$32:CP34)&gt;0,BQ35+CP35=0),REPT("0",Batch_Length),IF(BQ35+CP35=0,"",TEXT(BQ35+CP35,"0"))))))&amp;IF(AND(SUMPRODUCT($F$32:$F34*BQ$32:BQ34)+SUMPRODUCT($F$32:$F34*CP$32:CP34)&gt;0,BQ35+CP35=0),REPT("0",Batch_Length),IF(BQ35+CP35=0,"",TEXT(BQ35+CP35,"0")))</f>
        <v/>
      </c>
      <c r="DR35" s="69" t="str">
        <f>IF(COUNTBLANK(DS35:$EI35)=COLUMNS(DS35:$EI35),"",REPT("0",Batch_Length-LEN(IF(AND(SUMPRODUCT($F$32:$F34*BR$32:BR34)+SUMPRODUCT($F$32:$F34*CQ$32:CQ34)&gt;0,BR35+CQ35=0),REPT("0",Batch_Length),IF(BR35+CQ35=0,"",TEXT(BR35+CQ35,"0"))))))&amp;IF(AND(SUMPRODUCT($F$32:$F34*BR$32:BR34)+SUMPRODUCT($F$32:$F34*CQ$32:CQ34)&gt;0,BR35+CQ35=0),REPT("0",Batch_Length),IF(BR35+CQ35=0,"",TEXT(BR35+CQ35,"0")))</f>
        <v/>
      </c>
      <c r="DS35" s="69" t="str">
        <f>IF(COUNTBLANK(DT35:$EI35)=COLUMNS(DT35:$EI35),"",REPT("0",Batch_Length-LEN(IF(AND(SUMPRODUCT($F$32:$F34*BS$32:BS34)+SUMPRODUCT($F$32:$F34*CR$32:CR34)&gt;0,BS35+CR35=0),REPT("0",Batch_Length),IF(BS35+CR35=0,"",TEXT(BS35+CR35,"0"))))))&amp;IF(AND(SUMPRODUCT($F$32:$F34*BS$32:BS34)+SUMPRODUCT($F$32:$F34*CR$32:CR34)&gt;0,BS35+CR35=0),REPT("0",Batch_Length),IF(BS35+CR35=0,"",TEXT(BS35+CR35,"0")))</f>
        <v/>
      </c>
      <c r="DT35" s="69" t="str">
        <f>IF(COUNTBLANK(DU35:$EI35)=COLUMNS(DU35:$EI35),"",REPT("0",Batch_Length-LEN(IF(AND(SUMPRODUCT($F$32:$F34*BT$32:BT34)+SUMPRODUCT($F$32:$F34*CS$32:CS34)&gt;0,BT35+CS35=0),REPT("0",Batch_Length),IF(BT35+CS35=0,"",TEXT(BT35+CS35,"0"))))))&amp;IF(AND(SUMPRODUCT($F$32:$F34*BT$32:BT34)+SUMPRODUCT($F$32:$F34*CS$32:CS34)&gt;0,BT35+CS35=0),REPT("0",Batch_Length),IF(BT35+CS35=0,"",TEXT(BT35+CS35,"0")))</f>
        <v/>
      </c>
      <c r="DU35" s="69" t="str">
        <f>IF(COUNTBLANK(DV35:$EI35)=COLUMNS(DV35:$EI35),"",REPT("0",Batch_Length-LEN(IF(AND(SUMPRODUCT($F$32:$F34*BU$32:BU34)+SUMPRODUCT($F$32:$F34*CT$32:CT34)&gt;0,BU35+CT35=0),REPT("0",Batch_Length),IF(BU35+CT35=0,"",TEXT(BU35+CT35,"0"))))))&amp;IF(AND(SUMPRODUCT($F$32:$F34*BU$32:BU34)+SUMPRODUCT($F$32:$F34*CT$32:CT34)&gt;0,BU35+CT35=0),REPT("0",Batch_Length),IF(BU35+CT35=0,"",TEXT(BU35+CT35,"0")))</f>
        <v/>
      </c>
      <c r="DV35" s="69" t="str">
        <f>IF(COUNTBLANK(DW35:$EI35)=COLUMNS(DW35:$EI35),"",REPT("0",Batch_Length-LEN(IF(AND(SUMPRODUCT($F$32:$F34*BV$32:BV34)+SUMPRODUCT($F$32:$F34*CU$32:CU34)&gt;0,BV35+CU35=0),REPT("0",Batch_Length),IF(BV35+CU35=0,"",TEXT(BV35+CU35,"0"))))))&amp;IF(AND(SUMPRODUCT($F$32:$F34*BV$32:BV34)+SUMPRODUCT($F$32:$F34*CU$32:CU34)&gt;0,BV35+CU35=0),REPT("0",Batch_Length),IF(BV35+CU35=0,"",TEXT(BV35+CU35,"0")))</f>
        <v/>
      </c>
      <c r="DW35" s="69" t="str">
        <f>IF(COUNTBLANK(DX35:$EI35)=COLUMNS(DX35:$EI35),"",REPT("0",Batch_Length-LEN(IF(AND(SUMPRODUCT($F$32:$F34*BW$32:BW34)+SUMPRODUCT($F$32:$F34*CV$32:CV34)&gt;0,BW35+CV35=0),REPT("0",Batch_Length),IF(BW35+CV35=0,"",TEXT(BW35+CV35,"0"))))))&amp;IF(AND(SUMPRODUCT($F$32:$F34*BW$32:BW34)+SUMPRODUCT($F$32:$F34*CV$32:CV34)&gt;0,BW35+CV35=0),REPT("0",Batch_Length),IF(BW35+CV35=0,"",TEXT(BW35+CV35,"0")))</f>
        <v/>
      </c>
      <c r="DX35" s="69" t="str">
        <f>IF(COUNTBLANK(DY35:$EI35)=COLUMNS(DY35:$EI35),"",REPT("0",Batch_Length-LEN(IF(AND(SUMPRODUCT($F$32:$F34*BX$32:BX34)+SUMPRODUCT($F$32:$F34*CW$32:CW34)&gt;0,BX35+CW35=0),REPT("0",Batch_Length),IF(BX35+CW35=0,"",TEXT(BX35+CW35,"0"))))))&amp;IF(AND(SUMPRODUCT($F$32:$F34*BX$32:BX34)+SUMPRODUCT($F$32:$F34*CW$32:CW34)&gt;0,BX35+CW35=0),REPT("0",Batch_Length),IF(BX35+CW35=0,"",TEXT(BX35+CW35,"0")))</f>
        <v/>
      </c>
      <c r="DY35" s="69" t="str">
        <f>IF(COUNTBLANK(DZ35:$EI35)=COLUMNS(DZ35:$EI35),"",REPT("0",Batch_Length-LEN(IF(AND(SUMPRODUCT($F$32:$F34*BY$32:BY34)+SUMPRODUCT($F$32:$F34*CX$32:CX34)&gt;0,BY35+CX35=0),REPT("0",Batch_Length),IF(BY35+CX35=0,"",TEXT(BY35+CX35,"0"))))))&amp;IF(AND(SUMPRODUCT($F$32:$F34*BY$32:BY34)+SUMPRODUCT($F$32:$F34*CX$32:CX34)&gt;0,BY35+CX35=0),REPT("0",Batch_Length),IF(BY35+CX35=0,"",TEXT(BY35+CX35,"0")))</f>
        <v/>
      </c>
      <c r="DZ35" s="69" t="str">
        <f>IF(COUNTBLANK(EA35:$EI35)=COLUMNS(EA35:$EI35),"",REPT("0",Batch_Length-LEN(IF(AND(SUMPRODUCT($F$32:$F34*BZ$32:BZ34)+SUMPRODUCT($F$32:$F34*CY$32:CY34)&gt;0,BZ35+CY35=0),REPT("0",Batch_Length),IF(BZ35+CY35=0,"",TEXT(BZ35+CY35,"0"))))))&amp;IF(AND(SUMPRODUCT($F$32:$F34*BZ$32:BZ34)+SUMPRODUCT($F$32:$F34*CY$32:CY34)&gt;0,BZ35+CY35=0),REPT("0",Batch_Length),IF(BZ35+CY35=0,"",TEXT(BZ35+CY35,"0")))</f>
        <v/>
      </c>
      <c r="EA35" s="69" t="str">
        <f>IF(COUNTBLANK(EB35:$EI35)=COLUMNS(EB35:$EI35),"",REPT("0",Batch_Length-LEN(IF(AND(SUMPRODUCT($F$32:$F34*CA$32:CA34)+SUMPRODUCT($F$32:$F34*CZ$32:CZ34)&gt;0,CA35+CZ35=0),REPT("0",Batch_Length),IF(CA35+CZ35=0,"",TEXT(CA35+CZ35,"0"))))))&amp;IF(AND(SUMPRODUCT($F$32:$F34*CA$32:CA34)+SUMPRODUCT($F$32:$F34*CZ$32:CZ34)&gt;0,CA35+CZ35=0),REPT("0",Batch_Length),IF(CA35+CZ35=0,"",TEXT(CA35+CZ35,"0")))</f>
        <v/>
      </c>
      <c r="EB35" s="69" t="str">
        <f>IF(COUNTBLANK(EC35:$EI35)=COLUMNS(EC35:$EI35),"",REPT("0",Batch_Length-LEN(IF(AND(SUMPRODUCT($F$32:$F34*CB$32:CB34)+SUMPRODUCT($F$32:$F34*DA$32:DA34)&gt;0,CB35+DA35=0),REPT("0",Batch_Length),IF(CB35+DA35=0,"",TEXT(CB35+DA35,"0"))))))&amp;IF(AND(SUMPRODUCT($F$32:$F34*CB$32:CB34)+SUMPRODUCT($F$32:$F34*DA$32:DA34)&gt;0,CB35+DA35=0),REPT("0",Batch_Length),IF(CB35+DA35=0,"",TEXT(CB35+DA35,"0")))</f>
        <v/>
      </c>
      <c r="EC35" s="69" t="str">
        <f>IF(COUNTBLANK(ED35:$EI35)=COLUMNS(ED35:$EI35),"",REPT("0",Batch_Length-LEN(IF(AND(SUMPRODUCT($F$32:$F34*CC$32:CC34)+SUMPRODUCT($F$32:$F34*DB$32:DB34)&gt;0,CC35+DB35=0),REPT("0",Batch_Length),IF(CC35+DB35=0,"",TEXT(CC35+DB35,"0"))))))&amp;IF(AND(SUMPRODUCT($F$32:$F34*CC$32:CC34)+SUMPRODUCT($F$32:$F34*DB$32:DB34)&gt;0,CC35+DB35=0),REPT("0",Batch_Length),IF(CC35+DB35=0,"",TEXT(CC35+DB35,"0")))</f>
        <v/>
      </c>
      <c r="ED35" s="69" t="str">
        <f>IF(COUNTBLANK(EE35:$EI35)=COLUMNS(EE35:$EI35),"",REPT("0",Batch_Length-LEN(IF(AND(SUMPRODUCT($F$32:$F34*CD$32:CD34)+SUMPRODUCT($F$32:$F34*DC$32:DC34)&gt;0,CD35+DC35=0),REPT("0",Batch_Length),IF(CD35+DC35=0,"",TEXT(CD35+DC35,"0"))))))&amp;IF(AND(SUMPRODUCT($F$32:$F34*CD$32:CD34)+SUMPRODUCT($F$32:$F34*DC$32:DC34)&gt;0,CD35+DC35=0),REPT("0",Batch_Length),IF(CD35+DC35=0,"",TEXT(CD35+DC35,"0")))</f>
        <v/>
      </c>
      <c r="EE35" s="69" t="str">
        <f>IF(COUNTBLANK(EF35:$EI35)=COLUMNS(EF35:$EI35),"",REPT("0",Batch_Length-LEN(IF(AND(SUMPRODUCT($F$32:$F34*CE$32:CE34)+SUMPRODUCT($F$32:$F34*DD$32:DD34)&gt;0,CE35+DD35=0),REPT("0",Batch_Length),IF(CE35+DD35=0,"",TEXT(CE35+DD35,"0"))))))&amp;IF(AND(SUMPRODUCT($F$32:$F34*CE$32:CE34)+SUMPRODUCT($F$32:$F34*DD$32:DD34)&gt;0,CE35+DD35=0),REPT("0",Batch_Length),IF(CE35+DD35=0,"",TEXT(CE35+DD35,"0")))</f>
        <v/>
      </c>
      <c r="EF35" s="69" t="str">
        <f>IF(COUNTBLANK(EG35:$EI35)=COLUMNS(EG35:$EI35),"",REPT("0",Batch_Length-LEN(IF(AND(SUMPRODUCT($F$32:$F34*CF$32:CF34)+SUMPRODUCT($F$32:$F34*DE$32:DE34)&gt;0,CF35+DE35=0),REPT("0",Batch_Length),IF(CF35+DE35=0,"",TEXT(CF35+DE35,"0"))))))&amp;IF(AND(SUMPRODUCT($F$32:$F34*CF$32:CF34)+SUMPRODUCT($F$32:$F34*DE$32:DE34)&gt;0,CF35+DE35=0),REPT("0",Batch_Length),IF(CF35+DE35=0,"",TEXT(CF35+DE35,"0")))</f>
        <v/>
      </c>
      <c r="EG35" s="69" t="str">
        <f>IF(COUNTBLANK(EH35:$EI35)=COLUMNS(EH35:$EI35),"",REPT("0",Batch_Length-LEN(IF(AND(SUMPRODUCT($F$32:$F34*CG$32:CG34)+SUMPRODUCT($F$32:$F34*DF$32:DF34)&gt;0,CG35+DF35=0),REPT("0",Batch_Length),IF(CG35+DF35=0,"",TEXT(CG35+DF35,"0"))))))&amp;IF(AND(SUMPRODUCT($F$32:$F34*CG$32:CG34)+SUMPRODUCT($F$32:$F34*DF$32:DF34)&gt;0,CG35+DF35=0),REPT("0",Batch_Length),IF(CG35+DF35=0,"",TEXT(CG35+DF35,"0")))</f>
        <v/>
      </c>
      <c r="EH35" s="69" t="str">
        <f>IF(COUNTBLANK(EI35:$EI35)=COLUMNS(EI35:$EI35),"",REPT("0",Batch_Length-LEN(IF(AND(SUMPRODUCT($F$32:$F34*CH$32:CH34)+SUMPRODUCT($F$32:$F34*DG$32:DG34)&gt;0,CH35+DG35=0),REPT("0",Batch_Length),IF(CH35+DG35=0,"",TEXT(CH35+DG35,"0"))))))&amp;IF(AND(SUMPRODUCT($F$32:$F34*CH$32:CH34)+SUMPRODUCT($F$32:$F34*DG$32:DG34)&gt;0,CH35+DG35=0),REPT("0",Batch_Length),IF(CH35+DG35=0,"",TEXT(CH35+DG35,"0")))</f>
        <v/>
      </c>
      <c r="EI35" s="69" t="str">
        <f>IF(AND(SUMPRODUCT($F$32:$F34*CI$32:CI34)+SUMPRODUCT($F$32:$F34*DH$32:DH34)&gt;0,CI35+DH35=0),REPT("0",Batch_Length),IF(CI35+DH35=0,"",TEXT(CI35+DH35,"0")))</f>
        <v/>
      </c>
      <c r="EJ35" s="69" t="str">
        <f t="shared" si="116"/>
        <v>6</v>
      </c>
      <c r="EK35" s="57" t="s">
        <v>86</v>
      </c>
    </row>
    <row r="36" spans="6:141" outlineLevel="1" x14ac:dyDescent="0.2">
      <c r="F36" s="66">
        <f t="shared" si="117"/>
        <v>4</v>
      </c>
      <c r="G36" s="67" t="str">
        <f t="shared" si="118"/>
        <v>24</v>
      </c>
      <c r="H36" s="66">
        <f t="shared" si="9"/>
        <v>2</v>
      </c>
      <c r="I36" s="66">
        <f t="shared" si="10"/>
        <v>1</v>
      </c>
      <c r="J36" s="67" t="str">
        <f t="shared" si="11"/>
        <v>6</v>
      </c>
      <c r="K36" s="68">
        <f t="shared" si="12"/>
        <v>0</v>
      </c>
      <c r="L36" s="68">
        <f t="shared" si="13"/>
        <v>0</v>
      </c>
      <c r="M36" s="68">
        <f t="shared" si="14"/>
        <v>0</v>
      </c>
      <c r="N36" s="68">
        <f t="shared" si="15"/>
        <v>0</v>
      </c>
      <c r="O36" s="68">
        <f t="shared" si="16"/>
        <v>0</v>
      </c>
      <c r="P36" s="68">
        <f t="shared" si="17"/>
        <v>0</v>
      </c>
      <c r="Q36" s="68">
        <f t="shared" si="18"/>
        <v>0</v>
      </c>
      <c r="R36" s="68">
        <f t="shared" si="19"/>
        <v>0</v>
      </c>
      <c r="S36" s="68">
        <f t="shared" si="20"/>
        <v>0</v>
      </c>
      <c r="T36" s="68">
        <f t="shared" si="21"/>
        <v>0</v>
      </c>
      <c r="U36" s="68">
        <f t="shared" si="22"/>
        <v>0</v>
      </c>
      <c r="V36" s="68">
        <f t="shared" si="23"/>
        <v>0</v>
      </c>
      <c r="W36" s="68">
        <f t="shared" si="24"/>
        <v>0</v>
      </c>
      <c r="X36" s="68">
        <f t="shared" si="25"/>
        <v>0</v>
      </c>
      <c r="Y36" s="68">
        <f t="shared" si="26"/>
        <v>0</v>
      </c>
      <c r="Z36" s="68">
        <f t="shared" si="27"/>
        <v>0</v>
      </c>
      <c r="AA36" s="68">
        <f t="shared" si="28"/>
        <v>0</v>
      </c>
      <c r="AB36" s="68">
        <f t="shared" si="29"/>
        <v>0</v>
      </c>
      <c r="AC36" s="68">
        <f t="shared" si="30"/>
        <v>0</v>
      </c>
      <c r="AD36" s="68">
        <f t="shared" si="31"/>
        <v>0</v>
      </c>
      <c r="AE36" s="68">
        <f t="shared" si="32"/>
        <v>0</v>
      </c>
      <c r="AF36" s="68">
        <f t="shared" si="33"/>
        <v>0</v>
      </c>
      <c r="AG36" s="68">
        <f t="shared" si="34"/>
        <v>0</v>
      </c>
      <c r="AH36" s="68">
        <f t="shared" si="35"/>
        <v>0</v>
      </c>
      <c r="AI36" s="68">
        <f t="shared" si="36"/>
        <v>0</v>
      </c>
      <c r="AJ36" s="69">
        <f t="shared" si="90"/>
        <v>24</v>
      </c>
      <c r="AK36" s="69">
        <f t="shared" si="91"/>
        <v>0</v>
      </c>
      <c r="AL36" s="69">
        <f t="shared" si="92"/>
        <v>0</v>
      </c>
      <c r="AM36" s="69">
        <f t="shared" si="93"/>
        <v>0</v>
      </c>
      <c r="AN36" s="69">
        <f t="shared" si="94"/>
        <v>0</v>
      </c>
      <c r="AO36" s="69">
        <f t="shared" si="95"/>
        <v>0</v>
      </c>
      <c r="AP36" s="69">
        <f t="shared" si="96"/>
        <v>0</v>
      </c>
      <c r="AQ36" s="69">
        <f t="shared" si="97"/>
        <v>0</v>
      </c>
      <c r="AR36" s="69">
        <f t="shared" si="98"/>
        <v>0</v>
      </c>
      <c r="AS36" s="69">
        <f t="shared" si="99"/>
        <v>0</v>
      </c>
      <c r="AT36" s="69">
        <f t="shared" si="100"/>
        <v>0</v>
      </c>
      <c r="AU36" s="69">
        <f t="shared" si="101"/>
        <v>0</v>
      </c>
      <c r="AV36" s="69">
        <f t="shared" si="102"/>
        <v>0</v>
      </c>
      <c r="AW36" s="69">
        <f t="shared" si="103"/>
        <v>0</v>
      </c>
      <c r="AX36" s="69">
        <f t="shared" si="104"/>
        <v>0</v>
      </c>
      <c r="AY36" s="69">
        <f t="shared" si="105"/>
        <v>0</v>
      </c>
      <c r="AZ36" s="69">
        <f t="shared" si="106"/>
        <v>0</v>
      </c>
      <c r="BA36" s="69">
        <f t="shared" si="107"/>
        <v>0</v>
      </c>
      <c r="BB36" s="69">
        <f t="shared" si="108"/>
        <v>0</v>
      </c>
      <c r="BC36" s="69">
        <f t="shared" si="109"/>
        <v>0</v>
      </c>
      <c r="BD36" s="69">
        <f t="shared" si="110"/>
        <v>0</v>
      </c>
      <c r="BE36" s="69">
        <f t="shared" si="111"/>
        <v>0</v>
      </c>
      <c r="BF36" s="69">
        <f t="shared" si="112"/>
        <v>0</v>
      </c>
      <c r="BG36" s="69">
        <f t="shared" si="113"/>
        <v>0</v>
      </c>
      <c r="BH36" s="69">
        <f t="shared" si="114"/>
        <v>0</v>
      </c>
      <c r="BI36" s="69">
        <f t="shared" si="115"/>
        <v>0</v>
      </c>
      <c r="BJ36" s="69">
        <f t="shared" si="38"/>
        <v>24</v>
      </c>
      <c r="BK36" s="69">
        <f t="shared" si="39"/>
        <v>0</v>
      </c>
      <c r="BL36" s="69">
        <f t="shared" si="40"/>
        <v>0</v>
      </c>
      <c r="BM36" s="69">
        <f t="shared" si="41"/>
        <v>0</v>
      </c>
      <c r="BN36" s="69">
        <f t="shared" si="42"/>
        <v>0</v>
      </c>
      <c r="BO36" s="69">
        <f t="shared" si="43"/>
        <v>0</v>
      </c>
      <c r="BP36" s="69">
        <f t="shared" si="44"/>
        <v>0</v>
      </c>
      <c r="BQ36" s="69">
        <f t="shared" si="45"/>
        <v>0</v>
      </c>
      <c r="BR36" s="69">
        <f t="shared" si="46"/>
        <v>0</v>
      </c>
      <c r="BS36" s="69">
        <f t="shared" si="47"/>
        <v>0</v>
      </c>
      <c r="BT36" s="69">
        <f t="shared" si="48"/>
        <v>0</v>
      </c>
      <c r="BU36" s="69">
        <f t="shared" si="49"/>
        <v>0</v>
      </c>
      <c r="BV36" s="69">
        <f t="shared" si="50"/>
        <v>0</v>
      </c>
      <c r="BW36" s="69">
        <f t="shared" si="51"/>
        <v>0</v>
      </c>
      <c r="BX36" s="69">
        <f t="shared" si="52"/>
        <v>0</v>
      </c>
      <c r="BY36" s="69">
        <f t="shared" si="53"/>
        <v>0</v>
      </c>
      <c r="BZ36" s="69">
        <f t="shared" si="54"/>
        <v>0</v>
      </c>
      <c r="CA36" s="69">
        <f t="shared" si="55"/>
        <v>0</v>
      </c>
      <c r="CB36" s="69">
        <f t="shared" si="56"/>
        <v>0</v>
      </c>
      <c r="CC36" s="69">
        <f t="shared" si="57"/>
        <v>0</v>
      </c>
      <c r="CD36" s="69">
        <f t="shared" si="58"/>
        <v>0</v>
      </c>
      <c r="CE36" s="69">
        <f t="shared" si="59"/>
        <v>0</v>
      </c>
      <c r="CF36" s="69">
        <f t="shared" si="60"/>
        <v>0</v>
      </c>
      <c r="CG36" s="69">
        <f t="shared" si="61"/>
        <v>0</v>
      </c>
      <c r="CH36" s="69">
        <f t="shared" si="62"/>
        <v>0</v>
      </c>
      <c r="CI36" s="69">
        <f t="shared" si="63"/>
        <v>0</v>
      </c>
      <c r="CJ36" s="69">
        <f t="shared" si="64"/>
        <v>0</v>
      </c>
      <c r="CK36" s="69">
        <f t="shared" si="65"/>
        <v>0</v>
      </c>
      <c r="CL36" s="69">
        <f t="shared" si="66"/>
        <v>0</v>
      </c>
      <c r="CM36" s="69">
        <f t="shared" si="67"/>
        <v>0</v>
      </c>
      <c r="CN36" s="69">
        <f t="shared" si="68"/>
        <v>0</v>
      </c>
      <c r="CO36" s="69">
        <f t="shared" si="69"/>
        <v>0</v>
      </c>
      <c r="CP36" s="69">
        <f t="shared" si="70"/>
        <v>0</v>
      </c>
      <c r="CQ36" s="69">
        <f t="shared" si="71"/>
        <v>0</v>
      </c>
      <c r="CR36" s="69">
        <f t="shared" si="72"/>
        <v>0</v>
      </c>
      <c r="CS36" s="69">
        <f t="shared" si="73"/>
        <v>0</v>
      </c>
      <c r="CT36" s="69">
        <f t="shared" si="74"/>
        <v>0</v>
      </c>
      <c r="CU36" s="69">
        <f t="shared" si="75"/>
        <v>0</v>
      </c>
      <c r="CV36" s="69">
        <f t="shared" si="76"/>
        <v>0</v>
      </c>
      <c r="CW36" s="69">
        <f t="shared" si="77"/>
        <v>0</v>
      </c>
      <c r="CX36" s="69">
        <f t="shared" si="78"/>
        <v>0</v>
      </c>
      <c r="CY36" s="69">
        <f t="shared" si="79"/>
        <v>0</v>
      </c>
      <c r="CZ36" s="69">
        <f t="shared" si="80"/>
        <v>0</v>
      </c>
      <c r="DA36" s="69">
        <f t="shared" si="81"/>
        <v>0</v>
      </c>
      <c r="DB36" s="69">
        <f t="shared" si="82"/>
        <v>0</v>
      </c>
      <c r="DC36" s="69">
        <f t="shared" si="83"/>
        <v>0</v>
      </c>
      <c r="DD36" s="69">
        <f t="shared" si="84"/>
        <v>0</v>
      </c>
      <c r="DE36" s="69">
        <f t="shared" si="85"/>
        <v>0</v>
      </c>
      <c r="DF36" s="69">
        <f t="shared" si="86"/>
        <v>0</v>
      </c>
      <c r="DG36" s="69">
        <f t="shared" si="87"/>
        <v>0</v>
      </c>
      <c r="DH36" s="69">
        <f t="shared" si="88"/>
        <v>0</v>
      </c>
      <c r="DI36" s="69">
        <f t="shared" si="89"/>
        <v>0</v>
      </c>
      <c r="DJ36" s="69" t="str">
        <f>IF(COUNTBLANK(DK36:$EI36)=COLUMNS(DK36:$EI36),"",REPT("0",Batch_Length-LEN(IF(AND(SUM(AK36:$BI36)&lt;&gt;0,BJ36=0),REPT("0",Batch_Length),TEXT(BJ36,"0")))))&amp;IF(AND(SUM(AK36:$BI36)&lt;&gt;0,BJ36=0),REPT("0",Batch_Length),TEXT(BJ36,"0"))</f>
        <v>24</v>
      </c>
      <c r="DK36" s="69" t="str">
        <f>IF(COUNTBLANK(DL36:$EI36)=COLUMNS(DL36:$EI36),"",REPT("0",Batch_Length-LEN(IF(AND(SUMPRODUCT($F$32:$F35*BK$32:BK35)+SUMPRODUCT($F$32:$F35*CJ$32:CJ35)&gt;0,BK36+CJ36=0),REPT("0",Batch_Length),IF(BK36+CJ36=0,"",TEXT(BK36+CJ36,"0"))))))&amp;IF(AND(SUMPRODUCT($F$32:$F35*BK$32:BK35)+SUMPRODUCT($F$32:$F35*CJ$32:CJ35)&gt;0,BK36+CJ36=0),REPT("0",Batch_Length),IF(BK36+CJ36=0,"",TEXT(BK36+CJ36,"0")))</f>
        <v/>
      </c>
      <c r="DL36" s="69" t="str">
        <f>IF(COUNTBLANK(DM36:$EI36)=COLUMNS(DM36:$EI36),"",REPT("0",Batch_Length-LEN(IF(AND(SUMPRODUCT($F$32:$F35*BL$32:BL35)+SUMPRODUCT($F$32:$F35*CK$32:CK35)&gt;0,BL36+CK36=0),REPT("0",Batch_Length),IF(BL36+CK36=0,"",TEXT(BL36+CK36,"0"))))))&amp;IF(AND(SUMPRODUCT($F$32:$F35*BL$32:BL35)+SUMPRODUCT($F$32:$F35*CK$32:CK35)&gt;0,BL36+CK36=0),REPT("0",Batch_Length),IF(BL36+CK36=0,"",TEXT(BL36+CK36,"0")))</f>
        <v/>
      </c>
      <c r="DM36" s="69" t="str">
        <f>IF(COUNTBLANK(DN36:$EI36)=COLUMNS(DN36:$EI36),"",REPT("0",Batch_Length-LEN(IF(AND(SUMPRODUCT($F$32:$F35*BM$32:BM35)+SUMPRODUCT($F$32:$F35*CL$32:CL35)&gt;0,BM36+CL36=0),REPT("0",Batch_Length),IF(BM36+CL36=0,"",TEXT(BM36+CL36,"0"))))))&amp;IF(AND(SUMPRODUCT($F$32:$F35*BM$32:BM35)+SUMPRODUCT($F$32:$F35*CL$32:CL35)&gt;0,BM36+CL36=0),REPT("0",Batch_Length),IF(BM36+CL36=0,"",TEXT(BM36+CL36,"0")))</f>
        <v/>
      </c>
      <c r="DN36" s="69" t="str">
        <f>IF(COUNTBLANK(DO36:$EI36)=COLUMNS(DO36:$EI36),"",REPT("0",Batch_Length-LEN(IF(AND(SUMPRODUCT($F$32:$F35*BN$32:BN35)+SUMPRODUCT($F$32:$F35*CM$32:CM35)&gt;0,BN36+CM36=0),REPT("0",Batch_Length),IF(BN36+CM36=0,"",TEXT(BN36+CM36,"0"))))))&amp;IF(AND(SUMPRODUCT($F$32:$F35*BN$32:BN35)+SUMPRODUCT($F$32:$F35*CM$32:CM35)&gt;0,BN36+CM36=0),REPT("0",Batch_Length),IF(BN36+CM36=0,"",TEXT(BN36+CM36,"0")))</f>
        <v/>
      </c>
      <c r="DO36" s="69" t="str">
        <f>IF(COUNTBLANK(DP36:$EI36)=COLUMNS(DP36:$EI36),"",REPT("0",Batch_Length-LEN(IF(AND(SUMPRODUCT($F$32:$F35*BO$32:BO35)+SUMPRODUCT($F$32:$F35*CN$32:CN35)&gt;0,BO36+CN36=0),REPT("0",Batch_Length),IF(BO36+CN36=0,"",TEXT(BO36+CN36,"0"))))))&amp;IF(AND(SUMPRODUCT($F$32:$F35*BO$32:BO35)+SUMPRODUCT($F$32:$F35*CN$32:CN35)&gt;0,BO36+CN36=0),REPT("0",Batch_Length),IF(BO36+CN36=0,"",TEXT(BO36+CN36,"0")))</f>
        <v/>
      </c>
      <c r="DP36" s="69" t="str">
        <f>IF(COUNTBLANK(DQ36:$EI36)=COLUMNS(DQ36:$EI36),"",REPT("0",Batch_Length-LEN(IF(AND(SUMPRODUCT($F$32:$F35*BP$32:BP35)+SUMPRODUCT($F$32:$F35*CO$32:CO35)&gt;0,BP36+CO36=0),REPT("0",Batch_Length),IF(BP36+CO36=0,"",TEXT(BP36+CO36,"0"))))))&amp;IF(AND(SUMPRODUCT($F$32:$F35*BP$32:BP35)+SUMPRODUCT($F$32:$F35*CO$32:CO35)&gt;0,BP36+CO36=0),REPT("0",Batch_Length),IF(BP36+CO36=0,"",TEXT(BP36+CO36,"0")))</f>
        <v/>
      </c>
      <c r="DQ36" s="69" t="str">
        <f>IF(COUNTBLANK(DR36:$EI36)=COLUMNS(DR36:$EI36),"",REPT("0",Batch_Length-LEN(IF(AND(SUMPRODUCT($F$32:$F35*BQ$32:BQ35)+SUMPRODUCT($F$32:$F35*CP$32:CP35)&gt;0,BQ36+CP36=0),REPT("0",Batch_Length),IF(BQ36+CP36=0,"",TEXT(BQ36+CP36,"0"))))))&amp;IF(AND(SUMPRODUCT($F$32:$F35*BQ$32:BQ35)+SUMPRODUCT($F$32:$F35*CP$32:CP35)&gt;0,BQ36+CP36=0),REPT("0",Batch_Length),IF(BQ36+CP36=0,"",TEXT(BQ36+CP36,"0")))</f>
        <v/>
      </c>
      <c r="DR36" s="69" t="str">
        <f>IF(COUNTBLANK(DS36:$EI36)=COLUMNS(DS36:$EI36),"",REPT("0",Batch_Length-LEN(IF(AND(SUMPRODUCT($F$32:$F35*BR$32:BR35)+SUMPRODUCT($F$32:$F35*CQ$32:CQ35)&gt;0,BR36+CQ36=0),REPT("0",Batch_Length),IF(BR36+CQ36=0,"",TEXT(BR36+CQ36,"0"))))))&amp;IF(AND(SUMPRODUCT($F$32:$F35*BR$32:BR35)+SUMPRODUCT($F$32:$F35*CQ$32:CQ35)&gt;0,BR36+CQ36=0),REPT("0",Batch_Length),IF(BR36+CQ36=0,"",TEXT(BR36+CQ36,"0")))</f>
        <v/>
      </c>
      <c r="DS36" s="69" t="str">
        <f>IF(COUNTBLANK(DT36:$EI36)=COLUMNS(DT36:$EI36),"",REPT("0",Batch_Length-LEN(IF(AND(SUMPRODUCT($F$32:$F35*BS$32:BS35)+SUMPRODUCT($F$32:$F35*CR$32:CR35)&gt;0,BS36+CR36=0),REPT("0",Batch_Length),IF(BS36+CR36=0,"",TEXT(BS36+CR36,"0"))))))&amp;IF(AND(SUMPRODUCT($F$32:$F35*BS$32:BS35)+SUMPRODUCT($F$32:$F35*CR$32:CR35)&gt;0,BS36+CR36=0),REPT("0",Batch_Length),IF(BS36+CR36=0,"",TEXT(BS36+CR36,"0")))</f>
        <v/>
      </c>
      <c r="DT36" s="69" t="str">
        <f>IF(COUNTBLANK(DU36:$EI36)=COLUMNS(DU36:$EI36),"",REPT("0",Batch_Length-LEN(IF(AND(SUMPRODUCT($F$32:$F35*BT$32:BT35)+SUMPRODUCT($F$32:$F35*CS$32:CS35)&gt;0,BT36+CS36=0),REPT("0",Batch_Length),IF(BT36+CS36=0,"",TEXT(BT36+CS36,"0"))))))&amp;IF(AND(SUMPRODUCT($F$32:$F35*BT$32:BT35)+SUMPRODUCT($F$32:$F35*CS$32:CS35)&gt;0,BT36+CS36=0),REPT("0",Batch_Length),IF(BT36+CS36=0,"",TEXT(BT36+CS36,"0")))</f>
        <v/>
      </c>
      <c r="DU36" s="69" t="str">
        <f>IF(COUNTBLANK(DV36:$EI36)=COLUMNS(DV36:$EI36),"",REPT("0",Batch_Length-LEN(IF(AND(SUMPRODUCT($F$32:$F35*BU$32:BU35)+SUMPRODUCT($F$32:$F35*CT$32:CT35)&gt;0,BU36+CT36=0),REPT("0",Batch_Length),IF(BU36+CT36=0,"",TEXT(BU36+CT36,"0"))))))&amp;IF(AND(SUMPRODUCT($F$32:$F35*BU$32:BU35)+SUMPRODUCT($F$32:$F35*CT$32:CT35)&gt;0,BU36+CT36=0),REPT("0",Batch_Length),IF(BU36+CT36=0,"",TEXT(BU36+CT36,"0")))</f>
        <v/>
      </c>
      <c r="DV36" s="69" t="str">
        <f>IF(COUNTBLANK(DW36:$EI36)=COLUMNS(DW36:$EI36),"",REPT("0",Batch_Length-LEN(IF(AND(SUMPRODUCT($F$32:$F35*BV$32:BV35)+SUMPRODUCT($F$32:$F35*CU$32:CU35)&gt;0,BV36+CU36=0),REPT("0",Batch_Length),IF(BV36+CU36=0,"",TEXT(BV36+CU36,"0"))))))&amp;IF(AND(SUMPRODUCT($F$32:$F35*BV$32:BV35)+SUMPRODUCT($F$32:$F35*CU$32:CU35)&gt;0,BV36+CU36=0),REPT("0",Batch_Length),IF(BV36+CU36=0,"",TEXT(BV36+CU36,"0")))</f>
        <v/>
      </c>
      <c r="DW36" s="69" t="str">
        <f>IF(COUNTBLANK(DX36:$EI36)=COLUMNS(DX36:$EI36),"",REPT("0",Batch_Length-LEN(IF(AND(SUMPRODUCT($F$32:$F35*BW$32:BW35)+SUMPRODUCT($F$32:$F35*CV$32:CV35)&gt;0,BW36+CV36=0),REPT("0",Batch_Length),IF(BW36+CV36=0,"",TEXT(BW36+CV36,"0"))))))&amp;IF(AND(SUMPRODUCT($F$32:$F35*BW$32:BW35)+SUMPRODUCT($F$32:$F35*CV$32:CV35)&gt;0,BW36+CV36=0),REPT("0",Batch_Length),IF(BW36+CV36=0,"",TEXT(BW36+CV36,"0")))</f>
        <v/>
      </c>
      <c r="DX36" s="69" t="str">
        <f>IF(COUNTBLANK(DY36:$EI36)=COLUMNS(DY36:$EI36),"",REPT("0",Batch_Length-LEN(IF(AND(SUMPRODUCT($F$32:$F35*BX$32:BX35)+SUMPRODUCT($F$32:$F35*CW$32:CW35)&gt;0,BX36+CW36=0),REPT("0",Batch_Length),IF(BX36+CW36=0,"",TEXT(BX36+CW36,"0"))))))&amp;IF(AND(SUMPRODUCT($F$32:$F35*BX$32:BX35)+SUMPRODUCT($F$32:$F35*CW$32:CW35)&gt;0,BX36+CW36=0),REPT("0",Batch_Length),IF(BX36+CW36=0,"",TEXT(BX36+CW36,"0")))</f>
        <v/>
      </c>
      <c r="DY36" s="69" t="str">
        <f>IF(COUNTBLANK(DZ36:$EI36)=COLUMNS(DZ36:$EI36),"",REPT("0",Batch_Length-LEN(IF(AND(SUMPRODUCT($F$32:$F35*BY$32:BY35)+SUMPRODUCT($F$32:$F35*CX$32:CX35)&gt;0,BY36+CX36=0),REPT("0",Batch_Length),IF(BY36+CX36=0,"",TEXT(BY36+CX36,"0"))))))&amp;IF(AND(SUMPRODUCT($F$32:$F35*BY$32:BY35)+SUMPRODUCT($F$32:$F35*CX$32:CX35)&gt;0,BY36+CX36=0),REPT("0",Batch_Length),IF(BY36+CX36=0,"",TEXT(BY36+CX36,"0")))</f>
        <v/>
      </c>
      <c r="DZ36" s="69" t="str">
        <f>IF(COUNTBLANK(EA36:$EI36)=COLUMNS(EA36:$EI36),"",REPT("0",Batch_Length-LEN(IF(AND(SUMPRODUCT($F$32:$F35*BZ$32:BZ35)+SUMPRODUCT($F$32:$F35*CY$32:CY35)&gt;0,BZ36+CY36=0),REPT("0",Batch_Length),IF(BZ36+CY36=0,"",TEXT(BZ36+CY36,"0"))))))&amp;IF(AND(SUMPRODUCT($F$32:$F35*BZ$32:BZ35)+SUMPRODUCT($F$32:$F35*CY$32:CY35)&gt;0,BZ36+CY36=0),REPT("0",Batch_Length),IF(BZ36+CY36=0,"",TEXT(BZ36+CY36,"0")))</f>
        <v/>
      </c>
      <c r="EA36" s="69" t="str">
        <f>IF(COUNTBLANK(EB36:$EI36)=COLUMNS(EB36:$EI36),"",REPT("0",Batch_Length-LEN(IF(AND(SUMPRODUCT($F$32:$F35*CA$32:CA35)+SUMPRODUCT($F$32:$F35*CZ$32:CZ35)&gt;0,CA36+CZ36=0),REPT("0",Batch_Length),IF(CA36+CZ36=0,"",TEXT(CA36+CZ36,"0"))))))&amp;IF(AND(SUMPRODUCT($F$32:$F35*CA$32:CA35)+SUMPRODUCT($F$32:$F35*CZ$32:CZ35)&gt;0,CA36+CZ36=0),REPT("0",Batch_Length),IF(CA36+CZ36=0,"",TEXT(CA36+CZ36,"0")))</f>
        <v/>
      </c>
      <c r="EB36" s="69" t="str">
        <f>IF(COUNTBLANK(EC36:$EI36)=COLUMNS(EC36:$EI36),"",REPT("0",Batch_Length-LEN(IF(AND(SUMPRODUCT($F$32:$F35*CB$32:CB35)+SUMPRODUCT($F$32:$F35*DA$32:DA35)&gt;0,CB36+DA36=0),REPT("0",Batch_Length),IF(CB36+DA36=0,"",TEXT(CB36+DA36,"0"))))))&amp;IF(AND(SUMPRODUCT($F$32:$F35*CB$32:CB35)+SUMPRODUCT($F$32:$F35*DA$32:DA35)&gt;0,CB36+DA36=0),REPT("0",Batch_Length),IF(CB36+DA36=0,"",TEXT(CB36+DA36,"0")))</f>
        <v/>
      </c>
      <c r="EC36" s="69" t="str">
        <f>IF(COUNTBLANK(ED36:$EI36)=COLUMNS(ED36:$EI36),"",REPT("0",Batch_Length-LEN(IF(AND(SUMPRODUCT($F$32:$F35*CC$32:CC35)+SUMPRODUCT($F$32:$F35*DB$32:DB35)&gt;0,CC36+DB36=0),REPT("0",Batch_Length),IF(CC36+DB36=0,"",TEXT(CC36+DB36,"0"))))))&amp;IF(AND(SUMPRODUCT($F$32:$F35*CC$32:CC35)+SUMPRODUCT($F$32:$F35*DB$32:DB35)&gt;0,CC36+DB36=0),REPT("0",Batch_Length),IF(CC36+DB36=0,"",TEXT(CC36+DB36,"0")))</f>
        <v/>
      </c>
      <c r="ED36" s="69" t="str">
        <f>IF(COUNTBLANK(EE36:$EI36)=COLUMNS(EE36:$EI36),"",REPT("0",Batch_Length-LEN(IF(AND(SUMPRODUCT($F$32:$F35*CD$32:CD35)+SUMPRODUCT($F$32:$F35*DC$32:DC35)&gt;0,CD36+DC36=0),REPT("0",Batch_Length),IF(CD36+DC36=0,"",TEXT(CD36+DC36,"0"))))))&amp;IF(AND(SUMPRODUCT($F$32:$F35*CD$32:CD35)+SUMPRODUCT($F$32:$F35*DC$32:DC35)&gt;0,CD36+DC36=0),REPT("0",Batch_Length),IF(CD36+DC36=0,"",TEXT(CD36+DC36,"0")))</f>
        <v/>
      </c>
      <c r="EE36" s="69" t="str">
        <f>IF(COUNTBLANK(EF36:$EI36)=COLUMNS(EF36:$EI36),"",REPT("0",Batch_Length-LEN(IF(AND(SUMPRODUCT($F$32:$F35*CE$32:CE35)+SUMPRODUCT($F$32:$F35*DD$32:DD35)&gt;0,CE36+DD36=0),REPT("0",Batch_Length),IF(CE36+DD36=0,"",TEXT(CE36+DD36,"0"))))))&amp;IF(AND(SUMPRODUCT($F$32:$F35*CE$32:CE35)+SUMPRODUCT($F$32:$F35*DD$32:DD35)&gt;0,CE36+DD36=0),REPT("0",Batch_Length),IF(CE36+DD36=0,"",TEXT(CE36+DD36,"0")))</f>
        <v/>
      </c>
      <c r="EF36" s="69" t="str">
        <f>IF(COUNTBLANK(EG36:$EI36)=COLUMNS(EG36:$EI36),"",REPT("0",Batch_Length-LEN(IF(AND(SUMPRODUCT($F$32:$F35*CF$32:CF35)+SUMPRODUCT($F$32:$F35*DE$32:DE35)&gt;0,CF36+DE36=0),REPT("0",Batch_Length),IF(CF36+DE36=0,"",TEXT(CF36+DE36,"0"))))))&amp;IF(AND(SUMPRODUCT($F$32:$F35*CF$32:CF35)+SUMPRODUCT($F$32:$F35*DE$32:DE35)&gt;0,CF36+DE36=0),REPT("0",Batch_Length),IF(CF36+DE36=0,"",TEXT(CF36+DE36,"0")))</f>
        <v/>
      </c>
      <c r="EG36" s="69" t="str">
        <f>IF(COUNTBLANK(EH36:$EI36)=COLUMNS(EH36:$EI36),"",REPT("0",Batch_Length-LEN(IF(AND(SUMPRODUCT($F$32:$F35*CG$32:CG35)+SUMPRODUCT($F$32:$F35*DF$32:DF35)&gt;0,CG36+DF36=0),REPT("0",Batch_Length),IF(CG36+DF36=0,"",TEXT(CG36+DF36,"0"))))))&amp;IF(AND(SUMPRODUCT($F$32:$F35*CG$32:CG35)+SUMPRODUCT($F$32:$F35*DF$32:DF35)&gt;0,CG36+DF36=0),REPT("0",Batch_Length),IF(CG36+DF36=0,"",TEXT(CG36+DF36,"0")))</f>
        <v/>
      </c>
      <c r="EH36" s="69" t="str">
        <f>IF(COUNTBLANK(EI36:$EI36)=COLUMNS(EI36:$EI36),"",REPT("0",Batch_Length-LEN(IF(AND(SUMPRODUCT($F$32:$F35*CH$32:CH35)+SUMPRODUCT($F$32:$F35*DG$32:DG35)&gt;0,CH36+DG36=0),REPT("0",Batch_Length),IF(CH36+DG36=0,"",TEXT(CH36+DG36,"0"))))))&amp;IF(AND(SUMPRODUCT($F$32:$F35*CH$32:CH35)+SUMPRODUCT($F$32:$F35*DG$32:DG35)&gt;0,CH36+DG36=0),REPT("0",Batch_Length),IF(CH36+DG36=0,"",TEXT(CH36+DG36,"0")))</f>
        <v/>
      </c>
      <c r="EI36" s="69" t="str">
        <f>IF(AND(SUMPRODUCT($F$32:$F35*CI$32:CI35)+SUMPRODUCT($F$32:$F35*DH$32:DH35)&gt;0,CI36+DH36=0),REPT("0",Batch_Length),IF(CI36+DH36=0,"",TEXT(CI36+DH36,"0")))</f>
        <v/>
      </c>
      <c r="EJ36" s="69" t="str">
        <f t="shared" si="116"/>
        <v>24</v>
      </c>
      <c r="EK36" s="57" t="s">
        <v>86</v>
      </c>
    </row>
    <row r="37" spans="6:141" outlineLevel="1" x14ac:dyDescent="0.2">
      <c r="F37" s="66">
        <f t="shared" si="117"/>
        <v>5</v>
      </c>
      <c r="G37" s="67" t="str">
        <f t="shared" si="118"/>
        <v>120</v>
      </c>
      <c r="H37" s="66">
        <f t="shared" si="9"/>
        <v>3</v>
      </c>
      <c r="I37" s="66">
        <f t="shared" si="10"/>
        <v>1</v>
      </c>
      <c r="J37" s="67" t="str">
        <f t="shared" si="11"/>
        <v>24</v>
      </c>
      <c r="K37" s="68">
        <f t="shared" si="12"/>
        <v>0</v>
      </c>
      <c r="L37" s="68">
        <f t="shared" si="13"/>
        <v>0</v>
      </c>
      <c r="M37" s="68">
        <f t="shared" si="14"/>
        <v>0</v>
      </c>
      <c r="N37" s="68">
        <f t="shared" si="15"/>
        <v>0</v>
      </c>
      <c r="O37" s="68">
        <f t="shared" si="16"/>
        <v>0</v>
      </c>
      <c r="P37" s="68">
        <f t="shared" si="17"/>
        <v>0</v>
      </c>
      <c r="Q37" s="68">
        <f t="shared" si="18"/>
        <v>0</v>
      </c>
      <c r="R37" s="68">
        <f t="shared" si="19"/>
        <v>0</v>
      </c>
      <c r="S37" s="68">
        <f t="shared" si="20"/>
        <v>0</v>
      </c>
      <c r="T37" s="68">
        <f t="shared" si="21"/>
        <v>0</v>
      </c>
      <c r="U37" s="68">
        <f t="shared" si="22"/>
        <v>0</v>
      </c>
      <c r="V37" s="68">
        <f t="shared" si="23"/>
        <v>0</v>
      </c>
      <c r="W37" s="68">
        <f t="shared" si="24"/>
        <v>0</v>
      </c>
      <c r="X37" s="68">
        <f t="shared" si="25"/>
        <v>0</v>
      </c>
      <c r="Y37" s="68">
        <f t="shared" si="26"/>
        <v>0</v>
      </c>
      <c r="Z37" s="68">
        <f t="shared" si="27"/>
        <v>0</v>
      </c>
      <c r="AA37" s="68">
        <f t="shared" si="28"/>
        <v>0</v>
      </c>
      <c r="AB37" s="68">
        <f t="shared" si="29"/>
        <v>0</v>
      </c>
      <c r="AC37" s="68">
        <f t="shared" si="30"/>
        <v>0</v>
      </c>
      <c r="AD37" s="68">
        <f t="shared" si="31"/>
        <v>0</v>
      </c>
      <c r="AE37" s="68">
        <f t="shared" si="32"/>
        <v>0</v>
      </c>
      <c r="AF37" s="68">
        <f t="shared" si="33"/>
        <v>0</v>
      </c>
      <c r="AG37" s="68">
        <f t="shared" si="34"/>
        <v>0</v>
      </c>
      <c r="AH37" s="68">
        <f t="shared" si="35"/>
        <v>0</v>
      </c>
      <c r="AI37" s="68">
        <f t="shared" si="36"/>
        <v>0</v>
      </c>
      <c r="AJ37" s="69">
        <f t="shared" si="90"/>
        <v>120</v>
      </c>
      <c r="AK37" s="69">
        <f t="shared" si="91"/>
        <v>0</v>
      </c>
      <c r="AL37" s="69">
        <f t="shared" si="92"/>
        <v>0</v>
      </c>
      <c r="AM37" s="69">
        <f t="shared" si="93"/>
        <v>0</v>
      </c>
      <c r="AN37" s="69">
        <f t="shared" si="94"/>
        <v>0</v>
      </c>
      <c r="AO37" s="69">
        <f t="shared" si="95"/>
        <v>0</v>
      </c>
      <c r="AP37" s="69">
        <f t="shared" si="96"/>
        <v>0</v>
      </c>
      <c r="AQ37" s="69">
        <f t="shared" si="97"/>
        <v>0</v>
      </c>
      <c r="AR37" s="69">
        <f t="shared" si="98"/>
        <v>0</v>
      </c>
      <c r="AS37" s="69">
        <f t="shared" si="99"/>
        <v>0</v>
      </c>
      <c r="AT37" s="69">
        <f t="shared" si="100"/>
        <v>0</v>
      </c>
      <c r="AU37" s="69">
        <f t="shared" si="101"/>
        <v>0</v>
      </c>
      <c r="AV37" s="69">
        <f t="shared" si="102"/>
        <v>0</v>
      </c>
      <c r="AW37" s="69">
        <f t="shared" si="103"/>
        <v>0</v>
      </c>
      <c r="AX37" s="69">
        <f t="shared" si="104"/>
        <v>0</v>
      </c>
      <c r="AY37" s="69">
        <f t="shared" si="105"/>
        <v>0</v>
      </c>
      <c r="AZ37" s="69">
        <f t="shared" si="106"/>
        <v>0</v>
      </c>
      <c r="BA37" s="69">
        <f t="shared" si="107"/>
        <v>0</v>
      </c>
      <c r="BB37" s="69">
        <f t="shared" si="108"/>
        <v>0</v>
      </c>
      <c r="BC37" s="69">
        <f t="shared" si="109"/>
        <v>0</v>
      </c>
      <c r="BD37" s="69">
        <f t="shared" si="110"/>
        <v>0</v>
      </c>
      <c r="BE37" s="69">
        <f t="shared" si="111"/>
        <v>0</v>
      </c>
      <c r="BF37" s="69">
        <f t="shared" si="112"/>
        <v>0</v>
      </c>
      <c r="BG37" s="69">
        <f t="shared" si="113"/>
        <v>0</v>
      </c>
      <c r="BH37" s="69">
        <f t="shared" si="114"/>
        <v>0</v>
      </c>
      <c r="BI37" s="69">
        <f t="shared" si="115"/>
        <v>0</v>
      </c>
      <c r="BJ37" s="69">
        <f t="shared" si="38"/>
        <v>120</v>
      </c>
      <c r="BK37" s="69">
        <f t="shared" si="39"/>
        <v>0</v>
      </c>
      <c r="BL37" s="69">
        <f t="shared" si="40"/>
        <v>0</v>
      </c>
      <c r="BM37" s="69">
        <f t="shared" si="41"/>
        <v>0</v>
      </c>
      <c r="BN37" s="69">
        <f t="shared" si="42"/>
        <v>0</v>
      </c>
      <c r="BO37" s="69">
        <f t="shared" si="43"/>
        <v>0</v>
      </c>
      <c r="BP37" s="69">
        <f t="shared" si="44"/>
        <v>0</v>
      </c>
      <c r="BQ37" s="69">
        <f t="shared" si="45"/>
        <v>0</v>
      </c>
      <c r="BR37" s="69">
        <f t="shared" si="46"/>
        <v>0</v>
      </c>
      <c r="BS37" s="69">
        <f t="shared" si="47"/>
        <v>0</v>
      </c>
      <c r="BT37" s="69">
        <f t="shared" si="48"/>
        <v>0</v>
      </c>
      <c r="BU37" s="69">
        <f t="shared" si="49"/>
        <v>0</v>
      </c>
      <c r="BV37" s="69">
        <f t="shared" si="50"/>
        <v>0</v>
      </c>
      <c r="BW37" s="69">
        <f t="shared" si="51"/>
        <v>0</v>
      </c>
      <c r="BX37" s="69">
        <f t="shared" si="52"/>
        <v>0</v>
      </c>
      <c r="BY37" s="69">
        <f t="shared" si="53"/>
        <v>0</v>
      </c>
      <c r="BZ37" s="69">
        <f t="shared" si="54"/>
        <v>0</v>
      </c>
      <c r="CA37" s="69">
        <f t="shared" si="55"/>
        <v>0</v>
      </c>
      <c r="CB37" s="69">
        <f t="shared" si="56"/>
        <v>0</v>
      </c>
      <c r="CC37" s="69">
        <f t="shared" si="57"/>
        <v>0</v>
      </c>
      <c r="CD37" s="69">
        <f t="shared" si="58"/>
        <v>0</v>
      </c>
      <c r="CE37" s="69">
        <f t="shared" si="59"/>
        <v>0</v>
      </c>
      <c r="CF37" s="69">
        <f t="shared" si="60"/>
        <v>0</v>
      </c>
      <c r="CG37" s="69">
        <f t="shared" si="61"/>
        <v>0</v>
      </c>
      <c r="CH37" s="69">
        <f t="shared" si="62"/>
        <v>0</v>
      </c>
      <c r="CI37" s="69">
        <f t="shared" si="63"/>
        <v>0</v>
      </c>
      <c r="CJ37" s="69">
        <f t="shared" si="64"/>
        <v>0</v>
      </c>
      <c r="CK37" s="69">
        <f t="shared" si="65"/>
        <v>0</v>
      </c>
      <c r="CL37" s="69">
        <f t="shared" si="66"/>
        <v>0</v>
      </c>
      <c r="CM37" s="69">
        <f t="shared" si="67"/>
        <v>0</v>
      </c>
      <c r="CN37" s="69">
        <f t="shared" si="68"/>
        <v>0</v>
      </c>
      <c r="CO37" s="69">
        <f t="shared" si="69"/>
        <v>0</v>
      </c>
      <c r="CP37" s="69">
        <f t="shared" si="70"/>
        <v>0</v>
      </c>
      <c r="CQ37" s="69">
        <f t="shared" si="71"/>
        <v>0</v>
      </c>
      <c r="CR37" s="69">
        <f t="shared" si="72"/>
        <v>0</v>
      </c>
      <c r="CS37" s="69">
        <f t="shared" si="73"/>
        <v>0</v>
      </c>
      <c r="CT37" s="69">
        <f t="shared" si="74"/>
        <v>0</v>
      </c>
      <c r="CU37" s="69">
        <f t="shared" si="75"/>
        <v>0</v>
      </c>
      <c r="CV37" s="69">
        <f t="shared" si="76"/>
        <v>0</v>
      </c>
      <c r="CW37" s="69">
        <f t="shared" si="77"/>
        <v>0</v>
      </c>
      <c r="CX37" s="69">
        <f t="shared" si="78"/>
        <v>0</v>
      </c>
      <c r="CY37" s="69">
        <f t="shared" si="79"/>
        <v>0</v>
      </c>
      <c r="CZ37" s="69">
        <f t="shared" si="80"/>
        <v>0</v>
      </c>
      <c r="DA37" s="69">
        <f t="shared" si="81"/>
        <v>0</v>
      </c>
      <c r="DB37" s="69">
        <f t="shared" si="82"/>
        <v>0</v>
      </c>
      <c r="DC37" s="69">
        <f t="shared" si="83"/>
        <v>0</v>
      </c>
      <c r="DD37" s="69">
        <f t="shared" si="84"/>
        <v>0</v>
      </c>
      <c r="DE37" s="69">
        <f t="shared" si="85"/>
        <v>0</v>
      </c>
      <c r="DF37" s="69">
        <f t="shared" si="86"/>
        <v>0</v>
      </c>
      <c r="DG37" s="69">
        <f t="shared" si="87"/>
        <v>0</v>
      </c>
      <c r="DH37" s="69">
        <f t="shared" si="88"/>
        <v>0</v>
      </c>
      <c r="DI37" s="69">
        <f t="shared" si="89"/>
        <v>0</v>
      </c>
      <c r="DJ37" s="69" t="str">
        <f>IF(COUNTBLANK(DK37:$EI37)=COLUMNS(DK37:$EI37),"",REPT("0",Batch_Length-LEN(IF(AND(SUM(AK37:$BI37)&lt;&gt;0,BJ37=0),REPT("0",Batch_Length),TEXT(BJ37,"0")))))&amp;IF(AND(SUM(AK37:$BI37)&lt;&gt;0,BJ37=0),REPT("0",Batch_Length),TEXT(BJ37,"0"))</f>
        <v>120</v>
      </c>
      <c r="DK37" s="69" t="str">
        <f>IF(COUNTBLANK(DL37:$EI37)=COLUMNS(DL37:$EI37),"",REPT("0",Batch_Length-LEN(IF(AND(SUMPRODUCT($F$32:$F36*BK$32:BK36)+SUMPRODUCT($F$32:$F36*CJ$32:CJ36)&gt;0,BK37+CJ37=0),REPT("0",Batch_Length),IF(BK37+CJ37=0,"",TEXT(BK37+CJ37,"0"))))))&amp;IF(AND(SUMPRODUCT($F$32:$F36*BK$32:BK36)+SUMPRODUCT($F$32:$F36*CJ$32:CJ36)&gt;0,BK37+CJ37=0),REPT("0",Batch_Length),IF(BK37+CJ37=0,"",TEXT(BK37+CJ37,"0")))</f>
        <v/>
      </c>
      <c r="DL37" s="69" t="str">
        <f>IF(COUNTBLANK(DM37:$EI37)=COLUMNS(DM37:$EI37),"",REPT("0",Batch_Length-LEN(IF(AND(SUMPRODUCT($F$32:$F36*BL$32:BL36)+SUMPRODUCT($F$32:$F36*CK$32:CK36)&gt;0,BL37+CK37=0),REPT("0",Batch_Length),IF(BL37+CK37=0,"",TEXT(BL37+CK37,"0"))))))&amp;IF(AND(SUMPRODUCT($F$32:$F36*BL$32:BL36)+SUMPRODUCT($F$32:$F36*CK$32:CK36)&gt;0,BL37+CK37=0),REPT("0",Batch_Length),IF(BL37+CK37=0,"",TEXT(BL37+CK37,"0")))</f>
        <v/>
      </c>
      <c r="DM37" s="69" t="str">
        <f>IF(COUNTBLANK(DN37:$EI37)=COLUMNS(DN37:$EI37),"",REPT("0",Batch_Length-LEN(IF(AND(SUMPRODUCT($F$32:$F36*BM$32:BM36)+SUMPRODUCT($F$32:$F36*CL$32:CL36)&gt;0,BM37+CL37=0),REPT("0",Batch_Length),IF(BM37+CL37=0,"",TEXT(BM37+CL37,"0"))))))&amp;IF(AND(SUMPRODUCT($F$32:$F36*BM$32:BM36)+SUMPRODUCT($F$32:$F36*CL$32:CL36)&gt;0,BM37+CL37=0),REPT("0",Batch_Length),IF(BM37+CL37=0,"",TEXT(BM37+CL37,"0")))</f>
        <v/>
      </c>
      <c r="DN37" s="69" t="str">
        <f>IF(COUNTBLANK(DO37:$EI37)=COLUMNS(DO37:$EI37),"",REPT("0",Batch_Length-LEN(IF(AND(SUMPRODUCT($F$32:$F36*BN$32:BN36)+SUMPRODUCT($F$32:$F36*CM$32:CM36)&gt;0,BN37+CM37=0),REPT("0",Batch_Length),IF(BN37+CM37=0,"",TEXT(BN37+CM37,"0"))))))&amp;IF(AND(SUMPRODUCT($F$32:$F36*BN$32:BN36)+SUMPRODUCT($F$32:$F36*CM$32:CM36)&gt;0,BN37+CM37=0),REPT("0",Batch_Length),IF(BN37+CM37=0,"",TEXT(BN37+CM37,"0")))</f>
        <v/>
      </c>
      <c r="DO37" s="69" t="str">
        <f>IF(COUNTBLANK(DP37:$EI37)=COLUMNS(DP37:$EI37),"",REPT("0",Batch_Length-LEN(IF(AND(SUMPRODUCT($F$32:$F36*BO$32:BO36)+SUMPRODUCT($F$32:$F36*CN$32:CN36)&gt;0,BO37+CN37=0),REPT("0",Batch_Length),IF(BO37+CN37=0,"",TEXT(BO37+CN37,"0"))))))&amp;IF(AND(SUMPRODUCT($F$32:$F36*BO$32:BO36)+SUMPRODUCT($F$32:$F36*CN$32:CN36)&gt;0,BO37+CN37=0),REPT("0",Batch_Length),IF(BO37+CN37=0,"",TEXT(BO37+CN37,"0")))</f>
        <v/>
      </c>
      <c r="DP37" s="69" t="str">
        <f>IF(COUNTBLANK(DQ37:$EI37)=COLUMNS(DQ37:$EI37),"",REPT("0",Batch_Length-LEN(IF(AND(SUMPRODUCT($F$32:$F36*BP$32:BP36)+SUMPRODUCT($F$32:$F36*CO$32:CO36)&gt;0,BP37+CO37=0),REPT("0",Batch_Length),IF(BP37+CO37=0,"",TEXT(BP37+CO37,"0"))))))&amp;IF(AND(SUMPRODUCT($F$32:$F36*BP$32:BP36)+SUMPRODUCT($F$32:$F36*CO$32:CO36)&gt;0,BP37+CO37=0),REPT("0",Batch_Length),IF(BP37+CO37=0,"",TEXT(BP37+CO37,"0")))</f>
        <v/>
      </c>
      <c r="DQ37" s="69" t="str">
        <f>IF(COUNTBLANK(DR37:$EI37)=COLUMNS(DR37:$EI37),"",REPT("0",Batch_Length-LEN(IF(AND(SUMPRODUCT($F$32:$F36*BQ$32:BQ36)+SUMPRODUCT($F$32:$F36*CP$32:CP36)&gt;0,BQ37+CP37=0),REPT("0",Batch_Length),IF(BQ37+CP37=0,"",TEXT(BQ37+CP37,"0"))))))&amp;IF(AND(SUMPRODUCT($F$32:$F36*BQ$32:BQ36)+SUMPRODUCT($F$32:$F36*CP$32:CP36)&gt;0,BQ37+CP37=0),REPT("0",Batch_Length),IF(BQ37+CP37=0,"",TEXT(BQ37+CP37,"0")))</f>
        <v/>
      </c>
      <c r="DR37" s="69" t="str">
        <f>IF(COUNTBLANK(DS37:$EI37)=COLUMNS(DS37:$EI37),"",REPT("0",Batch_Length-LEN(IF(AND(SUMPRODUCT($F$32:$F36*BR$32:BR36)+SUMPRODUCT($F$32:$F36*CQ$32:CQ36)&gt;0,BR37+CQ37=0),REPT("0",Batch_Length),IF(BR37+CQ37=0,"",TEXT(BR37+CQ37,"0"))))))&amp;IF(AND(SUMPRODUCT($F$32:$F36*BR$32:BR36)+SUMPRODUCT($F$32:$F36*CQ$32:CQ36)&gt;0,BR37+CQ37=0),REPT("0",Batch_Length),IF(BR37+CQ37=0,"",TEXT(BR37+CQ37,"0")))</f>
        <v/>
      </c>
      <c r="DS37" s="69" t="str">
        <f>IF(COUNTBLANK(DT37:$EI37)=COLUMNS(DT37:$EI37),"",REPT("0",Batch_Length-LEN(IF(AND(SUMPRODUCT($F$32:$F36*BS$32:BS36)+SUMPRODUCT($F$32:$F36*CR$32:CR36)&gt;0,BS37+CR37=0),REPT("0",Batch_Length),IF(BS37+CR37=0,"",TEXT(BS37+CR37,"0"))))))&amp;IF(AND(SUMPRODUCT($F$32:$F36*BS$32:BS36)+SUMPRODUCT($F$32:$F36*CR$32:CR36)&gt;0,BS37+CR37=0),REPT("0",Batch_Length),IF(BS37+CR37=0,"",TEXT(BS37+CR37,"0")))</f>
        <v/>
      </c>
      <c r="DT37" s="69" t="str">
        <f>IF(COUNTBLANK(DU37:$EI37)=COLUMNS(DU37:$EI37),"",REPT("0",Batch_Length-LEN(IF(AND(SUMPRODUCT($F$32:$F36*BT$32:BT36)+SUMPRODUCT($F$32:$F36*CS$32:CS36)&gt;0,BT37+CS37=0),REPT("0",Batch_Length),IF(BT37+CS37=0,"",TEXT(BT37+CS37,"0"))))))&amp;IF(AND(SUMPRODUCT($F$32:$F36*BT$32:BT36)+SUMPRODUCT($F$32:$F36*CS$32:CS36)&gt;0,BT37+CS37=0),REPT("0",Batch_Length),IF(BT37+CS37=0,"",TEXT(BT37+CS37,"0")))</f>
        <v/>
      </c>
      <c r="DU37" s="69" t="str">
        <f>IF(COUNTBLANK(DV37:$EI37)=COLUMNS(DV37:$EI37),"",REPT("0",Batch_Length-LEN(IF(AND(SUMPRODUCT($F$32:$F36*BU$32:BU36)+SUMPRODUCT($F$32:$F36*CT$32:CT36)&gt;0,BU37+CT37=0),REPT("0",Batch_Length),IF(BU37+CT37=0,"",TEXT(BU37+CT37,"0"))))))&amp;IF(AND(SUMPRODUCT($F$32:$F36*BU$32:BU36)+SUMPRODUCT($F$32:$F36*CT$32:CT36)&gt;0,BU37+CT37=0),REPT("0",Batch_Length),IF(BU37+CT37=0,"",TEXT(BU37+CT37,"0")))</f>
        <v/>
      </c>
      <c r="DV37" s="69" t="str">
        <f>IF(COUNTBLANK(DW37:$EI37)=COLUMNS(DW37:$EI37),"",REPT("0",Batch_Length-LEN(IF(AND(SUMPRODUCT($F$32:$F36*BV$32:BV36)+SUMPRODUCT($F$32:$F36*CU$32:CU36)&gt;0,BV37+CU37=0),REPT("0",Batch_Length),IF(BV37+CU37=0,"",TEXT(BV37+CU37,"0"))))))&amp;IF(AND(SUMPRODUCT($F$32:$F36*BV$32:BV36)+SUMPRODUCT($F$32:$F36*CU$32:CU36)&gt;0,BV37+CU37=0),REPT("0",Batch_Length),IF(BV37+CU37=0,"",TEXT(BV37+CU37,"0")))</f>
        <v/>
      </c>
      <c r="DW37" s="69" t="str">
        <f>IF(COUNTBLANK(DX37:$EI37)=COLUMNS(DX37:$EI37),"",REPT("0",Batch_Length-LEN(IF(AND(SUMPRODUCT($F$32:$F36*BW$32:BW36)+SUMPRODUCT($F$32:$F36*CV$32:CV36)&gt;0,BW37+CV37=0),REPT("0",Batch_Length),IF(BW37+CV37=0,"",TEXT(BW37+CV37,"0"))))))&amp;IF(AND(SUMPRODUCT($F$32:$F36*BW$32:BW36)+SUMPRODUCT($F$32:$F36*CV$32:CV36)&gt;0,BW37+CV37=0),REPT("0",Batch_Length),IF(BW37+CV37=0,"",TEXT(BW37+CV37,"0")))</f>
        <v/>
      </c>
      <c r="DX37" s="69" t="str">
        <f>IF(COUNTBLANK(DY37:$EI37)=COLUMNS(DY37:$EI37),"",REPT("0",Batch_Length-LEN(IF(AND(SUMPRODUCT($F$32:$F36*BX$32:BX36)+SUMPRODUCT($F$32:$F36*CW$32:CW36)&gt;0,BX37+CW37=0),REPT("0",Batch_Length),IF(BX37+CW37=0,"",TEXT(BX37+CW37,"0"))))))&amp;IF(AND(SUMPRODUCT($F$32:$F36*BX$32:BX36)+SUMPRODUCT($F$32:$F36*CW$32:CW36)&gt;0,BX37+CW37=0),REPT("0",Batch_Length),IF(BX37+CW37=0,"",TEXT(BX37+CW37,"0")))</f>
        <v/>
      </c>
      <c r="DY37" s="69" t="str">
        <f>IF(COUNTBLANK(DZ37:$EI37)=COLUMNS(DZ37:$EI37),"",REPT("0",Batch_Length-LEN(IF(AND(SUMPRODUCT($F$32:$F36*BY$32:BY36)+SUMPRODUCT($F$32:$F36*CX$32:CX36)&gt;0,BY37+CX37=0),REPT("0",Batch_Length),IF(BY37+CX37=0,"",TEXT(BY37+CX37,"0"))))))&amp;IF(AND(SUMPRODUCT($F$32:$F36*BY$32:BY36)+SUMPRODUCT($F$32:$F36*CX$32:CX36)&gt;0,BY37+CX37=0),REPT("0",Batch_Length),IF(BY37+CX37=0,"",TEXT(BY37+CX37,"0")))</f>
        <v/>
      </c>
      <c r="DZ37" s="69" t="str">
        <f>IF(COUNTBLANK(EA37:$EI37)=COLUMNS(EA37:$EI37),"",REPT("0",Batch_Length-LEN(IF(AND(SUMPRODUCT($F$32:$F36*BZ$32:BZ36)+SUMPRODUCT($F$32:$F36*CY$32:CY36)&gt;0,BZ37+CY37=0),REPT("0",Batch_Length),IF(BZ37+CY37=0,"",TEXT(BZ37+CY37,"0"))))))&amp;IF(AND(SUMPRODUCT($F$32:$F36*BZ$32:BZ36)+SUMPRODUCT($F$32:$F36*CY$32:CY36)&gt;0,BZ37+CY37=0),REPT("0",Batch_Length),IF(BZ37+CY37=0,"",TEXT(BZ37+CY37,"0")))</f>
        <v/>
      </c>
      <c r="EA37" s="69" t="str">
        <f>IF(COUNTBLANK(EB37:$EI37)=COLUMNS(EB37:$EI37),"",REPT("0",Batch_Length-LEN(IF(AND(SUMPRODUCT($F$32:$F36*CA$32:CA36)+SUMPRODUCT($F$32:$F36*CZ$32:CZ36)&gt;0,CA37+CZ37=0),REPT("0",Batch_Length),IF(CA37+CZ37=0,"",TEXT(CA37+CZ37,"0"))))))&amp;IF(AND(SUMPRODUCT($F$32:$F36*CA$32:CA36)+SUMPRODUCT($F$32:$F36*CZ$32:CZ36)&gt;0,CA37+CZ37=0),REPT("0",Batch_Length),IF(CA37+CZ37=0,"",TEXT(CA37+CZ37,"0")))</f>
        <v/>
      </c>
      <c r="EB37" s="69" t="str">
        <f>IF(COUNTBLANK(EC37:$EI37)=COLUMNS(EC37:$EI37),"",REPT("0",Batch_Length-LEN(IF(AND(SUMPRODUCT($F$32:$F36*CB$32:CB36)+SUMPRODUCT($F$32:$F36*DA$32:DA36)&gt;0,CB37+DA37=0),REPT("0",Batch_Length),IF(CB37+DA37=0,"",TEXT(CB37+DA37,"0"))))))&amp;IF(AND(SUMPRODUCT($F$32:$F36*CB$32:CB36)+SUMPRODUCT($F$32:$F36*DA$32:DA36)&gt;0,CB37+DA37=0),REPT("0",Batch_Length),IF(CB37+DA37=0,"",TEXT(CB37+DA37,"0")))</f>
        <v/>
      </c>
      <c r="EC37" s="69" t="str">
        <f>IF(COUNTBLANK(ED37:$EI37)=COLUMNS(ED37:$EI37),"",REPT("0",Batch_Length-LEN(IF(AND(SUMPRODUCT($F$32:$F36*CC$32:CC36)+SUMPRODUCT($F$32:$F36*DB$32:DB36)&gt;0,CC37+DB37=0),REPT("0",Batch_Length),IF(CC37+DB37=0,"",TEXT(CC37+DB37,"0"))))))&amp;IF(AND(SUMPRODUCT($F$32:$F36*CC$32:CC36)+SUMPRODUCT($F$32:$F36*DB$32:DB36)&gt;0,CC37+DB37=0),REPT("0",Batch_Length),IF(CC37+DB37=0,"",TEXT(CC37+DB37,"0")))</f>
        <v/>
      </c>
      <c r="ED37" s="69" t="str">
        <f>IF(COUNTBLANK(EE37:$EI37)=COLUMNS(EE37:$EI37),"",REPT("0",Batch_Length-LEN(IF(AND(SUMPRODUCT($F$32:$F36*CD$32:CD36)+SUMPRODUCT($F$32:$F36*DC$32:DC36)&gt;0,CD37+DC37=0),REPT("0",Batch_Length),IF(CD37+DC37=0,"",TEXT(CD37+DC37,"0"))))))&amp;IF(AND(SUMPRODUCT($F$32:$F36*CD$32:CD36)+SUMPRODUCT($F$32:$F36*DC$32:DC36)&gt;0,CD37+DC37=0),REPT("0",Batch_Length),IF(CD37+DC37=0,"",TEXT(CD37+DC37,"0")))</f>
        <v/>
      </c>
      <c r="EE37" s="69" t="str">
        <f>IF(COUNTBLANK(EF37:$EI37)=COLUMNS(EF37:$EI37),"",REPT("0",Batch_Length-LEN(IF(AND(SUMPRODUCT($F$32:$F36*CE$32:CE36)+SUMPRODUCT($F$32:$F36*DD$32:DD36)&gt;0,CE37+DD37=0),REPT("0",Batch_Length),IF(CE37+DD37=0,"",TEXT(CE37+DD37,"0"))))))&amp;IF(AND(SUMPRODUCT($F$32:$F36*CE$32:CE36)+SUMPRODUCT($F$32:$F36*DD$32:DD36)&gt;0,CE37+DD37=0),REPT("0",Batch_Length),IF(CE37+DD37=0,"",TEXT(CE37+DD37,"0")))</f>
        <v/>
      </c>
      <c r="EF37" s="69" t="str">
        <f>IF(COUNTBLANK(EG37:$EI37)=COLUMNS(EG37:$EI37),"",REPT("0",Batch_Length-LEN(IF(AND(SUMPRODUCT($F$32:$F36*CF$32:CF36)+SUMPRODUCT($F$32:$F36*DE$32:DE36)&gt;0,CF37+DE37=0),REPT("0",Batch_Length),IF(CF37+DE37=0,"",TEXT(CF37+DE37,"0"))))))&amp;IF(AND(SUMPRODUCT($F$32:$F36*CF$32:CF36)+SUMPRODUCT($F$32:$F36*DE$32:DE36)&gt;0,CF37+DE37=0),REPT("0",Batch_Length),IF(CF37+DE37=0,"",TEXT(CF37+DE37,"0")))</f>
        <v/>
      </c>
      <c r="EG37" s="69" t="str">
        <f>IF(COUNTBLANK(EH37:$EI37)=COLUMNS(EH37:$EI37),"",REPT("0",Batch_Length-LEN(IF(AND(SUMPRODUCT($F$32:$F36*CG$32:CG36)+SUMPRODUCT($F$32:$F36*DF$32:DF36)&gt;0,CG37+DF37=0),REPT("0",Batch_Length),IF(CG37+DF37=0,"",TEXT(CG37+DF37,"0"))))))&amp;IF(AND(SUMPRODUCT($F$32:$F36*CG$32:CG36)+SUMPRODUCT($F$32:$F36*DF$32:DF36)&gt;0,CG37+DF37=0),REPT("0",Batch_Length),IF(CG37+DF37=0,"",TEXT(CG37+DF37,"0")))</f>
        <v/>
      </c>
      <c r="EH37" s="69" t="str">
        <f>IF(COUNTBLANK(EI37:$EI37)=COLUMNS(EI37:$EI37),"",REPT("0",Batch_Length-LEN(IF(AND(SUMPRODUCT($F$32:$F36*CH$32:CH36)+SUMPRODUCT($F$32:$F36*DG$32:DG36)&gt;0,CH37+DG37=0),REPT("0",Batch_Length),IF(CH37+DG37=0,"",TEXT(CH37+DG37,"0"))))))&amp;IF(AND(SUMPRODUCT($F$32:$F36*CH$32:CH36)+SUMPRODUCT($F$32:$F36*DG$32:DG36)&gt;0,CH37+DG37=0),REPT("0",Batch_Length),IF(CH37+DG37=0,"",TEXT(CH37+DG37,"0")))</f>
        <v/>
      </c>
      <c r="EI37" s="69" t="str">
        <f>IF(AND(SUMPRODUCT($F$32:$F36*CI$32:CI36)+SUMPRODUCT($F$32:$F36*DH$32:DH36)&gt;0,CI37+DH37=0),REPT("0",Batch_Length),IF(CI37+DH37=0,"",TEXT(CI37+DH37,"0")))</f>
        <v/>
      </c>
      <c r="EJ37" s="69" t="str">
        <f t="shared" si="116"/>
        <v>120</v>
      </c>
      <c r="EK37" s="57" t="s">
        <v>86</v>
      </c>
    </row>
    <row r="38" spans="6:141" outlineLevel="1" x14ac:dyDescent="0.2">
      <c r="F38" s="66">
        <f t="shared" si="117"/>
        <v>6</v>
      </c>
      <c r="G38" s="67" t="str">
        <f t="shared" si="118"/>
        <v>720</v>
      </c>
      <c r="H38" s="66">
        <f t="shared" si="9"/>
        <v>3</v>
      </c>
      <c r="I38" s="66">
        <f t="shared" si="10"/>
        <v>1</v>
      </c>
      <c r="J38" s="67" t="str">
        <f t="shared" si="11"/>
        <v>120</v>
      </c>
      <c r="K38" s="68">
        <f t="shared" si="12"/>
        <v>0</v>
      </c>
      <c r="L38" s="68">
        <f t="shared" si="13"/>
        <v>0</v>
      </c>
      <c r="M38" s="68">
        <f t="shared" si="14"/>
        <v>0</v>
      </c>
      <c r="N38" s="68">
        <f t="shared" si="15"/>
        <v>0</v>
      </c>
      <c r="O38" s="68">
        <f t="shared" si="16"/>
        <v>0</v>
      </c>
      <c r="P38" s="68">
        <f t="shared" si="17"/>
        <v>0</v>
      </c>
      <c r="Q38" s="68">
        <f t="shared" si="18"/>
        <v>0</v>
      </c>
      <c r="R38" s="68">
        <f t="shared" si="19"/>
        <v>0</v>
      </c>
      <c r="S38" s="68">
        <f t="shared" si="20"/>
        <v>0</v>
      </c>
      <c r="T38" s="68">
        <f t="shared" si="21"/>
        <v>0</v>
      </c>
      <c r="U38" s="68">
        <f t="shared" si="22"/>
        <v>0</v>
      </c>
      <c r="V38" s="68">
        <f t="shared" si="23"/>
        <v>0</v>
      </c>
      <c r="W38" s="68">
        <f t="shared" si="24"/>
        <v>0</v>
      </c>
      <c r="X38" s="68">
        <f t="shared" si="25"/>
        <v>0</v>
      </c>
      <c r="Y38" s="68">
        <f t="shared" si="26"/>
        <v>0</v>
      </c>
      <c r="Z38" s="68">
        <f t="shared" si="27"/>
        <v>0</v>
      </c>
      <c r="AA38" s="68">
        <f t="shared" si="28"/>
        <v>0</v>
      </c>
      <c r="AB38" s="68">
        <f t="shared" si="29"/>
        <v>0</v>
      </c>
      <c r="AC38" s="68">
        <f t="shared" si="30"/>
        <v>0</v>
      </c>
      <c r="AD38" s="68">
        <f t="shared" si="31"/>
        <v>0</v>
      </c>
      <c r="AE38" s="68">
        <f t="shared" si="32"/>
        <v>0</v>
      </c>
      <c r="AF38" s="68">
        <f t="shared" si="33"/>
        <v>0</v>
      </c>
      <c r="AG38" s="68">
        <f t="shared" si="34"/>
        <v>0</v>
      </c>
      <c r="AH38" s="68">
        <f t="shared" si="35"/>
        <v>0</v>
      </c>
      <c r="AI38" s="68">
        <f t="shared" si="36"/>
        <v>0</v>
      </c>
      <c r="AJ38" s="69">
        <f t="shared" si="90"/>
        <v>720</v>
      </c>
      <c r="AK38" s="69">
        <f t="shared" si="91"/>
        <v>0</v>
      </c>
      <c r="AL38" s="69">
        <f t="shared" si="92"/>
        <v>0</v>
      </c>
      <c r="AM38" s="69">
        <f t="shared" si="93"/>
        <v>0</v>
      </c>
      <c r="AN38" s="69">
        <f t="shared" si="94"/>
        <v>0</v>
      </c>
      <c r="AO38" s="69">
        <f t="shared" si="95"/>
        <v>0</v>
      </c>
      <c r="AP38" s="69">
        <f t="shared" si="96"/>
        <v>0</v>
      </c>
      <c r="AQ38" s="69">
        <f t="shared" si="97"/>
        <v>0</v>
      </c>
      <c r="AR38" s="69">
        <f t="shared" si="98"/>
        <v>0</v>
      </c>
      <c r="AS38" s="69">
        <f t="shared" si="99"/>
        <v>0</v>
      </c>
      <c r="AT38" s="69">
        <f t="shared" si="100"/>
        <v>0</v>
      </c>
      <c r="AU38" s="69">
        <f t="shared" si="101"/>
        <v>0</v>
      </c>
      <c r="AV38" s="69">
        <f t="shared" si="102"/>
        <v>0</v>
      </c>
      <c r="AW38" s="69">
        <f t="shared" si="103"/>
        <v>0</v>
      </c>
      <c r="AX38" s="69">
        <f t="shared" si="104"/>
        <v>0</v>
      </c>
      <c r="AY38" s="69">
        <f t="shared" si="105"/>
        <v>0</v>
      </c>
      <c r="AZ38" s="69">
        <f t="shared" si="106"/>
        <v>0</v>
      </c>
      <c r="BA38" s="69">
        <f t="shared" si="107"/>
        <v>0</v>
      </c>
      <c r="BB38" s="69">
        <f t="shared" si="108"/>
        <v>0</v>
      </c>
      <c r="BC38" s="69">
        <f t="shared" si="109"/>
        <v>0</v>
      </c>
      <c r="BD38" s="69">
        <f t="shared" si="110"/>
        <v>0</v>
      </c>
      <c r="BE38" s="69">
        <f t="shared" si="111"/>
        <v>0</v>
      </c>
      <c r="BF38" s="69">
        <f t="shared" si="112"/>
        <v>0</v>
      </c>
      <c r="BG38" s="69">
        <f t="shared" si="113"/>
        <v>0</v>
      </c>
      <c r="BH38" s="69">
        <f t="shared" si="114"/>
        <v>0</v>
      </c>
      <c r="BI38" s="69">
        <f t="shared" si="115"/>
        <v>0</v>
      </c>
      <c r="BJ38" s="69">
        <f t="shared" si="38"/>
        <v>720</v>
      </c>
      <c r="BK38" s="69">
        <f t="shared" si="39"/>
        <v>0</v>
      </c>
      <c r="BL38" s="69">
        <f t="shared" si="40"/>
        <v>0</v>
      </c>
      <c r="BM38" s="69">
        <f t="shared" si="41"/>
        <v>0</v>
      </c>
      <c r="BN38" s="69">
        <f t="shared" si="42"/>
        <v>0</v>
      </c>
      <c r="BO38" s="69">
        <f t="shared" si="43"/>
        <v>0</v>
      </c>
      <c r="BP38" s="69">
        <f t="shared" si="44"/>
        <v>0</v>
      </c>
      <c r="BQ38" s="69">
        <f t="shared" si="45"/>
        <v>0</v>
      </c>
      <c r="BR38" s="69">
        <f t="shared" si="46"/>
        <v>0</v>
      </c>
      <c r="BS38" s="69">
        <f t="shared" si="47"/>
        <v>0</v>
      </c>
      <c r="BT38" s="69">
        <f t="shared" si="48"/>
        <v>0</v>
      </c>
      <c r="BU38" s="69">
        <f t="shared" si="49"/>
        <v>0</v>
      </c>
      <c r="BV38" s="69">
        <f t="shared" si="50"/>
        <v>0</v>
      </c>
      <c r="BW38" s="69">
        <f t="shared" si="51"/>
        <v>0</v>
      </c>
      <c r="BX38" s="69">
        <f t="shared" si="52"/>
        <v>0</v>
      </c>
      <c r="BY38" s="69">
        <f t="shared" si="53"/>
        <v>0</v>
      </c>
      <c r="BZ38" s="69">
        <f t="shared" si="54"/>
        <v>0</v>
      </c>
      <c r="CA38" s="69">
        <f t="shared" si="55"/>
        <v>0</v>
      </c>
      <c r="CB38" s="69">
        <f t="shared" si="56"/>
        <v>0</v>
      </c>
      <c r="CC38" s="69">
        <f t="shared" si="57"/>
        <v>0</v>
      </c>
      <c r="CD38" s="69">
        <f t="shared" si="58"/>
        <v>0</v>
      </c>
      <c r="CE38" s="69">
        <f t="shared" si="59"/>
        <v>0</v>
      </c>
      <c r="CF38" s="69">
        <f t="shared" si="60"/>
        <v>0</v>
      </c>
      <c r="CG38" s="69">
        <f t="shared" si="61"/>
        <v>0</v>
      </c>
      <c r="CH38" s="69">
        <f t="shared" si="62"/>
        <v>0</v>
      </c>
      <c r="CI38" s="69">
        <f t="shared" si="63"/>
        <v>0</v>
      </c>
      <c r="CJ38" s="69">
        <f t="shared" si="64"/>
        <v>0</v>
      </c>
      <c r="CK38" s="69">
        <f t="shared" si="65"/>
        <v>0</v>
      </c>
      <c r="CL38" s="69">
        <f t="shared" si="66"/>
        <v>0</v>
      </c>
      <c r="CM38" s="69">
        <f t="shared" si="67"/>
        <v>0</v>
      </c>
      <c r="CN38" s="69">
        <f t="shared" si="68"/>
        <v>0</v>
      </c>
      <c r="CO38" s="69">
        <f t="shared" si="69"/>
        <v>0</v>
      </c>
      <c r="CP38" s="69">
        <f t="shared" si="70"/>
        <v>0</v>
      </c>
      <c r="CQ38" s="69">
        <f t="shared" si="71"/>
        <v>0</v>
      </c>
      <c r="CR38" s="69">
        <f t="shared" si="72"/>
        <v>0</v>
      </c>
      <c r="CS38" s="69">
        <f t="shared" si="73"/>
        <v>0</v>
      </c>
      <c r="CT38" s="69">
        <f t="shared" si="74"/>
        <v>0</v>
      </c>
      <c r="CU38" s="69">
        <f t="shared" si="75"/>
        <v>0</v>
      </c>
      <c r="CV38" s="69">
        <f t="shared" si="76"/>
        <v>0</v>
      </c>
      <c r="CW38" s="69">
        <f t="shared" si="77"/>
        <v>0</v>
      </c>
      <c r="CX38" s="69">
        <f t="shared" si="78"/>
        <v>0</v>
      </c>
      <c r="CY38" s="69">
        <f t="shared" si="79"/>
        <v>0</v>
      </c>
      <c r="CZ38" s="69">
        <f t="shared" si="80"/>
        <v>0</v>
      </c>
      <c r="DA38" s="69">
        <f t="shared" si="81"/>
        <v>0</v>
      </c>
      <c r="DB38" s="69">
        <f t="shared" si="82"/>
        <v>0</v>
      </c>
      <c r="DC38" s="69">
        <f t="shared" si="83"/>
        <v>0</v>
      </c>
      <c r="DD38" s="69">
        <f t="shared" si="84"/>
        <v>0</v>
      </c>
      <c r="DE38" s="69">
        <f t="shared" si="85"/>
        <v>0</v>
      </c>
      <c r="DF38" s="69">
        <f t="shared" si="86"/>
        <v>0</v>
      </c>
      <c r="DG38" s="69">
        <f t="shared" si="87"/>
        <v>0</v>
      </c>
      <c r="DH38" s="69">
        <f t="shared" si="88"/>
        <v>0</v>
      </c>
      <c r="DI38" s="69">
        <f t="shared" si="89"/>
        <v>0</v>
      </c>
      <c r="DJ38" s="69" t="str">
        <f>IF(COUNTBLANK(DK38:$EI38)=COLUMNS(DK38:$EI38),"",REPT("0",Batch_Length-LEN(IF(AND(SUM(AK38:$BI38)&lt;&gt;0,BJ38=0),REPT("0",Batch_Length),TEXT(BJ38,"0")))))&amp;IF(AND(SUM(AK38:$BI38)&lt;&gt;0,BJ38=0),REPT("0",Batch_Length),TEXT(BJ38,"0"))</f>
        <v>720</v>
      </c>
      <c r="DK38" s="69" t="str">
        <f>IF(COUNTBLANK(DL38:$EI38)=COLUMNS(DL38:$EI38),"",REPT("0",Batch_Length-LEN(IF(AND(SUMPRODUCT($F$32:$F37*BK$32:BK37)+SUMPRODUCT($F$32:$F37*CJ$32:CJ37)&gt;0,BK38+CJ38=0),REPT("0",Batch_Length),IF(BK38+CJ38=0,"",TEXT(BK38+CJ38,"0"))))))&amp;IF(AND(SUMPRODUCT($F$32:$F37*BK$32:BK37)+SUMPRODUCT($F$32:$F37*CJ$32:CJ37)&gt;0,BK38+CJ38=0),REPT("0",Batch_Length),IF(BK38+CJ38=0,"",TEXT(BK38+CJ38,"0")))</f>
        <v/>
      </c>
      <c r="DL38" s="69" t="str">
        <f>IF(COUNTBLANK(DM38:$EI38)=COLUMNS(DM38:$EI38),"",REPT("0",Batch_Length-LEN(IF(AND(SUMPRODUCT($F$32:$F37*BL$32:BL37)+SUMPRODUCT($F$32:$F37*CK$32:CK37)&gt;0,BL38+CK38=0),REPT("0",Batch_Length),IF(BL38+CK38=0,"",TEXT(BL38+CK38,"0"))))))&amp;IF(AND(SUMPRODUCT($F$32:$F37*BL$32:BL37)+SUMPRODUCT($F$32:$F37*CK$32:CK37)&gt;0,BL38+CK38=0),REPT("0",Batch_Length),IF(BL38+CK38=0,"",TEXT(BL38+CK38,"0")))</f>
        <v/>
      </c>
      <c r="DM38" s="69" t="str">
        <f>IF(COUNTBLANK(DN38:$EI38)=COLUMNS(DN38:$EI38),"",REPT("0",Batch_Length-LEN(IF(AND(SUMPRODUCT($F$32:$F37*BM$32:BM37)+SUMPRODUCT($F$32:$F37*CL$32:CL37)&gt;0,BM38+CL38=0),REPT("0",Batch_Length),IF(BM38+CL38=0,"",TEXT(BM38+CL38,"0"))))))&amp;IF(AND(SUMPRODUCT($F$32:$F37*BM$32:BM37)+SUMPRODUCT($F$32:$F37*CL$32:CL37)&gt;0,BM38+CL38=0),REPT("0",Batch_Length),IF(BM38+CL38=0,"",TEXT(BM38+CL38,"0")))</f>
        <v/>
      </c>
      <c r="DN38" s="69" t="str">
        <f>IF(COUNTBLANK(DO38:$EI38)=COLUMNS(DO38:$EI38),"",REPT("0",Batch_Length-LEN(IF(AND(SUMPRODUCT($F$32:$F37*BN$32:BN37)+SUMPRODUCT($F$32:$F37*CM$32:CM37)&gt;0,BN38+CM38=0),REPT("0",Batch_Length),IF(BN38+CM38=0,"",TEXT(BN38+CM38,"0"))))))&amp;IF(AND(SUMPRODUCT($F$32:$F37*BN$32:BN37)+SUMPRODUCT($F$32:$F37*CM$32:CM37)&gt;0,BN38+CM38=0),REPT("0",Batch_Length),IF(BN38+CM38=0,"",TEXT(BN38+CM38,"0")))</f>
        <v/>
      </c>
      <c r="DO38" s="69" t="str">
        <f>IF(COUNTBLANK(DP38:$EI38)=COLUMNS(DP38:$EI38),"",REPT("0",Batch_Length-LEN(IF(AND(SUMPRODUCT($F$32:$F37*BO$32:BO37)+SUMPRODUCT($F$32:$F37*CN$32:CN37)&gt;0,BO38+CN38=0),REPT("0",Batch_Length),IF(BO38+CN38=0,"",TEXT(BO38+CN38,"0"))))))&amp;IF(AND(SUMPRODUCT($F$32:$F37*BO$32:BO37)+SUMPRODUCT($F$32:$F37*CN$32:CN37)&gt;0,BO38+CN38=0),REPT("0",Batch_Length),IF(BO38+CN38=0,"",TEXT(BO38+CN38,"0")))</f>
        <v/>
      </c>
      <c r="DP38" s="69" t="str">
        <f>IF(COUNTBLANK(DQ38:$EI38)=COLUMNS(DQ38:$EI38),"",REPT("0",Batch_Length-LEN(IF(AND(SUMPRODUCT($F$32:$F37*BP$32:BP37)+SUMPRODUCT($F$32:$F37*CO$32:CO37)&gt;0,BP38+CO38=0),REPT("0",Batch_Length),IF(BP38+CO38=0,"",TEXT(BP38+CO38,"0"))))))&amp;IF(AND(SUMPRODUCT($F$32:$F37*BP$32:BP37)+SUMPRODUCT($F$32:$F37*CO$32:CO37)&gt;0,BP38+CO38=0),REPT("0",Batch_Length),IF(BP38+CO38=0,"",TEXT(BP38+CO38,"0")))</f>
        <v/>
      </c>
      <c r="DQ38" s="69" t="str">
        <f>IF(COUNTBLANK(DR38:$EI38)=COLUMNS(DR38:$EI38),"",REPT("0",Batch_Length-LEN(IF(AND(SUMPRODUCT($F$32:$F37*BQ$32:BQ37)+SUMPRODUCT($F$32:$F37*CP$32:CP37)&gt;0,BQ38+CP38=0),REPT("0",Batch_Length),IF(BQ38+CP38=0,"",TEXT(BQ38+CP38,"0"))))))&amp;IF(AND(SUMPRODUCT($F$32:$F37*BQ$32:BQ37)+SUMPRODUCT($F$32:$F37*CP$32:CP37)&gt;0,BQ38+CP38=0),REPT("0",Batch_Length),IF(BQ38+CP38=0,"",TEXT(BQ38+CP38,"0")))</f>
        <v/>
      </c>
      <c r="DR38" s="69" t="str">
        <f>IF(COUNTBLANK(DS38:$EI38)=COLUMNS(DS38:$EI38),"",REPT("0",Batch_Length-LEN(IF(AND(SUMPRODUCT($F$32:$F37*BR$32:BR37)+SUMPRODUCT($F$32:$F37*CQ$32:CQ37)&gt;0,BR38+CQ38=0),REPT("0",Batch_Length),IF(BR38+CQ38=0,"",TEXT(BR38+CQ38,"0"))))))&amp;IF(AND(SUMPRODUCT($F$32:$F37*BR$32:BR37)+SUMPRODUCT($F$32:$F37*CQ$32:CQ37)&gt;0,BR38+CQ38=0),REPT("0",Batch_Length),IF(BR38+CQ38=0,"",TEXT(BR38+CQ38,"0")))</f>
        <v/>
      </c>
      <c r="DS38" s="69" t="str">
        <f>IF(COUNTBLANK(DT38:$EI38)=COLUMNS(DT38:$EI38),"",REPT("0",Batch_Length-LEN(IF(AND(SUMPRODUCT($F$32:$F37*BS$32:BS37)+SUMPRODUCT($F$32:$F37*CR$32:CR37)&gt;0,BS38+CR38=0),REPT("0",Batch_Length),IF(BS38+CR38=0,"",TEXT(BS38+CR38,"0"))))))&amp;IF(AND(SUMPRODUCT($F$32:$F37*BS$32:BS37)+SUMPRODUCT($F$32:$F37*CR$32:CR37)&gt;0,BS38+CR38=0),REPT("0",Batch_Length),IF(BS38+CR38=0,"",TEXT(BS38+CR38,"0")))</f>
        <v/>
      </c>
      <c r="DT38" s="69" t="str">
        <f>IF(COUNTBLANK(DU38:$EI38)=COLUMNS(DU38:$EI38),"",REPT("0",Batch_Length-LEN(IF(AND(SUMPRODUCT($F$32:$F37*BT$32:BT37)+SUMPRODUCT($F$32:$F37*CS$32:CS37)&gt;0,BT38+CS38=0),REPT("0",Batch_Length),IF(BT38+CS38=0,"",TEXT(BT38+CS38,"0"))))))&amp;IF(AND(SUMPRODUCT($F$32:$F37*BT$32:BT37)+SUMPRODUCT($F$32:$F37*CS$32:CS37)&gt;0,BT38+CS38=0),REPT("0",Batch_Length),IF(BT38+CS38=0,"",TEXT(BT38+CS38,"0")))</f>
        <v/>
      </c>
      <c r="DU38" s="69" t="str">
        <f>IF(COUNTBLANK(DV38:$EI38)=COLUMNS(DV38:$EI38),"",REPT("0",Batch_Length-LEN(IF(AND(SUMPRODUCT($F$32:$F37*BU$32:BU37)+SUMPRODUCT($F$32:$F37*CT$32:CT37)&gt;0,BU38+CT38=0),REPT("0",Batch_Length),IF(BU38+CT38=0,"",TEXT(BU38+CT38,"0"))))))&amp;IF(AND(SUMPRODUCT($F$32:$F37*BU$32:BU37)+SUMPRODUCT($F$32:$F37*CT$32:CT37)&gt;0,BU38+CT38=0),REPT("0",Batch_Length),IF(BU38+CT38=0,"",TEXT(BU38+CT38,"0")))</f>
        <v/>
      </c>
      <c r="DV38" s="69" t="str">
        <f>IF(COUNTBLANK(DW38:$EI38)=COLUMNS(DW38:$EI38),"",REPT("0",Batch_Length-LEN(IF(AND(SUMPRODUCT($F$32:$F37*BV$32:BV37)+SUMPRODUCT($F$32:$F37*CU$32:CU37)&gt;0,BV38+CU38=0),REPT("0",Batch_Length),IF(BV38+CU38=0,"",TEXT(BV38+CU38,"0"))))))&amp;IF(AND(SUMPRODUCT($F$32:$F37*BV$32:BV37)+SUMPRODUCT($F$32:$F37*CU$32:CU37)&gt;0,BV38+CU38=0),REPT("0",Batch_Length),IF(BV38+CU38=0,"",TEXT(BV38+CU38,"0")))</f>
        <v/>
      </c>
      <c r="DW38" s="69" t="str">
        <f>IF(COUNTBLANK(DX38:$EI38)=COLUMNS(DX38:$EI38),"",REPT("0",Batch_Length-LEN(IF(AND(SUMPRODUCT($F$32:$F37*BW$32:BW37)+SUMPRODUCT($F$32:$F37*CV$32:CV37)&gt;0,BW38+CV38=0),REPT("0",Batch_Length),IF(BW38+CV38=0,"",TEXT(BW38+CV38,"0"))))))&amp;IF(AND(SUMPRODUCT($F$32:$F37*BW$32:BW37)+SUMPRODUCT($F$32:$F37*CV$32:CV37)&gt;0,BW38+CV38=0),REPT("0",Batch_Length),IF(BW38+CV38=0,"",TEXT(BW38+CV38,"0")))</f>
        <v/>
      </c>
      <c r="DX38" s="69" t="str">
        <f>IF(COUNTBLANK(DY38:$EI38)=COLUMNS(DY38:$EI38),"",REPT("0",Batch_Length-LEN(IF(AND(SUMPRODUCT($F$32:$F37*BX$32:BX37)+SUMPRODUCT($F$32:$F37*CW$32:CW37)&gt;0,BX38+CW38=0),REPT("0",Batch_Length),IF(BX38+CW38=0,"",TEXT(BX38+CW38,"0"))))))&amp;IF(AND(SUMPRODUCT($F$32:$F37*BX$32:BX37)+SUMPRODUCT($F$32:$F37*CW$32:CW37)&gt;0,BX38+CW38=0),REPT("0",Batch_Length),IF(BX38+CW38=0,"",TEXT(BX38+CW38,"0")))</f>
        <v/>
      </c>
      <c r="DY38" s="69" t="str">
        <f>IF(COUNTBLANK(DZ38:$EI38)=COLUMNS(DZ38:$EI38),"",REPT("0",Batch_Length-LEN(IF(AND(SUMPRODUCT($F$32:$F37*BY$32:BY37)+SUMPRODUCT($F$32:$F37*CX$32:CX37)&gt;0,BY38+CX38=0),REPT("0",Batch_Length),IF(BY38+CX38=0,"",TEXT(BY38+CX38,"0"))))))&amp;IF(AND(SUMPRODUCT($F$32:$F37*BY$32:BY37)+SUMPRODUCT($F$32:$F37*CX$32:CX37)&gt;0,BY38+CX38=0),REPT("0",Batch_Length),IF(BY38+CX38=0,"",TEXT(BY38+CX38,"0")))</f>
        <v/>
      </c>
      <c r="DZ38" s="69" t="str">
        <f>IF(COUNTBLANK(EA38:$EI38)=COLUMNS(EA38:$EI38),"",REPT("0",Batch_Length-LEN(IF(AND(SUMPRODUCT($F$32:$F37*BZ$32:BZ37)+SUMPRODUCT($F$32:$F37*CY$32:CY37)&gt;0,BZ38+CY38=0),REPT("0",Batch_Length),IF(BZ38+CY38=0,"",TEXT(BZ38+CY38,"0"))))))&amp;IF(AND(SUMPRODUCT($F$32:$F37*BZ$32:BZ37)+SUMPRODUCT($F$32:$F37*CY$32:CY37)&gt;0,BZ38+CY38=0),REPT("0",Batch_Length),IF(BZ38+CY38=0,"",TEXT(BZ38+CY38,"0")))</f>
        <v/>
      </c>
      <c r="EA38" s="69" t="str">
        <f>IF(COUNTBLANK(EB38:$EI38)=COLUMNS(EB38:$EI38),"",REPT("0",Batch_Length-LEN(IF(AND(SUMPRODUCT($F$32:$F37*CA$32:CA37)+SUMPRODUCT($F$32:$F37*CZ$32:CZ37)&gt;0,CA38+CZ38=0),REPT("0",Batch_Length),IF(CA38+CZ38=0,"",TEXT(CA38+CZ38,"0"))))))&amp;IF(AND(SUMPRODUCT($F$32:$F37*CA$32:CA37)+SUMPRODUCT($F$32:$F37*CZ$32:CZ37)&gt;0,CA38+CZ38=0),REPT("0",Batch_Length),IF(CA38+CZ38=0,"",TEXT(CA38+CZ38,"0")))</f>
        <v/>
      </c>
      <c r="EB38" s="69" t="str">
        <f>IF(COUNTBLANK(EC38:$EI38)=COLUMNS(EC38:$EI38),"",REPT("0",Batch_Length-LEN(IF(AND(SUMPRODUCT($F$32:$F37*CB$32:CB37)+SUMPRODUCT($F$32:$F37*DA$32:DA37)&gt;0,CB38+DA38=0),REPT("0",Batch_Length),IF(CB38+DA38=0,"",TEXT(CB38+DA38,"0"))))))&amp;IF(AND(SUMPRODUCT($F$32:$F37*CB$32:CB37)+SUMPRODUCT($F$32:$F37*DA$32:DA37)&gt;0,CB38+DA38=0),REPT("0",Batch_Length),IF(CB38+DA38=0,"",TEXT(CB38+DA38,"0")))</f>
        <v/>
      </c>
      <c r="EC38" s="69" t="str">
        <f>IF(COUNTBLANK(ED38:$EI38)=COLUMNS(ED38:$EI38),"",REPT("0",Batch_Length-LEN(IF(AND(SUMPRODUCT($F$32:$F37*CC$32:CC37)+SUMPRODUCT($F$32:$F37*DB$32:DB37)&gt;0,CC38+DB38=0),REPT("0",Batch_Length),IF(CC38+DB38=0,"",TEXT(CC38+DB38,"0"))))))&amp;IF(AND(SUMPRODUCT($F$32:$F37*CC$32:CC37)+SUMPRODUCT($F$32:$F37*DB$32:DB37)&gt;0,CC38+DB38=0),REPT("0",Batch_Length),IF(CC38+DB38=0,"",TEXT(CC38+DB38,"0")))</f>
        <v/>
      </c>
      <c r="ED38" s="69" t="str">
        <f>IF(COUNTBLANK(EE38:$EI38)=COLUMNS(EE38:$EI38),"",REPT("0",Batch_Length-LEN(IF(AND(SUMPRODUCT($F$32:$F37*CD$32:CD37)+SUMPRODUCT($F$32:$F37*DC$32:DC37)&gt;0,CD38+DC38=0),REPT("0",Batch_Length),IF(CD38+DC38=0,"",TEXT(CD38+DC38,"0"))))))&amp;IF(AND(SUMPRODUCT($F$32:$F37*CD$32:CD37)+SUMPRODUCT($F$32:$F37*DC$32:DC37)&gt;0,CD38+DC38=0),REPT("0",Batch_Length),IF(CD38+DC38=0,"",TEXT(CD38+DC38,"0")))</f>
        <v/>
      </c>
      <c r="EE38" s="69" t="str">
        <f>IF(COUNTBLANK(EF38:$EI38)=COLUMNS(EF38:$EI38),"",REPT("0",Batch_Length-LEN(IF(AND(SUMPRODUCT($F$32:$F37*CE$32:CE37)+SUMPRODUCT($F$32:$F37*DD$32:DD37)&gt;0,CE38+DD38=0),REPT("0",Batch_Length),IF(CE38+DD38=0,"",TEXT(CE38+DD38,"0"))))))&amp;IF(AND(SUMPRODUCT($F$32:$F37*CE$32:CE37)+SUMPRODUCT($F$32:$F37*DD$32:DD37)&gt;0,CE38+DD38=0),REPT("0",Batch_Length),IF(CE38+DD38=0,"",TEXT(CE38+DD38,"0")))</f>
        <v/>
      </c>
      <c r="EF38" s="69" t="str">
        <f>IF(COUNTBLANK(EG38:$EI38)=COLUMNS(EG38:$EI38),"",REPT("0",Batch_Length-LEN(IF(AND(SUMPRODUCT($F$32:$F37*CF$32:CF37)+SUMPRODUCT($F$32:$F37*DE$32:DE37)&gt;0,CF38+DE38=0),REPT("0",Batch_Length),IF(CF38+DE38=0,"",TEXT(CF38+DE38,"0"))))))&amp;IF(AND(SUMPRODUCT($F$32:$F37*CF$32:CF37)+SUMPRODUCT($F$32:$F37*DE$32:DE37)&gt;0,CF38+DE38=0),REPT("0",Batch_Length),IF(CF38+DE38=0,"",TEXT(CF38+DE38,"0")))</f>
        <v/>
      </c>
      <c r="EG38" s="69" t="str">
        <f>IF(COUNTBLANK(EH38:$EI38)=COLUMNS(EH38:$EI38),"",REPT("0",Batch_Length-LEN(IF(AND(SUMPRODUCT($F$32:$F37*CG$32:CG37)+SUMPRODUCT($F$32:$F37*DF$32:DF37)&gt;0,CG38+DF38=0),REPT("0",Batch_Length),IF(CG38+DF38=0,"",TEXT(CG38+DF38,"0"))))))&amp;IF(AND(SUMPRODUCT($F$32:$F37*CG$32:CG37)+SUMPRODUCT($F$32:$F37*DF$32:DF37)&gt;0,CG38+DF38=0),REPT("0",Batch_Length),IF(CG38+DF38=0,"",TEXT(CG38+DF38,"0")))</f>
        <v/>
      </c>
      <c r="EH38" s="69" t="str">
        <f>IF(COUNTBLANK(EI38:$EI38)=COLUMNS(EI38:$EI38),"",REPT("0",Batch_Length-LEN(IF(AND(SUMPRODUCT($F$32:$F37*CH$32:CH37)+SUMPRODUCT($F$32:$F37*DG$32:DG37)&gt;0,CH38+DG38=0),REPT("0",Batch_Length),IF(CH38+DG38=0,"",TEXT(CH38+DG38,"0"))))))&amp;IF(AND(SUMPRODUCT($F$32:$F37*CH$32:CH37)+SUMPRODUCT($F$32:$F37*DG$32:DG37)&gt;0,CH38+DG38=0),REPT("0",Batch_Length),IF(CH38+DG38=0,"",TEXT(CH38+DG38,"0")))</f>
        <v/>
      </c>
      <c r="EI38" s="69" t="str">
        <f>IF(AND(SUMPRODUCT($F$32:$F37*CI$32:CI37)+SUMPRODUCT($F$32:$F37*DH$32:DH37)&gt;0,CI38+DH38=0),REPT("0",Batch_Length),IF(CI38+DH38=0,"",TEXT(CI38+DH38,"0")))</f>
        <v/>
      </c>
      <c r="EJ38" s="69" t="str">
        <f t="shared" si="116"/>
        <v>720</v>
      </c>
      <c r="EK38" s="57" t="s">
        <v>86</v>
      </c>
    </row>
    <row r="39" spans="6:141" outlineLevel="1" x14ac:dyDescent="0.2">
      <c r="F39" s="66">
        <f t="shared" si="117"/>
        <v>7</v>
      </c>
      <c r="G39" s="67" t="str">
        <f t="shared" si="118"/>
        <v>5040</v>
      </c>
      <c r="H39" s="66">
        <f t="shared" si="9"/>
        <v>4</v>
      </c>
      <c r="I39" s="66">
        <f t="shared" si="10"/>
        <v>1</v>
      </c>
      <c r="J39" s="67" t="str">
        <f t="shared" si="11"/>
        <v>720</v>
      </c>
      <c r="K39" s="68">
        <f t="shared" si="12"/>
        <v>0</v>
      </c>
      <c r="L39" s="68">
        <f t="shared" si="13"/>
        <v>0</v>
      </c>
      <c r="M39" s="68">
        <f t="shared" si="14"/>
        <v>0</v>
      </c>
      <c r="N39" s="68">
        <f t="shared" si="15"/>
        <v>0</v>
      </c>
      <c r="O39" s="68">
        <f t="shared" si="16"/>
        <v>0</v>
      </c>
      <c r="P39" s="68">
        <f t="shared" si="17"/>
        <v>0</v>
      </c>
      <c r="Q39" s="68">
        <f t="shared" si="18"/>
        <v>0</v>
      </c>
      <c r="R39" s="68">
        <f t="shared" si="19"/>
        <v>0</v>
      </c>
      <c r="S39" s="68">
        <f t="shared" si="20"/>
        <v>0</v>
      </c>
      <c r="T39" s="68">
        <f t="shared" si="21"/>
        <v>0</v>
      </c>
      <c r="U39" s="68">
        <f t="shared" si="22"/>
        <v>0</v>
      </c>
      <c r="V39" s="68">
        <f t="shared" si="23"/>
        <v>0</v>
      </c>
      <c r="W39" s="68">
        <f t="shared" si="24"/>
        <v>0</v>
      </c>
      <c r="X39" s="68">
        <f t="shared" si="25"/>
        <v>0</v>
      </c>
      <c r="Y39" s="68">
        <f t="shared" si="26"/>
        <v>0</v>
      </c>
      <c r="Z39" s="68">
        <f t="shared" si="27"/>
        <v>0</v>
      </c>
      <c r="AA39" s="68">
        <f t="shared" si="28"/>
        <v>0</v>
      </c>
      <c r="AB39" s="68">
        <f t="shared" si="29"/>
        <v>0</v>
      </c>
      <c r="AC39" s="68">
        <f t="shared" si="30"/>
        <v>0</v>
      </c>
      <c r="AD39" s="68">
        <f t="shared" si="31"/>
        <v>0</v>
      </c>
      <c r="AE39" s="68">
        <f t="shared" si="32"/>
        <v>0</v>
      </c>
      <c r="AF39" s="68">
        <f t="shared" si="33"/>
        <v>0</v>
      </c>
      <c r="AG39" s="68">
        <f t="shared" si="34"/>
        <v>0</v>
      </c>
      <c r="AH39" s="68">
        <f t="shared" si="35"/>
        <v>0</v>
      </c>
      <c r="AI39" s="68">
        <f t="shared" si="36"/>
        <v>0</v>
      </c>
      <c r="AJ39" s="69">
        <f t="shared" si="90"/>
        <v>5040</v>
      </c>
      <c r="AK39" s="69">
        <f t="shared" si="91"/>
        <v>0</v>
      </c>
      <c r="AL39" s="69">
        <f t="shared" si="92"/>
        <v>0</v>
      </c>
      <c r="AM39" s="69">
        <f t="shared" si="93"/>
        <v>0</v>
      </c>
      <c r="AN39" s="69">
        <f t="shared" si="94"/>
        <v>0</v>
      </c>
      <c r="AO39" s="69">
        <f t="shared" si="95"/>
        <v>0</v>
      </c>
      <c r="AP39" s="69">
        <f t="shared" si="96"/>
        <v>0</v>
      </c>
      <c r="AQ39" s="69">
        <f t="shared" si="97"/>
        <v>0</v>
      </c>
      <c r="AR39" s="69">
        <f t="shared" si="98"/>
        <v>0</v>
      </c>
      <c r="AS39" s="69">
        <f t="shared" si="99"/>
        <v>0</v>
      </c>
      <c r="AT39" s="69">
        <f t="shared" si="100"/>
        <v>0</v>
      </c>
      <c r="AU39" s="69">
        <f t="shared" si="101"/>
        <v>0</v>
      </c>
      <c r="AV39" s="69">
        <f t="shared" si="102"/>
        <v>0</v>
      </c>
      <c r="AW39" s="69">
        <f t="shared" si="103"/>
        <v>0</v>
      </c>
      <c r="AX39" s="69">
        <f t="shared" si="104"/>
        <v>0</v>
      </c>
      <c r="AY39" s="69">
        <f t="shared" si="105"/>
        <v>0</v>
      </c>
      <c r="AZ39" s="69">
        <f t="shared" si="106"/>
        <v>0</v>
      </c>
      <c r="BA39" s="69">
        <f t="shared" si="107"/>
        <v>0</v>
      </c>
      <c r="BB39" s="69">
        <f t="shared" si="108"/>
        <v>0</v>
      </c>
      <c r="BC39" s="69">
        <f t="shared" si="109"/>
        <v>0</v>
      </c>
      <c r="BD39" s="69">
        <f t="shared" si="110"/>
        <v>0</v>
      </c>
      <c r="BE39" s="69">
        <f t="shared" si="111"/>
        <v>0</v>
      </c>
      <c r="BF39" s="69">
        <f t="shared" si="112"/>
        <v>0</v>
      </c>
      <c r="BG39" s="69">
        <f t="shared" si="113"/>
        <v>0</v>
      </c>
      <c r="BH39" s="69">
        <f t="shared" si="114"/>
        <v>0</v>
      </c>
      <c r="BI39" s="69">
        <f t="shared" si="115"/>
        <v>0</v>
      </c>
      <c r="BJ39" s="69">
        <f t="shared" si="38"/>
        <v>5040</v>
      </c>
      <c r="BK39" s="69">
        <f t="shared" si="39"/>
        <v>0</v>
      </c>
      <c r="BL39" s="69">
        <f t="shared" si="40"/>
        <v>0</v>
      </c>
      <c r="BM39" s="69">
        <f t="shared" si="41"/>
        <v>0</v>
      </c>
      <c r="BN39" s="69">
        <f t="shared" si="42"/>
        <v>0</v>
      </c>
      <c r="BO39" s="69">
        <f t="shared" si="43"/>
        <v>0</v>
      </c>
      <c r="BP39" s="69">
        <f t="shared" si="44"/>
        <v>0</v>
      </c>
      <c r="BQ39" s="69">
        <f t="shared" si="45"/>
        <v>0</v>
      </c>
      <c r="BR39" s="69">
        <f t="shared" si="46"/>
        <v>0</v>
      </c>
      <c r="BS39" s="69">
        <f t="shared" si="47"/>
        <v>0</v>
      </c>
      <c r="BT39" s="69">
        <f t="shared" si="48"/>
        <v>0</v>
      </c>
      <c r="BU39" s="69">
        <f t="shared" si="49"/>
        <v>0</v>
      </c>
      <c r="BV39" s="69">
        <f t="shared" si="50"/>
        <v>0</v>
      </c>
      <c r="BW39" s="69">
        <f t="shared" si="51"/>
        <v>0</v>
      </c>
      <c r="BX39" s="69">
        <f t="shared" si="52"/>
        <v>0</v>
      </c>
      <c r="BY39" s="69">
        <f t="shared" si="53"/>
        <v>0</v>
      </c>
      <c r="BZ39" s="69">
        <f t="shared" si="54"/>
        <v>0</v>
      </c>
      <c r="CA39" s="69">
        <f t="shared" si="55"/>
        <v>0</v>
      </c>
      <c r="CB39" s="69">
        <f t="shared" si="56"/>
        <v>0</v>
      </c>
      <c r="CC39" s="69">
        <f t="shared" si="57"/>
        <v>0</v>
      </c>
      <c r="CD39" s="69">
        <f t="shared" si="58"/>
        <v>0</v>
      </c>
      <c r="CE39" s="69">
        <f t="shared" si="59"/>
        <v>0</v>
      </c>
      <c r="CF39" s="69">
        <f t="shared" si="60"/>
        <v>0</v>
      </c>
      <c r="CG39" s="69">
        <f t="shared" si="61"/>
        <v>0</v>
      </c>
      <c r="CH39" s="69">
        <f t="shared" si="62"/>
        <v>0</v>
      </c>
      <c r="CI39" s="69">
        <f t="shared" si="63"/>
        <v>0</v>
      </c>
      <c r="CJ39" s="69">
        <f t="shared" si="64"/>
        <v>0</v>
      </c>
      <c r="CK39" s="69">
        <f t="shared" si="65"/>
        <v>0</v>
      </c>
      <c r="CL39" s="69">
        <f t="shared" si="66"/>
        <v>0</v>
      </c>
      <c r="CM39" s="69">
        <f t="shared" si="67"/>
        <v>0</v>
      </c>
      <c r="CN39" s="69">
        <f t="shared" si="68"/>
        <v>0</v>
      </c>
      <c r="CO39" s="69">
        <f t="shared" si="69"/>
        <v>0</v>
      </c>
      <c r="CP39" s="69">
        <f t="shared" si="70"/>
        <v>0</v>
      </c>
      <c r="CQ39" s="69">
        <f t="shared" si="71"/>
        <v>0</v>
      </c>
      <c r="CR39" s="69">
        <f t="shared" si="72"/>
        <v>0</v>
      </c>
      <c r="CS39" s="69">
        <f t="shared" si="73"/>
        <v>0</v>
      </c>
      <c r="CT39" s="69">
        <f t="shared" si="74"/>
        <v>0</v>
      </c>
      <c r="CU39" s="69">
        <f t="shared" si="75"/>
        <v>0</v>
      </c>
      <c r="CV39" s="69">
        <f t="shared" si="76"/>
        <v>0</v>
      </c>
      <c r="CW39" s="69">
        <f t="shared" si="77"/>
        <v>0</v>
      </c>
      <c r="CX39" s="69">
        <f t="shared" si="78"/>
        <v>0</v>
      </c>
      <c r="CY39" s="69">
        <f t="shared" si="79"/>
        <v>0</v>
      </c>
      <c r="CZ39" s="69">
        <f t="shared" si="80"/>
        <v>0</v>
      </c>
      <c r="DA39" s="69">
        <f t="shared" si="81"/>
        <v>0</v>
      </c>
      <c r="DB39" s="69">
        <f t="shared" si="82"/>
        <v>0</v>
      </c>
      <c r="DC39" s="69">
        <f t="shared" si="83"/>
        <v>0</v>
      </c>
      <c r="DD39" s="69">
        <f t="shared" si="84"/>
        <v>0</v>
      </c>
      <c r="DE39" s="69">
        <f t="shared" si="85"/>
        <v>0</v>
      </c>
      <c r="DF39" s="69">
        <f t="shared" si="86"/>
        <v>0</v>
      </c>
      <c r="DG39" s="69">
        <f t="shared" si="87"/>
        <v>0</v>
      </c>
      <c r="DH39" s="69">
        <f t="shared" si="88"/>
        <v>0</v>
      </c>
      <c r="DI39" s="69">
        <f t="shared" si="89"/>
        <v>0</v>
      </c>
      <c r="DJ39" s="69" t="str">
        <f>IF(COUNTBLANK(DK39:$EI39)=COLUMNS(DK39:$EI39),"",REPT("0",Batch_Length-LEN(IF(AND(SUM(AK39:$BI39)&lt;&gt;0,BJ39=0),REPT("0",Batch_Length),TEXT(BJ39,"0")))))&amp;IF(AND(SUM(AK39:$BI39)&lt;&gt;0,BJ39=0),REPT("0",Batch_Length),TEXT(BJ39,"0"))</f>
        <v>5040</v>
      </c>
      <c r="DK39" s="69" t="str">
        <f>IF(COUNTBLANK(DL39:$EI39)=COLUMNS(DL39:$EI39),"",REPT("0",Batch_Length-LEN(IF(AND(SUMPRODUCT($F$32:$F38*BK$32:BK38)+SUMPRODUCT($F$32:$F38*CJ$32:CJ38)&gt;0,BK39+CJ39=0),REPT("0",Batch_Length),IF(BK39+CJ39=0,"",TEXT(BK39+CJ39,"0"))))))&amp;IF(AND(SUMPRODUCT($F$32:$F38*BK$32:BK38)+SUMPRODUCT($F$32:$F38*CJ$32:CJ38)&gt;0,BK39+CJ39=0),REPT("0",Batch_Length),IF(BK39+CJ39=0,"",TEXT(BK39+CJ39,"0")))</f>
        <v/>
      </c>
      <c r="DL39" s="69" t="str">
        <f>IF(COUNTBLANK(DM39:$EI39)=COLUMNS(DM39:$EI39),"",REPT("0",Batch_Length-LEN(IF(AND(SUMPRODUCT($F$32:$F38*BL$32:BL38)+SUMPRODUCT($F$32:$F38*CK$32:CK38)&gt;0,BL39+CK39=0),REPT("0",Batch_Length),IF(BL39+CK39=0,"",TEXT(BL39+CK39,"0"))))))&amp;IF(AND(SUMPRODUCT($F$32:$F38*BL$32:BL38)+SUMPRODUCT($F$32:$F38*CK$32:CK38)&gt;0,BL39+CK39=0),REPT("0",Batch_Length),IF(BL39+CK39=0,"",TEXT(BL39+CK39,"0")))</f>
        <v/>
      </c>
      <c r="DM39" s="69" t="str">
        <f>IF(COUNTBLANK(DN39:$EI39)=COLUMNS(DN39:$EI39),"",REPT("0",Batch_Length-LEN(IF(AND(SUMPRODUCT($F$32:$F38*BM$32:BM38)+SUMPRODUCT($F$32:$F38*CL$32:CL38)&gt;0,BM39+CL39=0),REPT("0",Batch_Length),IF(BM39+CL39=0,"",TEXT(BM39+CL39,"0"))))))&amp;IF(AND(SUMPRODUCT($F$32:$F38*BM$32:BM38)+SUMPRODUCT($F$32:$F38*CL$32:CL38)&gt;0,BM39+CL39=0),REPT("0",Batch_Length),IF(BM39+CL39=0,"",TEXT(BM39+CL39,"0")))</f>
        <v/>
      </c>
      <c r="DN39" s="69" t="str">
        <f>IF(COUNTBLANK(DO39:$EI39)=COLUMNS(DO39:$EI39),"",REPT("0",Batch_Length-LEN(IF(AND(SUMPRODUCT($F$32:$F38*BN$32:BN38)+SUMPRODUCT($F$32:$F38*CM$32:CM38)&gt;0,BN39+CM39=0),REPT("0",Batch_Length),IF(BN39+CM39=0,"",TEXT(BN39+CM39,"0"))))))&amp;IF(AND(SUMPRODUCT($F$32:$F38*BN$32:BN38)+SUMPRODUCT($F$32:$F38*CM$32:CM38)&gt;0,BN39+CM39=0),REPT("0",Batch_Length),IF(BN39+CM39=0,"",TEXT(BN39+CM39,"0")))</f>
        <v/>
      </c>
      <c r="DO39" s="69" t="str">
        <f>IF(COUNTBLANK(DP39:$EI39)=COLUMNS(DP39:$EI39),"",REPT("0",Batch_Length-LEN(IF(AND(SUMPRODUCT($F$32:$F38*BO$32:BO38)+SUMPRODUCT($F$32:$F38*CN$32:CN38)&gt;0,BO39+CN39=0),REPT("0",Batch_Length),IF(BO39+CN39=0,"",TEXT(BO39+CN39,"0"))))))&amp;IF(AND(SUMPRODUCT($F$32:$F38*BO$32:BO38)+SUMPRODUCT($F$32:$F38*CN$32:CN38)&gt;0,BO39+CN39=0),REPT("0",Batch_Length),IF(BO39+CN39=0,"",TEXT(BO39+CN39,"0")))</f>
        <v/>
      </c>
      <c r="DP39" s="69" t="str">
        <f>IF(COUNTBLANK(DQ39:$EI39)=COLUMNS(DQ39:$EI39),"",REPT("0",Batch_Length-LEN(IF(AND(SUMPRODUCT($F$32:$F38*BP$32:BP38)+SUMPRODUCT($F$32:$F38*CO$32:CO38)&gt;0,BP39+CO39=0),REPT("0",Batch_Length),IF(BP39+CO39=0,"",TEXT(BP39+CO39,"0"))))))&amp;IF(AND(SUMPRODUCT($F$32:$F38*BP$32:BP38)+SUMPRODUCT($F$32:$F38*CO$32:CO38)&gt;0,BP39+CO39=0),REPT("0",Batch_Length),IF(BP39+CO39=0,"",TEXT(BP39+CO39,"0")))</f>
        <v/>
      </c>
      <c r="DQ39" s="69" t="str">
        <f>IF(COUNTBLANK(DR39:$EI39)=COLUMNS(DR39:$EI39),"",REPT("0",Batch_Length-LEN(IF(AND(SUMPRODUCT($F$32:$F38*BQ$32:BQ38)+SUMPRODUCT($F$32:$F38*CP$32:CP38)&gt;0,BQ39+CP39=0),REPT("0",Batch_Length),IF(BQ39+CP39=0,"",TEXT(BQ39+CP39,"0"))))))&amp;IF(AND(SUMPRODUCT($F$32:$F38*BQ$32:BQ38)+SUMPRODUCT($F$32:$F38*CP$32:CP38)&gt;0,BQ39+CP39=0),REPT("0",Batch_Length),IF(BQ39+CP39=0,"",TEXT(BQ39+CP39,"0")))</f>
        <v/>
      </c>
      <c r="DR39" s="69" t="str">
        <f>IF(COUNTBLANK(DS39:$EI39)=COLUMNS(DS39:$EI39),"",REPT("0",Batch_Length-LEN(IF(AND(SUMPRODUCT($F$32:$F38*BR$32:BR38)+SUMPRODUCT($F$32:$F38*CQ$32:CQ38)&gt;0,BR39+CQ39=0),REPT("0",Batch_Length),IF(BR39+CQ39=0,"",TEXT(BR39+CQ39,"0"))))))&amp;IF(AND(SUMPRODUCT($F$32:$F38*BR$32:BR38)+SUMPRODUCT($F$32:$F38*CQ$32:CQ38)&gt;0,BR39+CQ39=0),REPT("0",Batch_Length),IF(BR39+CQ39=0,"",TEXT(BR39+CQ39,"0")))</f>
        <v/>
      </c>
      <c r="DS39" s="69" t="str">
        <f>IF(COUNTBLANK(DT39:$EI39)=COLUMNS(DT39:$EI39),"",REPT("0",Batch_Length-LEN(IF(AND(SUMPRODUCT($F$32:$F38*BS$32:BS38)+SUMPRODUCT($F$32:$F38*CR$32:CR38)&gt;0,BS39+CR39=0),REPT("0",Batch_Length),IF(BS39+CR39=0,"",TEXT(BS39+CR39,"0"))))))&amp;IF(AND(SUMPRODUCT($F$32:$F38*BS$32:BS38)+SUMPRODUCT($F$32:$F38*CR$32:CR38)&gt;0,BS39+CR39=0),REPT("0",Batch_Length),IF(BS39+CR39=0,"",TEXT(BS39+CR39,"0")))</f>
        <v/>
      </c>
      <c r="DT39" s="69" t="str">
        <f>IF(COUNTBLANK(DU39:$EI39)=COLUMNS(DU39:$EI39),"",REPT("0",Batch_Length-LEN(IF(AND(SUMPRODUCT($F$32:$F38*BT$32:BT38)+SUMPRODUCT($F$32:$F38*CS$32:CS38)&gt;0,BT39+CS39=0),REPT("0",Batch_Length),IF(BT39+CS39=0,"",TEXT(BT39+CS39,"0"))))))&amp;IF(AND(SUMPRODUCT($F$32:$F38*BT$32:BT38)+SUMPRODUCT($F$32:$F38*CS$32:CS38)&gt;0,BT39+CS39=0),REPT("0",Batch_Length),IF(BT39+CS39=0,"",TEXT(BT39+CS39,"0")))</f>
        <v/>
      </c>
      <c r="DU39" s="69" t="str">
        <f>IF(COUNTBLANK(DV39:$EI39)=COLUMNS(DV39:$EI39),"",REPT("0",Batch_Length-LEN(IF(AND(SUMPRODUCT($F$32:$F38*BU$32:BU38)+SUMPRODUCT($F$32:$F38*CT$32:CT38)&gt;0,BU39+CT39=0),REPT("0",Batch_Length),IF(BU39+CT39=0,"",TEXT(BU39+CT39,"0"))))))&amp;IF(AND(SUMPRODUCT($F$32:$F38*BU$32:BU38)+SUMPRODUCT($F$32:$F38*CT$32:CT38)&gt;0,BU39+CT39=0),REPT("0",Batch_Length),IF(BU39+CT39=0,"",TEXT(BU39+CT39,"0")))</f>
        <v/>
      </c>
      <c r="DV39" s="69" t="str">
        <f>IF(COUNTBLANK(DW39:$EI39)=COLUMNS(DW39:$EI39),"",REPT("0",Batch_Length-LEN(IF(AND(SUMPRODUCT($F$32:$F38*BV$32:BV38)+SUMPRODUCT($F$32:$F38*CU$32:CU38)&gt;0,BV39+CU39=0),REPT("0",Batch_Length),IF(BV39+CU39=0,"",TEXT(BV39+CU39,"0"))))))&amp;IF(AND(SUMPRODUCT($F$32:$F38*BV$32:BV38)+SUMPRODUCT($F$32:$F38*CU$32:CU38)&gt;0,BV39+CU39=0),REPT("0",Batch_Length),IF(BV39+CU39=0,"",TEXT(BV39+CU39,"0")))</f>
        <v/>
      </c>
      <c r="DW39" s="69" t="str">
        <f>IF(COUNTBLANK(DX39:$EI39)=COLUMNS(DX39:$EI39),"",REPT("0",Batch_Length-LEN(IF(AND(SUMPRODUCT($F$32:$F38*BW$32:BW38)+SUMPRODUCT($F$32:$F38*CV$32:CV38)&gt;0,BW39+CV39=0),REPT("0",Batch_Length),IF(BW39+CV39=0,"",TEXT(BW39+CV39,"0"))))))&amp;IF(AND(SUMPRODUCT($F$32:$F38*BW$32:BW38)+SUMPRODUCT($F$32:$F38*CV$32:CV38)&gt;0,BW39+CV39=0),REPT("0",Batch_Length),IF(BW39+CV39=0,"",TEXT(BW39+CV39,"0")))</f>
        <v/>
      </c>
      <c r="DX39" s="69" t="str">
        <f>IF(COUNTBLANK(DY39:$EI39)=COLUMNS(DY39:$EI39),"",REPT("0",Batch_Length-LEN(IF(AND(SUMPRODUCT($F$32:$F38*BX$32:BX38)+SUMPRODUCT($F$32:$F38*CW$32:CW38)&gt;0,BX39+CW39=0),REPT("0",Batch_Length),IF(BX39+CW39=0,"",TEXT(BX39+CW39,"0"))))))&amp;IF(AND(SUMPRODUCT($F$32:$F38*BX$32:BX38)+SUMPRODUCT($F$32:$F38*CW$32:CW38)&gt;0,BX39+CW39=0),REPT("0",Batch_Length),IF(BX39+CW39=0,"",TEXT(BX39+CW39,"0")))</f>
        <v/>
      </c>
      <c r="DY39" s="69" t="str">
        <f>IF(COUNTBLANK(DZ39:$EI39)=COLUMNS(DZ39:$EI39),"",REPT("0",Batch_Length-LEN(IF(AND(SUMPRODUCT($F$32:$F38*BY$32:BY38)+SUMPRODUCT($F$32:$F38*CX$32:CX38)&gt;0,BY39+CX39=0),REPT("0",Batch_Length),IF(BY39+CX39=0,"",TEXT(BY39+CX39,"0"))))))&amp;IF(AND(SUMPRODUCT($F$32:$F38*BY$32:BY38)+SUMPRODUCT($F$32:$F38*CX$32:CX38)&gt;0,BY39+CX39=0),REPT("0",Batch_Length),IF(BY39+CX39=0,"",TEXT(BY39+CX39,"0")))</f>
        <v/>
      </c>
      <c r="DZ39" s="69" t="str">
        <f>IF(COUNTBLANK(EA39:$EI39)=COLUMNS(EA39:$EI39),"",REPT("0",Batch_Length-LEN(IF(AND(SUMPRODUCT($F$32:$F38*BZ$32:BZ38)+SUMPRODUCT($F$32:$F38*CY$32:CY38)&gt;0,BZ39+CY39=0),REPT("0",Batch_Length),IF(BZ39+CY39=0,"",TEXT(BZ39+CY39,"0"))))))&amp;IF(AND(SUMPRODUCT($F$32:$F38*BZ$32:BZ38)+SUMPRODUCT($F$32:$F38*CY$32:CY38)&gt;0,BZ39+CY39=0),REPT("0",Batch_Length),IF(BZ39+CY39=0,"",TEXT(BZ39+CY39,"0")))</f>
        <v/>
      </c>
      <c r="EA39" s="69" t="str">
        <f>IF(COUNTBLANK(EB39:$EI39)=COLUMNS(EB39:$EI39),"",REPT("0",Batch_Length-LEN(IF(AND(SUMPRODUCT($F$32:$F38*CA$32:CA38)+SUMPRODUCT($F$32:$F38*CZ$32:CZ38)&gt;0,CA39+CZ39=0),REPT("0",Batch_Length),IF(CA39+CZ39=0,"",TEXT(CA39+CZ39,"0"))))))&amp;IF(AND(SUMPRODUCT($F$32:$F38*CA$32:CA38)+SUMPRODUCT($F$32:$F38*CZ$32:CZ38)&gt;0,CA39+CZ39=0),REPT("0",Batch_Length),IF(CA39+CZ39=0,"",TEXT(CA39+CZ39,"0")))</f>
        <v/>
      </c>
      <c r="EB39" s="69" t="str">
        <f>IF(COUNTBLANK(EC39:$EI39)=COLUMNS(EC39:$EI39),"",REPT("0",Batch_Length-LEN(IF(AND(SUMPRODUCT($F$32:$F38*CB$32:CB38)+SUMPRODUCT($F$32:$F38*DA$32:DA38)&gt;0,CB39+DA39=0),REPT("0",Batch_Length),IF(CB39+DA39=0,"",TEXT(CB39+DA39,"0"))))))&amp;IF(AND(SUMPRODUCT($F$32:$F38*CB$32:CB38)+SUMPRODUCT($F$32:$F38*DA$32:DA38)&gt;0,CB39+DA39=0),REPT("0",Batch_Length),IF(CB39+DA39=0,"",TEXT(CB39+DA39,"0")))</f>
        <v/>
      </c>
      <c r="EC39" s="69" t="str">
        <f>IF(COUNTBLANK(ED39:$EI39)=COLUMNS(ED39:$EI39),"",REPT("0",Batch_Length-LEN(IF(AND(SUMPRODUCT($F$32:$F38*CC$32:CC38)+SUMPRODUCT($F$32:$F38*DB$32:DB38)&gt;0,CC39+DB39=0),REPT("0",Batch_Length),IF(CC39+DB39=0,"",TEXT(CC39+DB39,"0"))))))&amp;IF(AND(SUMPRODUCT($F$32:$F38*CC$32:CC38)+SUMPRODUCT($F$32:$F38*DB$32:DB38)&gt;0,CC39+DB39=0),REPT("0",Batch_Length),IF(CC39+DB39=0,"",TEXT(CC39+DB39,"0")))</f>
        <v/>
      </c>
      <c r="ED39" s="69" t="str">
        <f>IF(COUNTBLANK(EE39:$EI39)=COLUMNS(EE39:$EI39),"",REPT("0",Batch_Length-LEN(IF(AND(SUMPRODUCT($F$32:$F38*CD$32:CD38)+SUMPRODUCT($F$32:$F38*DC$32:DC38)&gt;0,CD39+DC39=0),REPT("0",Batch_Length),IF(CD39+DC39=0,"",TEXT(CD39+DC39,"0"))))))&amp;IF(AND(SUMPRODUCT($F$32:$F38*CD$32:CD38)+SUMPRODUCT($F$32:$F38*DC$32:DC38)&gt;0,CD39+DC39=0),REPT("0",Batch_Length),IF(CD39+DC39=0,"",TEXT(CD39+DC39,"0")))</f>
        <v/>
      </c>
      <c r="EE39" s="69" t="str">
        <f>IF(COUNTBLANK(EF39:$EI39)=COLUMNS(EF39:$EI39),"",REPT("0",Batch_Length-LEN(IF(AND(SUMPRODUCT($F$32:$F38*CE$32:CE38)+SUMPRODUCT($F$32:$F38*DD$32:DD38)&gt;0,CE39+DD39=0),REPT("0",Batch_Length),IF(CE39+DD39=0,"",TEXT(CE39+DD39,"0"))))))&amp;IF(AND(SUMPRODUCT($F$32:$F38*CE$32:CE38)+SUMPRODUCT($F$32:$F38*DD$32:DD38)&gt;0,CE39+DD39=0),REPT("0",Batch_Length),IF(CE39+DD39=0,"",TEXT(CE39+DD39,"0")))</f>
        <v/>
      </c>
      <c r="EF39" s="69" t="str">
        <f>IF(COUNTBLANK(EG39:$EI39)=COLUMNS(EG39:$EI39),"",REPT("0",Batch_Length-LEN(IF(AND(SUMPRODUCT($F$32:$F38*CF$32:CF38)+SUMPRODUCT($F$32:$F38*DE$32:DE38)&gt;0,CF39+DE39=0),REPT("0",Batch_Length),IF(CF39+DE39=0,"",TEXT(CF39+DE39,"0"))))))&amp;IF(AND(SUMPRODUCT($F$32:$F38*CF$32:CF38)+SUMPRODUCT($F$32:$F38*DE$32:DE38)&gt;0,CF39+DE39=0),REPT("0",Batch_Length),IF(CF39+DE39=0,"",TEXT(CF39+DE39,"0")))</f>
        <v/>
      </c>
      <c r="EG39" s="69" t="str">
        <f>IF(COUNTBLANK(EH39:$EI39)=COLUMNS(EH39:$EI39),"",REPT("0",Batch_Length-LEN(IF(AND(SUMPRODUCT($F$32:$F38*CG$32:CG38)+SUMPRODUCT($F$32:$F38*DF$32:DF38)&gt;0,CG39+DF39=0),REPT("0",Batch_Length),IF(CG39+DF39=0,"",TEXT(CG39+DF39,"0"))))))&amp;IF(AND(SUMPRODUCT($F$32:$F38*CG$32:CG38)+SUMPRODUCT($F$32:$F38*DF$32:DF38)&gt;0,CG39+DF39=0),REPT("0",Batch_Length),IF(CG39+DF39=0,"",TEXT(CG39+DF39,"0")))</f>
        <v/>
      </c>
      <c r="EH39" s="69" t="str">
        <f>IF(COUNTBLANK(EI39:$EI39)=COLUMNS(EI39:$EI39),"",REPT("0",Batch_Length-LEN(IF(AND(SUMPRODUCT($F$32:$F38*CH$32:CH38)+SUMPRODUCT($F$32:$F38*DG$32:DG38)&gt;0,CH39+DG39=0),REPT("0",Batch_Length),IF(CH39+DG39=0,"",TEXT(CH39+DG39,"0"))))))&amp;IF(AND(SUMPRODUCT($F$32:$F38*CH$32:CH38)+SUMPRODUCT($F$32:$F38*DG$32:DG38)&gt;0,CH39+DG39=0),REPT("0",Batch_Length),IF(CH39+DG39=0,"",TEXT(CH39+DG39,"0")))</f>
        <v/>
      </c>
      <c r="EI39" s="69" t="str">
        <f>IF(AND(SUMPRODUCT($F$32:$F38*CI$32:CI38)+SUMPRODUCT($F$32:$F38*DH$32:DH38)&gt;0,CI39+DH39=0),REPT("0",Batch_Length),IF(CI39+DH39=0,"",TEXT(CI39+DH39,"0")))</f>
        <v/>
      </c>
      <c r="EJ39" s="69" t="str">
        <f t="shared" si="116"/>
        <v>5040</v>
      </c>
      <c r="EK39" s="57" t="s">
        <v>86</v>
      </c>
    </row>
    <row r="40" spans="6:141" outlineLevel="1" x14ac:dyDescent="0.2">
      <c r="F40" s="66">
        <f t="shared" si="117"/>
        <v>8</v>
      </c>
      <c r="G40" s="67" t="str">
        <f t="shared" si="118"/>
        <v>40320</v>
      </c>
      <c r="H40" s="66">
        <f t="shared" si="9"/>
        <v>5</v>
      </c>
      <c r="I40" s="66">
        <f t="shared" si="10"/>
        <v>1</v>
      </c>
      <c r="J40" s="67" t="str">
        <f t="shared" si="11"/>
        <v>5040</v>
      </c>
      <c r="K40" s="68">
        <f t="shared" si="12"/>
        <v>0</v>
      </c>
      <c r="L40" s="68">
        <f t="shared" si="13"/>
        <v>0</v>
      </c>
      <c r="M40" s="68">
        <f t="shared" si="14"/>
        <v>0</v>
      </c>
      <c r="N40" s="68">
        <f t="shared" si="15"/>
        <v>0</v>
      </c>
      <c r="O40" s="68">
        <f t="shared" si="16"/>
        <v>0</v>
      </c>
      <c r="P40" s="68">
        <f t="shared" si="17"/>
        <v>0</v>
      </c>
      <c r="Q40" s="68">
        <f t="shared" si="18"/>
        <v>0</v>
      </c>
      <c r="R40" s="68">
        <f t="shared" si="19"/>
        <v>0</v>
      </c>
      <c r="S40" s="68">
        <f t="shared" si="20"/>
        <v>0</v>
      </c>
      <c r="T40" s="68">
        <f t="shared" si="21"/>
        <v>0</v>
      </c>
      <c r="U40" s="68">
        <f t="shared" si="22"/>
        <v>0</v>
      </c>
      <c r="V40" s="68">
        <f t="shared" si="23"/>
        <v>0</v>
      </c>
      <c r="W40" s="68">
        <f t="shared" si="24"/>
        <v>0</v>
      </c>
      <c r="X40" s="68">
        <f t="shared" si="25"/>
        <v>0</v>
      </c>
      <c r="Y40" s="68">
        <f t="shared" si="26"/>
        <v>0</v>
      </c>
      <c r="Z40" s="68">
        <f t="shared" si="27"/>
        <v>0</v>
      </c>
      <c r="AA40" s="68">
        <f t="shared" si="28"/>
        <v>0</v>
      </c>
      <c r="AB40" s="68">
        <f t="shared" si="29"/>
        <v>0</v>
      </c>
      <c r="AC40" s="68">
        <f t="shared" si="30"/>
        <v>0</v>
      </c>
      <c r="AD40" s="68">
        <f t="shared" si="31"/>
        <v>0</v>
      </c>
      <c r="AE40" s="68">
        <f t="shared" si="32"/>
        <v>0</v>
      </c>
      <c r="AF40" s="68">
        <f t="shared" si="33"/>
        <v>0</v>
      </c>
      <c r="AG40" s="68">
        <f t="shared" si="34"/>
        <v>0</v>
      </c>
      <c r="AH40" s="68">
        <f t="shared" si="35"/>
        <v>0</v>
      </c>
      <c r="AI40" s="68">
        <f t="shared" si="36"/>
        <v>0</v>
      </c>
      <c r="AJ40" s="69">
        <f t="shared" si="90"/>
        <v>40320</v>
      </c>
      <c r="AK40" s="69">
        <f t="shared" si="91"/>
        <v>0</v>
      </c>
      <c r="AL40" s="69">
        <f t="shared" si="92"/>
        <v>0</v>
      </c>
      <c r="AM40" s="69">
        <f t="shared" si="93"/>
        <v>0</v>
      </c>
      <c r="AN40" s="69">
        <f t="shared" si="94"/>
        <v>0</v>
      </c>
      <c r="AO40" s="69">
        <f t="shared" si="95"/>
        <v>0</v>
      </c>
      <c r="AP40" s="69">
        <f t="shared" si="96"/>
        <v>0</v>
      </c>
      <c r="AQ40" s="69">
        <f t="shared" si="97"/>
        <v>0</v>
      </c>
      <c r="AR40" s="69">
        <f t="shared" si="98"/>
        <v>0</v>
      </c>
      <c r="AS40" s="69">
        <f t="shared" si="99"/>
        <v>0</v>
      </c>
      <c r="AT40" s="69">
        <f t="shared" si="100"/>
        <v>0</v>
      </c>
      <c r="AU40" s="69">
        <f t="shared" si="101"/>
        <v>0</v>
      </c>
      <c r="AV40" s="69">
        <f t="shared" si="102"/>
        <v>0</v>
      </c>
      <c r="AW40" s="69">
        <f t="shared" si="103"/>
        <v>0</v>
      </c>
      <c r="AX40" s="69">
        <f t="shared" si="104"/>
        <v>0</v>
      </c>
      <c r="AY40" s="69">
        <f t="shared" si="105"/>
        <v>0</v>
      </c>
      <c r="AZ40" s="69">
        <f t="shared" si="106"/>
        <v>0</v>
      </c>
      <c r="BA40" s="69">
        <f t="shared" si="107"/>
        <v>0</v>
      </c>
      <c r="BB40" s="69">
        <f t="shared" si="108"/>
        <v>0</v>
      </c>
      <c r="BC40" s="69">
        <f t="shared" si="109"/>
        <v>0</v>
      </c>
      <c r="BD40" s="69">
        <f t="shared" si="110"/>
        <v>0</v>
      </c>
      <c r="BE40" s="69">
        <f t="shared" si="111"/>
        <v>0</v>
      </c>
      <c r="BF40" s="69">
        <f t="shared" si="112"/>
        <v>0</v>
      </c>
      <c r="BG40" s="69">
        <f t="shared" si="113"/>
        <v>0</v>
      </c>
      <c r="BH40" s="69">
        <f t="shared" si="114"/>
        <v>0</v>
      </c>
      <c r="BI40" s="69">
        <f t="shared" si="115"/>
        <v>0</v>
      </c>
      <c r="BJ40" s="69">
        <f t="shared" si="38"/>
        <v>40320</v>
      </c>
      <c r="BK40" s="69">
        <f t="shared" si="39"/>
        <v>0</v>
      </c>
      <c r="BL40" s="69">
        <f t="shared" si="40"/>
        <v>0</v>
      </c>
      <c r="BM40" s="69">
        <f t="shared" si="41"/>
        <v>0</v>
      </c>
      <c r="BN40" s="69">
        <f t="shared" si="42"/>
        <v>0</v>
      </c>
      <c r="BO40" s="69">
        <f t="shared" si="43"/>
        <v>0</v>
      </c>
      <c r="BP40" s="69">
        <f t="shared" si="44"/>
        <v>0</v>
      </c>
      <c r="BQ40" s="69">
        <f t="shared" si="45"/>
        <v>0</v>
      </c>
      <c r="BR40" s="69">
        <f t="shared" si="46"/>
        <v>0</v>
      </c>
      <c r="BS40" s="69">
        <f t="shared" si="47"/>
        <v>0</v>
      </c>
      <c r="BT40" s="69">
        <f t="shared" si="48"/>
        <v>0</v>
      </c>
      <c r="BU40" s="69">
        <f t="shared" si="49"/>
        <v>0</v>
      </c>
      <c r="BV40" s="69">
        <f t="shared" si="50"/>
        <v>0</v>
      </c>
      <c r="BW40" s="69">
        <f t="shared" si="51"/>
        <v>0</v>
      </c>
      <c r="BX40" s="69">
        <f t="shared" si="52"/>
        <v>0</v>
      </c>
      <c r="BY40" s="69">
        <f t="shared" si="53"/>
        <v>0</v>
      </c>
      <c r="BZ40" s="69">
        <f t="shared" si="54"/>
        <v>0</v>
      </c>
      <c r="CA40" s="69">
        <f t="shared" si="55"/>
        <v>0</v>
      </c>
      <c r="CB40" s="69">
        <f t="shared" si="56"/>
        <v>0</v>
      </c>
      <c r="CC40" s="69">
        <f t="shared" si="57"/>
        <v>0</v>
      </c>
      <c r="CD40" s="69">
        <f t="shared" si="58"/>
        <v>0</v>
      </c>
      <c r="CE40" s="69">
        <f t="shared" si="59"/>
        <v>0</v>
      </c>
      <c r="CF40" s="69">
        <f t="shared" si="60"/>
        <v>0</v>
      </c>
      <c r="CG40" s="69">
        <f t="shared" si="61"/>
        <v>0</v>
      </c>
      <c r="CH40" s="69">
        <f t="shared" si="62"/>
        <v>0</v>
      </c>
      <c r="CI40" s="69">
        <f t="shared" si="63"/>
        <v>0</v>
      </c>
      <c r="CJ40" s="69">
        <f t="shared" si="64"/>
        <v>0</v>
      </c>
      <c r="CK40" s="69">
        <f t="shared" si="65"/>
        <v>0</v>
      </c>
      <c r="CL40" s="69">
        <f t="shared" si="66"/>
        <v>0</v>
      </c>
      <c r="CM40" s="69">
        <f t="shared" si="67"/>
        <v>0</v>
      </c>
      <c r="CN40" s="69">
        <f t="shared" si="68"/>
        <v>0</v>
      </c>
      <c r="CO40" s="69">
        <f t="shared" si="69"/>
        <v>0</v>
      </c>
      <c r="CP40" s="69">
        <f t="shared" si="70"/>
        <v>0</v>
      </c>
      <c r="CQ40" s="69">
        <f t="shared" si="71"/>
        <v>0</v>
      </c>
      <c r="CR40" s="69">
        <f t="shared" si="72"/>
        <v>0</v>
      </c>
      <c r="CS40" s="69">
        <f t="shared" si="73"/>
        <v>0</v>
      </c>
      <c r="CT40" s="69">
        <f t="shared" si="74"/>
        <v>0</v>
      </c>
      <c r="CU40" s="69">
        <f t="shared" si="75"/>
        <v>0</v>
      </c>
      <c r="CV40" s="69">
        <f t="shared" si="76"/>
        <v>0</v>
      </c>
      <c r="CW40" s="69">
        <f t="shared" si="77"/>
        <v>0</v>
      </c>
      <c r="CX40" s="69">
        <f t="shared" si="78"/>
        <v>0</v>
      </c>
      <c r="CY40" s="69">
        <f t="shared" si="79"/>
        <v>0</v>
      </c>
      <c r="CZ40" s="69">
        <f t="shared" si="80"/>
        <v>0</v>
      </c>
      <c r="DA40" s="69">
        <f t="shared" si="81"/>
        <v>0</v>
      </c>
      <c r="DB40" s="69">
        <f t="shared" si="82"/>
        <v>0</v>
      </c>
      <c r="DC40" s="69">
        <f t="shared" si="83"/>
        <v>0</v>
      </c>
      <c r="DD40" s="69">
        <f t="shared" si="84"/>
        <v>0</v>
      </c>
      <c r="DE40" s="69">
        <f t="shared" si="85"/>
        <v>0</v>
      </c>
      <c r="DF40" s="69">
        <f t="shared" si="86"/>
        <v>0</v>
      </c>
      <c r="DG40" s="69">
        <f t="shared" si="87"/>
        <v>0</v>
      </c>
      <c r="DH40" s="69">
        <f t="shared" si="88"/>
        <v>0</v>
      </c>
      <c r="DI40" s="69">
        <f t="shared" si="89"/>
        <v>0</v>
      </c>
      <c r="DJ40" s="69" t="str">
        <f>IF(COUNTBLANK(DK40:$EI40)=COLUMNS(DK40:$EI40),"",REPT("0",Batch_Length-LEN(IF(AND(SUM(AK40:$BI40)&lt;&gt;0,BJ40=0),REPT("0",Batch_Length),TEXT(BJ40,"0")))))&amp;IF(AND(SUM(AK40:$BI40)&lt;&gt;0,BJ40=0),REPT("0",Batch_Length),TEXT(BJ40,"0"))</f>
        <v>40320</v>
      </c>
      <c r="DK40" s="69" t="str">
        <f>IF(COUNTBLANK(DL40:$EI40)=COLUMNS(DL40:$EI40),"",REPT("0",Batch_Length-LEN(IF(AND(SUMPRODUCT($F$32:$F39*BK$32:BK39)+SUMPRODUCT($F$32:$F39*CJ$32:CJ39)&gt;0,BK40+CJ40=0),REPT("0",Batch_Length),IF(BK40+CJ40=0,"",TEXT(BK40+CJ40,"0"))))))&amp;IF(AND(SUMPRODUCT($F$32:$F39*BK$32:BK39)+SUMPRODUCT($F$32:$F39*CJ$32:CJ39)&gt;0,BK40+CJ40=0),REPT("0",Batch_Length),IF(BK40+CJ40=0,"",TEXT(BK40+CJ40,"0")))</f>
        <v/>
      </c>
      <c r="DL40" s="69" t="str">
        <f>IF(COUNTBLANK(DM40:$EI40)=COLUMNS(DM40:$EI40),"",REPT("0",Batch_Length-LEN(IF(AND(SUMPRODUCT($F$32:$F39*BL$32:BL39)+SUMPRODUCT($F$32:$F39*CK$32:CK39)&gt;0,BL40+CK40=0),REPT("0",Batch_Length),IF(BL40+CK40=0,"",TEXT(BL40+CK40,"0"))))))&amp;IF(AND(SUMPRODUCT($F$32:$F39*BL$32:BL39)+SUMPRODUCT($F$32:$F39*CK$32:CK39)&gt;0,BL40+CK40=0),REPT("0",Batch_Length),IF(BL40+CK40=0,"",TEXT(BL40+CK40,"0")))</f>
        <v/>
      </c>
      <c r="DM40" s="69" t="str">
        <f>IF(COUNTBLANK(DN40:$EI40)=COLUMNS(DN40:$EI40),"",REPT("0",Batch_Length-LEN(IF(AND(SUMPRODUCT($F$32:$F39*BM$32:BM39)+SUMPRODUCT($F$32:$F39*CL$32:CL39)&gt;0,BM40+CL40=0),REPT("0",Batch_Length),IF(BM40+CL40=0,"",TEXT(BM40+CL40,"0"))))))&amp;IF(AND(SUMPRODUCT($F$32:$F39*BM$32:BM39)+SUMPRODUCT($F$32:$F39*CL$32:CL39)&gt;0,BM40+CL40=0),REPT("0",Batch_Length),IF(BM40+CL40=0,"",TEXT(BM40+CL40,"0")))</f>
        <v/>
      </c>
      <c r="DN40" s="69" t="str">
        <f>IF(COUNTBLANK(DO40:$EI40)=COLUMNS(DO40:$EI40),"",REPT("0",Batch_Length-LEN(IF(AND(SUMPRODUCT($F$32:$F39*BN$32:BN39)+SUMPRODUCT($F$32:$F39*CM$32:CM39)&gt;0,BN40+CM40=0),REPT("0",Batch_Length),IF(BN40+CM40=0,"",TEXT(BN40+CM40,"0"))))))&amp;IF(AND(SUMPRODUCT($F$32:$F39*BN$32:BN39)+SUMPRODUCT($F$32:$F39*CM$32:CM39)&gt;0,BN40+CM40=0),REPT("0",Batch_Length),IF(BN40+CM40=0,"",TEXT(BN40+CM40,"0")))</f>
        <v/>
      </c>
      <c r="DO40" s="69" t="str">
        <f>IF(COUNTBLANK(DP40:$EI40)=COLUMNS(DP40:$EI40),"",REPT("0",Batch_Length-LEN(IF(AND(SUMPRODUCT($F$32:$F39*BO$32:BO39)+SUMPRODUCT($F$32:$F39*CN$32:CN39)&gt;0,BO40+CN40=0),REPT("0",Batch_Length),IF(BO40+CN40=0,"",TEXT(BO40+CN40,"0"))))))&amp;IF(AND(SUMPRODUCT($F$32:$F39*BO$32:BO39)+SUMPRODUCT($F$32:$F39*CN$32:CN39)&gt;0,BO40+CN40=0),REPT("0",Batch_Length),IF(BO40+CN40=0,"",TEXT(BO40+CN40,"0")))</f>
        <v/>
      </c>
      <c r="DP40" s="69" t="str">
        <f>IF(COUNTBLANK(DQ40:$EI40)=COLUMNS(DQ40:$EI40),"",REPT("0",Batch_Length-LEN(IF(AND(SUMPRODUCT($F$32:$F39*BP$32:BP39)+SUMPRODUCT($F$32:$F39*CO$32:CO39)&gt;0,BP40+CO40=0),REPT("0",Batch_Length),IF(BP40+CO40=0,"",TEXT(BP40+CO40,"0"))))))&amp;IF(AND(SUMPRODUCT($F$32:$F39*BP$32:BP39)+SUMPRODUCT($F$32:$F39*CO$32:CO39)&gt;0,BP40+CO40=0),REPT("0",Batch_Length),IF(BP40+CO40=0,"",TEXT(BP40+CO40,"0")))</f>
        <v/>
      </c>
      <c r="DQ40" s="69" t="str">
        <f>IF(COUNTBLANK(DR40:$EI40)=COLUMNS(DR40:$EI40),"",REPT("0",Batch_Length-LEN(IF(AND(SUMPRODUCT($F$32:$F39*BQ$32:BQ39)+SUMPRODUCT($F$32:$F39*CP$32:CP39)&gt;0,BQ40+CP40=0),REPT("0",Batch_Length),IF(BQ40+CP40=0,"",TEXT(BQ40+CP40,"0"))))))&amp;IF(AND(SUMPRODUCT($F$32:$F39*BQ$32:BQ39)+SUMPRODUCT($F$32:$F39*CP$32:CP39)&gt;0,BQ40+CP40=0),REPT("0",Batch_Length),IF(BQ40+CP40=0,"",TEXT(BQ40+CP40,"0")))</f>
        <v/>
      </c>
      <c r="DR40" s="69" t="str">
        <f>IF(COUNTBLANK(DS40:$EI40)=COLUMNS(DS40:$EI40),"",REPT("0",Batch_Length-LEN(IF(AND(SUMPRODUCT($F$32:$F39*BR$32:BR39)+SUMPRODUCT($F$32:$F39*CQ$32:CQ39)&gt;0,BR40+CQ40=0),REPT("0",Batch_Length),IF(BR40+CQ40=0,"",TEXT(BR40+CQ40,"0"))))))&amp;IF(AND(SUMPRODUCT($F$32:$F39*BR$32:BR39)+SUMPRODUCT($F$32:$F39*CQ$32:CQ39)&gt;0,BR40+CQ40=0),REPT("0",Batch_Length),IF(BR40+CQ40=0,"",TEXT(BR40+CQ40,"0")))</f>
        <v/>
      </c>
      <c r="DS40" s="69" t="str">
        <f>IF(COUNTBLANK(DT40:$EI40)=COLUMNS(DT40:$EI40),"",REPT("0",Batch_Length-LEN(IF(AND(SUMPRODUCT($F$32:$F39*BS$32:BS39)+SUMPRODUCT($F$32:$F39*CR$32:CR39)&gt;0,BS40+CR40=0),REPT("0",Batch_Length),IF(BS40+CR40=0,"",TEXT(BS40+CR40,"0"))))))&amp;IF(AND(SUMPRODUCT($F$32:$F39*BS$32:BS39)+SUMPRODUCT($F$32:$F39*CR$32:CR39)&gt;0,BS40+CR40=0),REPT("0",Batch_Length),IF(BS40+CR40=0,"",TEXT(BS40+CR40,"0")))</f>
        <v/>
      </c>
      <c r="DT40" s="69" t="str">
        <f>IF(COUNTBLANK(DU40:$EI40)=COLUMNS(DU40:$EI40),"",REPT("0",Batch_Length-LEN(IF(AND(SUMPRODUCT($F$32:$F39*BT$32:BT39)+SUMPRODUCT($F$32:$F39*CS$32:CS39)&gt;0,BT40+CS40=0),REPT("0",Batch_Length),IF(BT40+CS40=0,"",TEXT(BT40+CS40,"0"))))))&amp;IF(AND(SUMPRODUCT($F$32:$F39*BT$32:BT39)+SUMPRODUCT($F$32:$F39*CS$32:CS39)&gt;0,BT40+CS40=0),REPT("0",Batch_Length),IF(BT40+CS40=0,"",TEXT(BT40+CS40,"0")))</f>
        <v/>
      </c>
      <c r="DU40" s="69" t="str">
        <f>IF(COUNTBLANK(DV40:$EI40)=COLUMNS(DV40:$EI40),"",REPT("0",Batch_Length-LEN(IF(AND(SUMPRODUCT($F$32:$F39*BU$32:BU39)+SUMPRODUCT($F$32:$F39*CT$32:CT39)&gt;0,BU40+CT40=0),REPT("0",Batch_Length),IF(BU40+CT40=0,"",TEXT(BU40+CT40,"0"))))))&amp;IF(AND(SUMPRODUCT($F$32:$F39*BU$32:BU39)+SUMPRODUCT($F$32:$F39*CT$32:CT39)&gt;0,BU40+CT40=0),REPT("0",Batch_Length),IF(BU40+CT40=0,"",TEXT(BU40+CT40,"0")))</f>
        <v/>
      </c>
      <c r="DV40" s="69" t="str">
        <f>IF(COUNTBLANK(DW40:$EI40)=COLUMNS(DW40:$EI40),"",REPT("0",Batch_Length-LEN(IF(AND(SUMPRODUCT($F$32:$F39*BV$32:BV39)+SUMPRODUCT($F$32:$F39*CU$32:CU39)&gt;0,BV40+CU40=0),REPT("0",Batch_Length),IF(BV40+CU40=0,"",TEXT(BV40+CU40,"0"))))))&amp;IF(AND(SUMPRODUCT($F$32:$F39*BV$32:BV39)+SUMPRODUCT($F$32:$F39*CU$32:CU39)&gt;0,BV40+CU40=0),REPT("0",Batch_Length),IF(BV40+CU40=0,"",TEXT(BV40+CU40,"0")))</f>
        <v/>
      </c>
      <c r="DW40" s="69" t="str">
        <f>IF(COUNTBLANK(DX40:$EI40)=COLUMNS(DX40:$EI40),"",REPT("0",Batch_Length-LEN(IF(AND(SUMPRODUCT($F$32:$F39*BW$32:BW39)+SUMPRODUCT($F$32:$F39*CV$32:CV39)&gt;0,BW40+CV40=0),REPT("0",Batch_Length),IF(BW40+CV40=0,"",TEXT(BW40+CV40,"0"))))))&amp;IF(AND(SUMPRODUCT($F$32:$F39*BW$32:BW39)+SUMPRODUCT($F$32:$F39*CV$32:CV39)&gt;0,BW40+CV40=0),REPT("0",Batch_Length),IF(BW40+CV40=0,"",TEXT(BW40+CV40,"0")))</f>
        <v/>
      </c>
      <c r="DX40" s="69" t="str">
        <f>IF(COUNTBLANK(DY40:$EI40)=COLUMNS(DY40:$EI40),"",REPT("0",Batch_Length-LEN(IF(AND(SUMPRODUCT($F$32:$F39*BX$32:BX39)+SUMPRODUCT($F$32:$F39*CW$32:CW39)&gt;0,BX40+CW40=0),REPT("0",Batch_Length),IF(BX40+CW40=0,"",TEXT(BX40+CW40,"0"))))))&amp;IF(AND(SUMPRODUCT($F$32:$F39*BX$32:BX39)+SUMPRODUCT($F$32:$F39*CW$32:CW39)&gt;0,BX40+CW40=0),REPT("0",Batch_Length),IF(BX40+CW40=0,"",TEXT(BX40+CW40,"0")))</f>
        <v/>
      </c>
      <c r="DY40" s="69" t="str">
        <f>IF(COUNTBLANK(DZ40:$EI40)=COLUMNS(DZ40:$EI40),"",REPT("0",Batch_Length-LEN(IF(AND(SUMPRODUCT($F$32:$F39*BY$32:BY39)+SUMPRODUCT($F$32:$F39*CX$32:CX39)&gt;0,BY40+CX40=0),REPT("0",Batch_Length),IF(BY40+CX40=0,"",TEXT(BY40+CX40,"0"))))))&amp;IF(AND(SUMPRODUCT($F$32:$F39*BY$32:BY39)+SUMPRODUCT($F$32:$F39*CX$32:CX39)&gt;0,BY40+CX40=0),REPT("0",Batch_Length),IF(BY40+CX40=0,"",TEXT(BY40+CX40,"0")))</f>
        <v/>
      </c>
      <c r="DZ40" s="69" t="str">
        <f>IF(COUNTBLANK(EA40:$EI40)=COLUMNS(EA40:$EI40),"",REPT("0",Batch_Length-LEN(IF(AND(SUMPRODUCT($F$32:$F39*BZ$32:BZ39)+SUMPRODUCT($F$32:$F39*CY$32:CY39)&gt;0,BZ40+CY40=0),REPT("0",Batch_Length),IF(BZ40+CY40=0,"",TEXT(BZ40+CY40,"0"))))))&amp;IF(AND(SUMPRODUCT($F$32:$F39*BZ$32:BZ39)+SUMPRODUCT($F$32:$F39*CY$32:CY39)&gt;0,BZ40+CY40=0),REPT("0",Batch_Length),IF(BZ40+CY40=0,"",TEXT(BZ40+CY40,"0")))</f>
        <v/>
      </c>
      <c r="EA40" s="69" t="str">
        <f>IF(COUNTBLANK(EB40:$EI40)=COLUMNS(EB40:$EI40),"",REPT("0",Batch_Length-LEN(IF(AND(SUMPRODUCT($F$32:$F39*CA$32:CA39)+SUMPRODUCT($F$32:$F39*CZ$32:CZ39)&gt;0,CA40+CZ40=0),REPT("0",Batch_Length),IF(CA40+CZ40=0,"",TEXT(CA40+CZ40,"0"))))))&amp;IF(AND(SUMPRODUCT($F$32:$F39*CA$32:CA39)+SUMPRODUCT($F$32:$F39*CZ$32:CZ39)&gt;0,CA40+CZ40=0),REPT("0",Batch_Length),IF(CA40+CZ40=0,"",TEXT(CA40+CZ40,"0")))</f>
        <v/>
      </c>
      <c r="EB40" s="69" t="str">
        <f>IF(COUNTBLANK(EC40:$EI40)=COLUMNS(EC40:$EI40),"",REPT("0",Batch_Length-LEN(IF(AND(SUMPRODUCT($F$32:$F39*CB$32:CB39)+SUMPRODUCT($F$32:$F39*DA$32:DA39)&gt;0,CB40+DA40=0),REPT("0",Batch_Length),IF(CB40+DA40=0,"",TEXT(CB40+DA40,"0"))))))&amp;IF(AND(SUMPRODUCT($F$32:$F39*CB$32:CB39)+SUMPRODUCT($F$32:$F39*DA$32:DA39)&gt;0,CB40+DA40=0),REPT("0",Batch_Length),IF(CB40+DA40=0,"",TEXT(CB40+DA40,"0")))</f>
        <v/>
      </c>
      <c r="EC40" s="69" t="str">
        <f>IF(COUNTBLANK(ED40:$EI40)=COLUMNS(ED40:$EI40),"",REPT("0",Batch_Length-LEN(IF(AND(SUMPRODUCT($F$32:$F39*CC$32:CC39)+SUMPRODUCT($F$32:$F39*DB$32:DB39)&gt;0,CC40+DB40=0),REPT("0",Batch_Length),IF(CC40+DB40=0,"",TEXT(CC40+DB40,"0"))))))&amp;IF(AND(SUMPRODUCT($F$32:$F39*CC$32:CC39)+SUMPRODUCT($F$32:$F39*DB$32:DB39)&gt;0,CC40+DB40=0),REPT("0",Batch_Length),IF(CC40+DB40=0,"",TEXT(CC40+DB40,"0")))</f>
        <v/>
      </c>
      <c r="ED40" s="69" t="str">
        <f>IF(COUNTBLANK(EE40:$EI40)=COLUMNS(EE40:$EI40),"",REPT("0",Batch_Length-LEN(IF(AND(SUMPRODUCT($F$32:$F39*CD$32:CD39)+SUMPRODUCT($F$32:$F39*DC$32:DC39)&gt;0,CD40+DC40=0),REPT("0",Batch_Length),IF(CD40+DC40=0,"",TEXT(CD40+DC40,"0"))))))&amp;IF(AND(SUMPRODUCT($F$32:$F39*CD$32:CD39)+SUMPRODUCT($F$32:$F39*DC$32:DC39)&gt;0,CD40+DC40=0),REPT("0",Batch_Length),IF(CD40+DC40=0,"",TEXT(CD40+DC40,"0")))</f>
        <v/>
      </c>
      <c r="EE40" s="69" t="str">
        <f>IF(COUNTBLANK(EF40:$EI40)=COLUMNS(EF40:$EI40),"",REPT("0",Batch_Length-LEN(IF(AND(SUMPRODUCT($F$32:$F39*CE$32:CE39)+SUMPRODUCT($F$32:$F39*DD$32:DD39)&gt;0,CE40+DD40=0),REPT("0",Batch_Length),IF(CE40+DD40=0,"",TEXT(CE40+DD40,"0"))))))&amp;IF(AND(SUMPRODUCT($F$32:$F39*CE$32:CE39)+SUMPRODUCT($F$32:$F39*DD$32:DD39)&gt;0,CE40+DD40=0),REPT("0",Batch_Length),IF(CE40+DD40=0,"",TEXT(CE40+DD40,"0")))</f>
        <v/>
      </c>
      <c r="EF40" s="69" t="str">
        <f>IF(COUNTBLANK(EG40:$EI40)=COLUMNS(EG40:$EI40),"",REPT("0",Batch_Length-LEN(IF(AND(SUMPRODUCT($F$32:$F39*CF$32:CF39)+SUMPRODUCT($F$32:$F39*DE$32:DE39)&gt;0,CF40+DE40=0),REPT("0",Batch_Length),IF(CF40+DE40=0,"",TEXT(CF40+DE40,"0"))))))&amp;IF(AND(SUMPRODUCT($F$32:$F39*CF$32:CF39)+SUMPRODUCT($F$32:$F39*DE$32:DE39)&gt;0,CF40+DE40=0),REPT("0",Batch_Length),IF(CF40+DE40=0,"",TEXT(CF40+DE40,"0")))</f>
        <v/>
      </c>
      <c r="EG40" s="69" t="str">
        <f>IF(COUNTBLANK(EH40:$EI40)=COLUMNS(EH40:$EI40),"",REPT("0",Batch_Length-LEN(IF(AND(SUMPRODUCT($F$32:$F39*CG$32:CG39)+SUMPRODUCT($F$32:$F39*DF$32:DF39)&gt;0,CG40+DF40=0),REPT("0",Batch_Length),IF(CG40+DF40=0,"",TEXT(CG40+DF40,"0"))))))&amp;IF(AND(SUMPRODUCT($F$32:$F39*CG$32:CG39)+SUMPRODUCT($F$32:$F39*DF$32:DF39)&gt;0,CG40+DF40=0),REPT("0",Batch_Length),IF(CG40+DF40=0,"",TEXT(CG40+DF40,"0")))</f>
        <v/>
      </c>
      <c r="EH40" s="69" t="str">
        <f>IF(COUNTBLANK(EI40:$EI40)=COLUMNS(EI40:$EI40),"",REPT("0",Batch_Length-LEN(IF(AND(SUMPRODUCT($F$32:$F39*CH$32:CH39)+SUMPRODUCT($F$32:$F39*DG$32:DG39)&gt;0,CH40+DG40=0),REPT("0",Batch_Length),IF(CH40+DG40=0,"",TEXT(CH40+DG40,"0"))))))&amp;IF(AND(SUMPRODUCT($F$32:$F39*CH$32:CH39)+SUMPRODUCT($F$32:$F39*DG$32:DG39)&gt;0,CH40+DG40=0),REPT("0",Batch_Length),IF(CH40+DG40=0,"",TEXT(CH40+DG40,"0")))</f>
        <v/>
      </c>
      <c r="EI40" s="69" t="str">
        <f>IF(AND(SUMPRODUCT($F$32:$F39*CI$32:CI39)+SUMPRODUCT($F$32:$F39*DH$32:DH39)&gt;0,CI40+DH40=0),REPT("0",Batch_Length),IF(CI40+DH40=0,"",TEXT(CI40+DH40,"0")))</f>
        <v/>
      </c>
      <c r="EJ40" s="69" t="str">
        <f t="shared" si="116"/>
        <v>40320</v>
      </c>
      <c r="EK40" s="57" t="s">
        <v>86</v>
      </c>
    </row>
    <row r="41" spans="6:141" outlineLevel="1" x14ac:dyDescent="0.2">
      <c r="F41" s="66">
        <f t="shared" si="117"/>
        <v>9</v>
      </c>
      <c r="G41" s="67" t="str">
        <f t="shared" si="118"/>
        <v>362880</v>
      </c>
      <c r="H41" s="66">
        <f t="shared" si="9"/>
        <v>6</v>
      </c>
      <c r="I41" s="66">
        <f t="shared" si="10"/>
        <v>1</v>
      </c>
      <c r="J41" s="67" t="str">
        <f t="shared" si="11"/>
        <v>40320</v>
      </c>
      <c r="K41" s="68">
        <f t="shared" si="12"/>
        <v>0</v>
      </c>
      <c r="L41" s="68">
        <f t="shared" si="13"/>
        <v>0</v>
      </c>
      <c r="M41" s="68">
        <f t="shared" si="14"/>
        <v>0</v>
      </c>
      <c r="N41" s="68">
        <f t="shared" si="15"/>
        <v>0</v>
      </c>
      <c r="O41" s="68">
        <f t="shared" si="16"/>
        <v>0</v>
      </c>
      <c r="P41" s="68">
        <f t="shared" si="17"/>
        <v>0</v>
      </c>
      <c r="Q41" s="68">
        <f t="shared" si="18"/>
        <v>0</v>
      </c>
      <c r="R41" s="68">
        <f t="shared" si="19"/>
        <v>0</v>
      </c>
      <c r="S41" s="68">
        <f t="shared" si="20"/>
        <v>0</v>
      </c>
      <c r="T41" s="68">
        <f t="shared" si="21"/>
        <v>0</v>
      </c>
      <c r="U41" s="68">
        <f t="shared" si="22"/>
        <v>0</v>
      </c>
      <c r="V41" s="68">
        <f t="shared" si="23"/>
        <v>0</v>
      </c>
      <c r="W41" s="68">
        <f t="shared" si="24"/>
        <v>0</v>
      </c>
      <c r="X41" s="68">
        <f t="shared" si="25"/>
        <v>0</v>
      </c>
      <c r="Y41" s="68">
        <f t="shared" si="26"/>
        <v>0</v>
      </c>
      <c r="Z41" s="68">
        <f t="shared" si="27"/>
        <v>0</v>
      </c>
      <c r="AA41" s="68">
        <f t="shared" si="28"/>
        <v>0</v>
      </c>
      <c r="AB41" s="68">
        <f t="shared" si="29"/>
        <v>0</v>
      </c>
      <c r="AC41" s="68">
        <f t="shared" si="30"/>
        <v>0</v>
      </c>
      <c r="AD41" s="68">
        <f t="shared" si="31"/>
        <v>0</v>
      </c>
      <c r="AE41" s="68">
        <f t="shared" si="32"/>
        <v>0</v>
      </c>
      <c r="AF41" s="68">
        <f t="shared" si="33"/>
        <v>0</v>
      </c>
      <c r="AG41" s="68">
        <f t="shared" si="34"/>
        <v>0</v>
      </c>
      <c r="AH41" s="68">
        <f t="shared" si="35"/>
        <v>0</v>
      </c>
      <c r="AI41" s="68">
        <f t="shared" si="36"/>
        <v>0</v>
      </c>
      <c r="AJ41" s="69">
        <f t="shared" si="90"/>
        <v>362880</v>
      </c>
      <c r="AK41" s="69">
        <f t="shared" si="91"/>
        <v>0</v>
      </c>
      <c r="AL41" s="69">
        <f t="shared" si="92"/>
        <v>0</v>
      </c>
      <c r="AM41" s="69">
        <f t="shared" si="93"/>
        <v>0</v>
      </c>
      <c r="AN41" s="69">
        <f t="shared" si="94"/>
        <v>0</v>
      </c>
      <c r="AO41" s="69">
        <f t="shared" si="95"/>
        <v>0</v>
      </c>
      <c r="AP41" s="69">
        <f t="shared" si="96"/>
        <v>0</v>
      </c>
      <c r="AQ41" s="69">
        <f t="shared" si="97"/>
        <v>0</v>
      </c>
      <c r="AR41" s="69">
        <f t="shared" si="98"/>
        <v>0</v>
      </c>
      <c r="AS41" s="69">
        <f t="shared" si="99"/>
        <v>0</v>
      </c>
      <c r="AT41" s="69">
        <f t="shared" si="100"/>
        <v>0</v>
      </c>
      <c r="AU41" s="69">
        <f t="shared" si="101"/>
        <v>0</v>
      </c>
      <c r="AV41" s="69">
        <f t="shared" si="102"/>
        <v>0</v>
      </c>
      <c r="AW41" s="69">
        <f t="shared" si="103"/>
        <v>0</v>
      </c>
      <c r="AX41" s="69">
        <f t="shared" si="104"/>
        <v>0</v>
      </c>
      <c r="AY41" s="69">
        <f t="shared" si="105"/>
        <v>0</v>
      </c>
      <c r="AZ41" s="69">
        <f t="shared" si="106"/>
        <v>0</v>
      </c>
      <c r="BA41" s="69">
        <f t="shared" si="107"/>
        <v>0</v>
      </c>
      <c r="BB41" s="69">
        <f t="shared" si="108"/>
        <v>0</v>
      </c>
      <c r="BC41" s="69">
        <f t="shared" si="109"/>
        <v>0</v>
      </c>
      <c r="BD41" s="69">
        <f t="shared" si="110"/>
        <v>0</v>
      </c>
      <c r="BE41" s="69">
        <f t="shared" si="111"/>
        <v>0</v>
      </c>
      <c r="BF41" s="69">
        <f t="shared" si="112"/>
        <v>0</v>
      </c>
      <c r="BG41" s="69">
        <f t="shared" si="113"/>
        <v>0</v>
      </c>
      <c r="BH41" s="69">
        <f t="shared" si="114"/>
        <v>0</v>
      </c>
      <c r="BI41" s="69">
        <f t="shared" si="115"/>
        <v>0</v>
      </c>
      <c r="BJ41" s="69">
        <f t="shared" si="38"/>
        <v>362880</v>
      </c>
      <c r="BK41" s="69">
        <f t="shared" si="39"/>
        <v>0</v>
      </c>
      <c r="BL41" s="69">
        <f t="shared" si="40"/>
        <v>0</v>
      </c>
      <c r="BM41" s="69">
        <f t="shared" si="41"/>
        <v>0</v>
      </c>
      <c r="BN41" s="69">
        <f t="shared" si="42"/>
        <v>0</v>
      </c>
      <c r="BO41" s="69">
        <f t="shared" si="43"/>
        <v>0</v>
      </c>
      <c r="BP41" s="69">
        <f t="shared" si="44"/>
        <v>0</v>
      </c>
      <c r="BQ41" s="69">
        <f t="shared" si="45"/>
        <v>0</v>
      </c>
      <c r="BR41" s="69">
        <f t="shared" si="46"/>
        <v>0</v>
      </c>
      <c r="BS41" s="69">
        <f t="shared" si="47"/>
        <v>0</v>
      </c>
      <c r="BT41" s="69">
        <f t="shared" si="48"/>
        <v>0</v>
      </c>
      <c r="BU41" s="69">
        <f t="shared" si="49"/>
        <v>0</v>
      </c>
      <c r="BV41" s="69">
        <f t="shared" si="50"/>
        <v>0</v>
      </c>
      <c r="BW41" s="69">
        <f t="shared" si="51"/>
        <v>0</v>
      </c>
      <c r="BX41" s="69">
        <f t="shared" si="52"/>
        <v>0</v>
      </c>
      <c r="BY41" s="69">
        <f t="shared" si="53"/>
        <v>0</v>
      </c>
      <c r="BZ41" s="69">
        <f t="shared" si="54"/>
        <v>0</v>
      </c>
      <c r="CA41" s="69">
        <f t="shared" si="55"/>
        <v>0</v>
      </c>
      <c r="CB41" s="69">
        <f t="shared" si="56"/>
        <v>0</v>
      </c>
      <c r="CC41" s="69">
        <f t="shared" si="57"/>
        <v>0</v>
      </c>
      <c r="CD41" s="69">
        <f t="shared" si="58"/>
        <v>0</v>
      </c>
      <c r="CE41" s="69">
        <f t="shared" si="59"/>
        <v>0</v>
      </c>
      <c r="CF41" s="69">
        <f t="shared" si="60"/>
        <v>0</v>
      </c>
      <c r="CG41" s="69">
        <f t="shared" si="61"/>
        <v>0</v>
      </c>
      <c r="CH41" s="69">
        <f t="shared" si="62"/>
        <v>0</v>
      </c>
      <c r="CI41" s="69">
        <f t="shared" si="63"/>
        <v>0</v>
      </c>
      <c r="CJ41" s="69">
        <f t="shared" si="64"/>
        <v>0</v>
      </c>
      <c r="CK41" s="69">
        <f t="shared" si="65"/>
        <v>0</v>
      </c>
      <c r="CL41" s="69">
        <f t="shared" si="66"/>
        <v>0</v>
      </c>
      <c r="CM41" s="69">
        <f t="shared" si="67"/>
        <v>0</v>
      </c>
      <c r="CN41" s="69">
        <f t="shared" si="68"/>
        <v>0</v>
      </c>
      <c r="CO41" s="69">
        <f t="shared" si="69"/>
        <v>0</v>
      </c>
      <c r="CP41" s="69">
        <f t="shared" si="70"/>
        <v>0</v>
      </c>
      <c r="CQ41" s="69">
        <f t="shared" si="71"/>
        <v>0</v>
      </c>
      <c r="CR41" s="69">
        <f t="shared" si="72"/>
        <v>0</v>
      </c>
      <c r="CS41" s="69">
        <f t="shared" si="73"/>
        <v>0</v>
      </c>
      <c r="CT41" s="69">
        <f t="shared" si="74"/>
        <v>0</v>
      </c>
      <c r="CU41" s="69">
        <f t="shared" si="75"/>
        <v>0</v>
      </c>
      <c r="CV41" s="69">
        <f t="shared" si="76"/>
        <v>0</v>
      </c>
      <c r="CW41" s="69">
        <f t="shared" si="77"/>
        <v>0</v>
      </c>
      <c r="CX41" s="69">
        <f t="shared" si="78"/>
        <v>0</v>
      </c>
      <c r="CY41" s="69">
        <f t="shared" si="79"/>
        <v>0</v>
      </c>
      <c r="CZ41" s="69">
        <f t="shared" si="80"/>
        <v>0</v>
      </c>
      <c r="DA41" s="69">
        <f t="shared" si="81"/>
        <v>0</v>
      </c>
      <c r="DB41" s="69">
        <f t="shared" si="82"/>
        <v>0</v>
      </c>
      <c r="DC41" s="69">
        <f t="shared" si="83"/>
        <v>0</v>
      </c>
      <c r="DD41" s="69">
        <f t="shared" si="84"/>
        <v>0</v>
      </c>
      <c r="DE41" s="69">
        <f t="shared" si="85"/>
        <v>0</v>
      </c>
      <c r="DF41" s="69">
        <f t="shared" si="86"/>
        <v>0</v>
      </c>
      <c r="DG41" s="69">
        <f t="shared" si="87"/>
        <v>0</v>
      </c>
      <c r="DH41" s="69">
        <f t="shared" si="88"/>
        <v>0</v>
      </c>
      <c r="DI41" s="69">
        <f t="shared" si="89"/>
        <v>0</v>
      </c>
      <c r="DJ41" s="69" t="str">
        <f>IF(COUNTBLANK(DK41:$EI41)=COLUMNS(DK41:$EI41),"",REPT("0",Batch_Length-LEN(IF(AND(SUM(AK41:$BI41)&lt;&gt;0,BJ41=0),REPT("0",Batch_Length),TEXT(BJ41,"0")))))&amp;IF(AND(SUM(AK41:$BI41)&lt;&gt;0,BJ41=0),REPT("0",Batch_Length),TEXT(BJ41,"0"))</f>
        <v>362880</v>
      </c>
      <c r="DK41" s="69" t="str">
        <f>IF(COUNTBLANK(DL41:$EI41)=COLUMNS(DL41:$EI41),"",REPT("0",Batch_Length-LEN(IF(AND(SUMPRODUCT($F$32:$F40*BK$32:BK40)+SUMPRODUCT($F$32:$F40*CJ$32:CJ40)&gt;0,BK41+CJ41=0),REPT("0",Batch_Length),IF(BK41+CJ41=0,"",TEXT(BK41+CJ41,"0"))))))&amp;IF(AND(SUMPRODUCT($F$32:$F40*BK$32:BK40)+SUMPRODUCT($F$32:$F40*CJ$32:CJ40)&gt;0,BK41+CJ41=0),REPT("0",Batch_Length),IF(BK41+CJ41=0,"",TEXT(BK41+CJ41,"0")))</f>
        <v/>
      </c>
      <c r="DL41" s="69" t="str">
        <f>IF(COUNTBLANK(DM41:$EI41)=COLUMNS(DM41:$EI41),"",REPT("0",Batch_Length-LEN(IF(AND(SUMPRODUCT($F$32:$F40*BL$32:BL40)+SUMPRODUCT($F$32:$F40*CK$32:CK40)&gt;0,BL41+CK41=0),REPT("0",Batch_Length),IF(BL41+CK41=0,"",TEXT(BL41+CK41,"0"))))))&amp;IF(AND(SUMPRODUCT($F$32:$F40*BL$32:BL40)+SUMPRODUCT($F$32:$F40*CK$32:CK40)&gt;0,BL41+CK41=0),REPT("0",Batch_Length),IF(BL41+CK41=0,"",TEXT(BL41+CK41,"0")))</f>
        <v/>
      </c>
      <c r="DM41" s="69" t="str">
        <f>IF(COUNTBLANK(DN41:$EI41)=COLUMNS(DN41:$EI41),"",REPT("0",Batch_Length-LEN(IF(AND(SUMPRODUCT($F$32:$F40*BM$32:BM40)+SUMPRODUCT($F$32:$F40*CL$32:CL40)&gt;0,BM41+CL41=0),REPT("0",Batch_Length),IF(BM41+CL41=0,"",TEXT(BM41+CL41,"0"))))))&amp;IF(AND(SUMPRODUCT($F$32:$F40*BM$32:BM40)+SUMPRODUCT($F$32:$F40*CL$32:CL40)&gt;0,BM41+CL41=0),REPT("0",Batch_Length),IF(BM41+CL41=0,"",TEXT(BM41+CL41,"0")))</f>
        <v/>
      </c>
      <c r="DN41" s="69" t="str">
        <f>IF(COUNTBLANK(DO41:$EI41)=COLUMNS(DO41:$EI41),"",REPT("0",Batch_Length-LEN(IF(AND(SUMPRODUCT($F$32:$F40*BN$32:BN40)+SUMPRODUCT($F$32:$F40*CM$32:CM40)&gt;0,BN41+CM41=0),REPT("0",Batch_Length),IF(BN41+CM41=0,"",TEXT(BN41+CM41,"0"))))))&amp;IF(AND(SUMPRODUCT($F$32:$F40*BN$32:BN40)+SUMPRODUCT($F$32:$F40*CM$32:CM40)&gt;0,BN41+CM41=0),REPT("0",Batch_Length),IF(BN41+CM41=0,"",TEXT(BN41+CM41,"0")))</f>
        <v/>
      </c>
      <c r="DO41" s="69" t="str">
        <f>IF(COUNTBLANK(DP41:$EI41)=COLUMNS(DP41:$EI41),"",REPT("0",Batch_Length-LEN(IF(AND(SUMPRODUCT($F$32:$F40*BO$32:BO40)+SUMPRODUCT($F$32:$F40*CN$32:CN40)&gt;0,BO41+CN41=0),REPT("0",Batch_Length),IF(BO41+CN41=0,"",TEXT(BO41+CN41,"0"))))))&amp;IF(AND(SUMPRODUCT($F$32:$F40*BO$32:BO40)+SUMPRODUCT($F$32:$F40*CN$32:CN40)&gt;0,BO41+CN41=0),REPT("0",Batch_Length),IF(BO41+CN41=0,"",TEXT(BO41+CN41,"0")))</f>
        <v/>
      </c>
      <c r="DP41" s="69" t="str">
        <f>IF(COUNTBLANK(DQ41:$EI41)=COLUMNS(DQ41:$EI41),"",REPT("0",Batch_Length-LEN(IF(AND(SUMPRODUCT($F$32:$F40*BP$32:BP40)+SUMPRODUCT($F$32:$F40*CO$32:CO40)&gt;0,BP41+CO41=0),REPT("0",Batch_Length),IF(BP41+CO41=0,"",TEXT(BP41+CO41,"0"))))))&amp;IF(AND(SUMPRODUCT($F$32:$F40*BP$32:BP40)+SUMPRODUCT($F$32:$F40*CO$32:CO40)&gt;0,BP41+CO41=0),REPT("0",Batch_Length),IF(BP41+CO41=0,"",TEXT(BP41+CO41,"0")))</f>
        <v/>
      </c>
      <c r="DQ41" s="69" t="str">
        <f>IF(COUNTBLANK(DR41:$EI41)=COLUMNS(DR41:$EI41),"",REPT("0",Batch_Length-LEN(IF(AND(SUMPRODUCT($F$32:$F40*BQ$32:BQ40)+SUMPRODUCT($F$32:$F40*CP$32:CP40)&gt;0,BQ41+CP41=0),REPT("0",Batch_Length),IF(BQ41+CP41=0,"",TEXT(BQ41+CP41,"0"))))))&amp;IF(AND(SUMPRODUCT($F$32:$F40*BQ$32:BQ40)+SUMPRODUCT($F$32:$F40*CP$32:CP40)&gt;0,BQ41+CP41=0),REPT("0",Batch_Length),IF(BQ41+CP41=0,"",TEXT(BQ41+CP41,"0")))</f>
        <v/>
      </c>
      <c r="DR41" s="69" t="str">
        <f>IF(COUNTBLANK(DS41:$EI41)=COLUMNS(DS41:$EI41),"",REPT("0",Batch_Length-LEN(IF(AND(SUMPRODUCT($F$32:$F40*BR$32:BR40)+SUMPRODUCT($F$32:$F40*CQ$32:CQ40)&gt;0,BR41+CQ41=0),REPT("0",Batch_Length),IF(BR41+CQ41=0,"",TEXT(BR41+CQ41,"0"))))))&amp;IF(AND(SUMPRODUCT($F$32:$F40*BR$32:BR40)+SUMPRODUCT($F$32:$F40*CQ$32:CQ40)&gt;0,BR41+CQ41=0),REPT("0",Batch_Length),IF(BR41+CQ41=0,"",TEXT(BR41+CQ41,"0")))</f>
        <v/>
      </c>
      <c r="DS41" s="69" t="str">
        <f>IF(COUNTBLANK(DT41:$EI41)=COLUMNS(DT41:$EI41),"",REPT("0",Batch_Length-LEN(IF(AND(SUMPRODUCT($F$32:$F40*BS$32:BS40)+SUMPRODUCT($F$32:$F40*CR$32:CR40)&gt;0,BS41+CR41=0),REPT("0",Batch_Length),IF(BS41+CR41=0,"",TEXT(BS41+CR41,"0"))))))&amp;IF(AND(SUMPRODUCT($F$32:$F40*BS$32:BS40)+SUMPRODUCT($F$32:$F40*CR$32:CR40)&gt;0,BS41+CR41=0),REPT("0",Batch_Length),IF(BS41+CR41=0,"",TEXT(BS41+CR41,"0")))</f>
        <v/>
      </c>
      <c r="DT41" s="69" t="str">
        <f>IF(COUNTBLANK(DU41:$EI41)=COLUMNS(DU41:$EI41),"",REPT("0",Batch_Length-LEN(IF(AND(SUMPRODUCT($F$32:$F40*BT$32:BT40)+SUMPRODUCT($F$32:$F40*CS$32:CS40)&gt;0,BT41+CS41=0),REPT("0",Batch_Length),IF(BT41+CS41=0,"",TEXT(BT41+CS41,"0"))))))&amp;IF(AND(SUMPRODUCT($F$32:$F40*BT$32:BT40)+SUMPRODUCT($F$32:$F40*CS$32:CS40)&gt;0,BT41+CS41=0),REPT("0",Batch_Length),IF(BT41+CS41=0,"",TEXT(BT41+CS41,"0")))</f>
        <v/>
      </c>
      <c r="DU41" s="69" t="str">
        <f>IF(COUNTBLANK(DV41:$EI41)=COLUMNS(DV41:$EI41),"",REPT("0",Batch_Length-LEN(IF(AND(SUMPRODUCT($F$32:$F40*BU$32:BU40)+SUMPRODUCT($F$32:$F40*CT$32:CT40)&gt;0,BU41+CT41=0),REPT("0",Batch_Length),IF(BU41+CT41=0,"",TEXT(BU41+CT41,"0"))))))&amp;IF(AND(SUMPRODUCT($F$32:$F40*BU$32:BU40)+SUMPRODUCT($F$32:$F40*CT$32:CT40)&gt;0,BU41+CT41=0),REPT("0",Batch_Length),IF(BU41+CT41=0,"",TEXT(BU41+CT41,"0")))</f>
        <v/>
      </c>
      <c r="DV41" s="69" t="str">
        <f>IF(COUNTBLANK(DW41:$EI41)=COLUMNS(DW41:$EI41),"",REPT("0",Batch_Length-LEN(IF(AND(SUMPRODUCT($F$32:$F40*BV$32:BV40)+SUMPRODUCT($F$32:$F40*CU$32:CU40)&gt;0,BV41+CU41=0),REPT("0",Batch_Length),IF(BV41+CU41=0,"",TEXT(BV41+CU41,"0"))))))&amp;IF(AND(SUMPRODUCT($F$32:$F40*BV$32:BV40)+SUMPRODUCT($F$32:$F40*CU$32:CU40)&gt;0,BV41+CU41=0),REPT("0",Batch_Length),IF(BV41+CU41=0,"",TEXT(BV41+CU41,"0")))</f>
        <v/>
      </c>
      <c r="DW41" s="69" t="str">
        <f>IF(COUNTBLANK(DX41:$EI41)=COLUMNS(DX41:$EI41),"",REPT("0",Batch_Length-LEN(IF(AND(SUMPRODUCT($F$32:$F40*BW$32:BW40)+SUMPRODUCT($F$32:$F40*CV$32:CV40)&gt;0,BW41+CV41=0),REPT("0",Batch_Length),IF(BW41+CV41=0,"",TEXT(BW41+CV41,"0"))))))&amp;IF(AND(SUMPRODUCT($F$32:$F40*BW$32:BW40)+SUMPRODUCT($F$32:$F40*CV$32:CV40)&gt;0,BW41+CV41=0),REPT("0",Batch_Length),IF(BW41+CV41=0,"",TEXT(BW41+CV41,"0")))</f>
        <v/>
      </c>
      <c r="DX41" s="69" t="str">
        <f>IF(COUNTBLANK(DY41:$EI41)=COLUMNS(DY41:$EI41),"",REPT("0",Batch_Length-LEN(IF(AND(SUMPRODUCT($F$32:$F40*BX$32:BX40)+SUMPRODUCT($F$32:$F40*CW$32:CW40)&gt;0,BX41+CW41=0),REPT("0",Batch_Length),IF(BX41+CW41=0,"",TEXT(BX41+CW41,"0"))))))&amp;IF(AND(SUMPRODUCT($F$32:$F40*BX$32:BX40)+SUMPRODUCT($F$32:$F40*CW$32:CW40)&gt;0,BX41+CW41=0),REPT("0",Batch_Length),IF(BX41+CW41=0,"",TEXT(BX41+CW41,"0")))</f>
        <v/>
      </c>
      <c r="DY41" s="69" t="str">
        <f>IF(COUNTBLANK(DZ41:$EI41)=COLUMNS(DZ41:$EI41),"",REPT("0",Batch_Length-LEN(IF(AND(SUMPRODUCT($F$32:$F40*BY$32:BY40)+SUMPRODUCT($F$32:$F40*CX$32:CX40)&gt;0,BY41+CX41=0),REPT("0",Batch_Length),IF(BY41+CX41=0,"",TEXT(BY41+CX41,"0"))))))&amp;IF(AND(SUMPRODUCT($F$32:$F40*BY$32:BY40)+SUMPRODUCT($F$32:$F40*CX$32:CX40)&gt;0,BY41+CX41=0),REPT("0",Batch_Length),IF(BY41+CX41=0,"",TEXT(BY41+CX41,"0")))</f>
        <v/>
      </c>
      <c r="DZ41" s="69" t="str">
        <f>IF(COUNTBLANK(EA41:$EI41)=COLUMNS(EA41:$EI41),"",REPT("0",Batch_Length-LEN(IF(AND(SUMPRODUCT($F$32:$F40*BZ$32:BZ40)+SUMPRODUCT($F$32:$F40*CY$32:CY40)&gt;0,BZ41+CY41=0),REPT("0",Batch_Length),IF(BZ41+CY41=0,"",TEXT(BZ41+CY41,"0"))))))&amp;IF(AND(SUMPRODUCT($F$32:$F40*BZ$32:BZ40)+SUMPRODUCT($F$32:$F40*CY$32:CY40)&gt;0,BZ41+CY41=0),REPT("0",Batch_Length),IF(BZ41+CY41=0,"",TEXT(BZ41+CY41,"0")))</f>
        <v/>
      </c>
      <c r="EA41" s="69" t="str">
        <f>IF(COUNTBLANK(EB41:$EI41)=COLUMNS(EB41:$EI41),"",REPT("0",Batch_Length-LEN(IF(AND(SUMPRODUCT($F$32:$F40*CA$32:CA40)+SUMPRODUCT($F$32:$F40*CZ$32:CZ40)&gt;0,CA41+CZ41=0),REPT("0",Batch_Length),IF(CA41+CZ41=0,"",TEXT(CA41+CZ41,"0"))))))&amp;IF(AND(SUMPRODUCT($F$32:$F40*CA$32:CA40)+SUMPRODUCT($F$32:$F40*CZ$32:CZ40)&gt;0,CA41+CZ41=0),REPT("0",Batch_Length),IF(CA41+CZ41=0,"",TEXT(CA41+CZ41,"0")))</f>
        <v/>
      </c>
      <c r="EB41" s="69" t="str">
        <f>IF(COUNTBLANK(EC41:$EI41)=COLUMNS(EC41:$EI41),"",REPT("0",Batch_Length-LEN(IF(AND(SUMPRODUCT($F$32:$F40*CB$32:CB40)+SUMPRODUCT($F$32:$F40*DA$32:DA40)&gt;0,CB41+DA41=0),REPT("0",Batch_Length),IF(CB41+DA41=0,"",TEXT(CB41+DA41,"0"))))))&amp;IF(AND(SUMPRODUCT($F$32:$F40*CB$32:CB40)+SUMPRODUCT($F$32:$F40*DA$32:DA40)&gt;0,CB41+DA41=0),REPT("0",Batch_Length),IF(CB41+DA41=0,"",TEXT(CB41+DA41,"0")))</f>
        <v/>
      </c>
      <c r="EC41" s="69" t="str">
        <f>IF(COUNTBLANK(ED41:$EI41)=COLUMNS(ED41:$EI41),"",REPT("0",Batch_Length-LEN(IF(AND(SUMPRODUCT($F$32:$F40*CC$32:CC40)+SUMPRODUCT($F$32:$F40*DB$32:DB40)&gt;0,CC41+DB41=0),REPT("0",Batch_Length),IF(CC41+DB41=0,"",TEXT(CC41+DB41,"0"))))))&amp;IF(AND(SUMPRODUCT($F$32:$F40*CC$32:CC40)+SUMPRODUCT($F$32:$F40*DB$32:DB40)&gt;0,CC41+DB41=0),REPT("0",Batch_Length),IF(CC41+DB41=0,"",TEXT(CC41+DB41,"0")))</f>
        <v/>
      </c>
      <c r="ED41" s="69" t="str">
        <f>IF(COUNTBLANK(EE41:$EI41)=COLUMNS(EE41:$EI41),"",REPT("0",Batch_Length-LEN(IF(AND(SUMPRODUCT($F$32:$F40*CD$32:CD40)+SUMPRODUCT($F$32:$F40*DC$32:DC40)&gt;0,CD41+DC41=0),REPT("0",Batch_Length),IF(CD41+DC41=0,"",TEXT(CD41+DC41,"0"))))))&amp;IF(AND(SUMPRODUCT($F$32:$F40*CD$32:CD40)+SUMPRODUCT($F$32:$F40*DC$32:DC40)&gt;0,CD41+DC41=0),REPT("0",Batch_Length),IF(CD41+DC41=0,"",TEXT(CD41+DC41,"0")))</f>
        <v/>
      </c>
      <c r="EE41" s="69" t="str">
        <f>IF(COUNTBLANK(EF41:$EI41)=COLUMNS(EF41:$EI41),"",REPT("0",Batch_Length-LEN(IF(AND(SUMPRODUCT($F$32:$F40*CE$32:CE40)+SUMPRODUCT($F$32:$F40*DD$32:DD40)&gt;0,CE41+DD41=0),REPT("0",Batch_Length),IF(CE41+DD41=0,"",TEXT(CE41+DD41,"0"))))))&amp;IF(AND(SUMPRODUCT($F$32:$F40*CE$32:CE40)+SUMPRODUCT($F$32:$F40*DD$32:DD40)&gt;0,CE41+DD41=0),REPT("0",Batch_Length),IF(CE41+DD41=0,"",TEXT(CE41+DD41,"0")))</f>
        <v/>
      </c>
      <c r="EF41" s="69" t="str">
        <f>IF(COUNTBLANK(EG41:$EI41)=COLUMNS(EG41:$EI41),"",REPT("0",Batch_Length-LEN(IF(AND(SUMPRODUCT($F$32:$F40*CF$32:CF40)+SUMPRODUCT($F$32:$F40*DE$32:DE40)&gt;0,CF41+DE41=0),REPT("0",Batch_Length),IF(CF41+DE41=0,"",TEXT(CF41+DE41,"0"))))))&amp;IF(AND(SUMPRODUCT($F$32:$F40*CF$32:CF40)+SUMPRODUCT($F$32:$F40*DE$32:DE40)&gt;0,CF41+DE41=0),REPT("0",Batch_Length),IF(CF41+DE41=0,"",TEXT(CF41+DE41,"0")))</f>
        <v/>
      </c>
      <c r="EG41" s="69" t="str">
        <f>IF(COUNTBLANK(EH41:$EI41)=COLUMNS(EH41:$EI41),"",REPT("0",Batch_Length-LEN(IF(AND(SUMPRODUCT($F$32:$F40*CG$32:CG40)+SUMPRODUCT($F$32:$F40*DF$32:DF40)&gt;0,CG41+DF41=0),REPT("0",Batch_Length),IF(CG41+DF41=0,"",TEXT(CG41+DF41,"0"))))))&amp;IF(AND(SUMPRODUCT($F$32:$F40*CG$32:CG40)+SUMPRODUCT($F$32:$F40*DF$32:DF40)&gt;0,CG41+DF41=0),REPT("0",Batch_Length),IF(CG41+DF41=0,"",TEXT(CG41+DF41,"0")))</f>
        <v/>
      </c>
      <c r="EH41" s="69" t="str">
        <f>IF(COUNTBLANK(EI41:$EI41)=COLUMNS(EI41:$EI41),"",REPT("0",Batch_Length-LEN(IF(AND(SUMPRODUCT($F$32:$F40*CH$32:CH40)+SUMPRODUCT($F$32:$F40*DG$32:DG40)&gt;0,CH41+DG41=0),REPT("0",Batch_Length),IF(CH41+DG41=0,"",TEXT(CH41+DG41,"0"))))))&amp;IF(AND(SUMPRODUCT($F$32:$F40*CH$32:CH40)+SUMPRODUCT($F$32:$F40*DG$32:DG40)&gt;0,CH41+DG41=0),REPT("0",Batch_Length),IF(CH41+DG41=0,"",TEXT(CH41+DG41,"0")))</f>
        <v/>
      </c>
      <c r="EI41" s="69" t="str">
        <f>IF(AND(SUMPRODUCT($F$32:$F40*CI$32:CI40)+SUMPRODUCT($F$32:$F40*DH$32:DH40)&gt;0,CI41+DH41=0),REPT("0",Batch_Length),IF(CI41+DH41=0,"",TEXT(CI41+DH41,"0")))</f>
        <v/>
      </c>
      <c r="EJ41" s="69" t="str">
        <f t="shared" si="116"/>
        <v>362880</v>
      </c>
      <c r="EK41" s="57" t="s">
        <v>86</v>
      </c>
    </row>
    <row r="42" spans="6:141" outlineLevel="1" x14ac:dyDescent="0.2">
      <c r="F42" s="66">
        <f t="shared" si="117"/>
        <v>10</v>
      </c>
      <c r="G42" s="67" t="str">
        <f t="shared" si="118"/>
        <v>3628800</v>
      </c>
      <c r="H42" s="66">
        <f t="shared" si="9"/>
        <v>7</v>
      </c>
      <c r="I42" s="66">
        <f t="shared" si="10"/>
        <v>1</v>
      </c>
      <c r="J42" s="67" t="str">
        <f t="shared" si="11"/>
        <v>362880</v>
      </c>
      <c r="K42" s="68">
        <f t="shared" si="12"/>
        <v>0</v>
      </c>
      <c r="L42" s="68">
        <f t="shared" si="13"/>
        <v>0</v>
      </c>
      <c r="M42" s="68">
        <f t="shared" si="14"/>
        <v>0</v>
      </c>
      <c r="N42" s="68">
        <f t="shared" si="15"/>
        <v>0</v>
      </c>
      <c r="O42" s="68">
        <f t="shared" si="16"/>
        <v>0</v>
      </c>
      <c r="P42" s="68">
        <f t="shared" si="17"/>
        <v>0</v>
      </c>
      <c r="Q42" s="68">
        <f t="shared" si="18"/>
        <v>0</v>
      </c>
      <c r="R42" s="68">
        <f t="shared" si="19"/>
        <v>0</v>
      </c>
      <c r="S42" s="68">
        <f t="shared" si="20"/>
        <v>0</v>
      </c>
      <c r="T42" s="68">
        <f t="shared" si="21"/>
        <v>0</v>
      </c>
      <c r="U42" s="68">
        <f t="shared" si="22"/>
        <v>0</v>
      </c>
      <c r="V42" s="68">
        <f t="shared" si="23"/>
        <v>0</v>
      </c>
      <c r="W42" s="68">
        <f t="shared" si="24"/>
        <v>0</v>
      </c>
      <c r="X42" s="68">
        <f t="shared" si="25"/>
        <v>0</v>
      </c>
      <c r="Y42" s="68">
        <f t="shared" si="26"/>
        <v>0</v>
      </c>
      <c r="Z42" s="68">
        <f t="shared" si="27"/>
        <v>0</v>
      </c>
      <c r="AA42" s="68">
        <f t="shared" si="28"/>
        <v>0</v>
      </c>
      <c r="AB42" s="68">
        <f t="shared" si="29"/>
        <v>0</v>
      </c>
      <c r="AC42" s="68">
        <f t="shared" si="30"/>
        <v>0</v>
      </c>
      <c r="AD42" s="68">
        <f t="shared" si="31"/>
        <v>0</v>
      </c>
      <c r="AE42" s="68">
        <f t="shared" si="32"/>
        <v>0</v>
      </c>
      <c r="AF42" s="68">
        <f t="shared" si="33"/>
        <v>0</v>
      </c>
      <c r="AG42" s="68">
        <f t="shared" si="34"/>
        <v>0</v>
      </c>
      <c r="AH42" s="68">
        <f t="shared" si="35"/>
        <v>0</v>
      </c>
      <c r="AI42" s="68">
        <f t="shared" si="36"/>
        <v>0</v>
      </c>
      <c r="AJ42" s="69">
        <f t="shared" si="90"/>
        <v>3628800</v>
      </c>
      <c r="AK42" s="69">
        <f t="shared" si="91"/>
        <v>0</v>
      </c>
      <c r="AL42" s="69">
        <f t="shared" si="92"/>
        <v>0</v>
      </c>
      <c r="AM42" s="69">
        <f t="shared" si="93"/>
        <v>0</v>
      </c>
      <c r="AN42" s="69">
        <f t="shared" si="94"/>
        <v>0</v>
      </c>
      <c r="AO42" s="69">
        <f t="shared" si="95"/>
        <v>0</v>
      </c>
      <c r="AP42" s="69">
        <f t="shared" si="96"/>
        <v>0</v>
      </c>
      <c r="AQ42" s="69">
        <f t="shared" si="97"/>
        <v>0</v>
      </c>
      <c r="AR42" s="69">
        <f t="shared" si="98"/>
        <v>0</v>
      </c>
      <c r="AS42" s="69">
        <f t="shared" si="99"/>
        <v>0</v>
      </c>
      <c r="AT42" s="69">
        <f t="shared" si="100"/>
        <v>0</v>
      </c>
      <c r="AU42" s="69">
        <f t="shared" si="101"/>
        <v>0</v>
      </c>
      <c r="AV42" s="69">
        <f t="shared" si="102"/>
        <v>0</v>
      </c>
      <c r="AW42" s="69">
        <f t="shared" si="103"/>
        <v>0</v>
      </c>
      <c r="AX42" s="69">
        <f t="shared" si="104"/>
        <v>0</v>
      </c>
      <c r="AY42" s="69">
        <f t="shared" si="105"/>
        <v>0</v>
      </c>
      <c r="AZ42" s="69">
        <f t="shared" si="106"/>
        <v>0</v>
      </c>
      <c r="BA42" s="69">
        <f t="shared" si="107"/>
        <v>0</v>
      </c>
      <c r="BB42" s="69">
        <f t="shared" si="108"/>
        <v>0</v>
      </c>
      <c r="BC42" s="69">
        <f t="shared" si="109"/>
        <v>0</v>
      </c>
      <c r="BD42" s="69">
        <f t="shared" si="110"/>
        <v>0</v>
      </c>
      <c r="BE42" s="69">
        <f t="shared" si="111"/>
        <v>0</v>
      </c>
      <c r="BF42" s="69">
        <f t="shared" si="112"/>
        <v>0</v>
      </c>
      <c r="BG42" s="69">
        <f t="shared" si="113"/>
        <v>0</v>
      </c>
      <c r="BH42" s="69">
        <f t="shared" si="114"/>
        <v>0</v>
      </c>
      <c r="BI42" s="69">
        <f t="shared" si="115"/>
        <v>0</v>
      </c>
      <c r="BJ42" s="69">
        <f t="shared" si="38"/>
        <v>3628800</v>
      </c>
      <c r="BK42" s="69">
        <f t="shared" si="39"/>
        <v>0</v>
      </c>
      <c r="BL42" s="69">
        <f t="shared" si="40"/>
        <v>0</v>
      </c>
      <c r="BM42" s="69">
        <f t="shared" si="41"/>
        <v>0</v>
      </c>
      <c r="BN42" s="69">
        <f t="shared" si="42"/>
        <v>0</v>
      </c>
      <c r="BO42" s="69">
        <f t="shared" si="43"/>
        <v>0</v>
      </c>
      <c r="BP42" s="69">
        <f t="shared" si="44"/>
        <v>0</v>
      </c>
      <c r="BQ42" s="69">
        <f t="shared" si="45"/>
        <v>0</v>
      </c>
      <c r="BR42" s="69">
        <f t="shared" si="46"/>
        <v>0</v>
      </c>
      <c r="BS42" s="69">
        <f t="shared" si="47"/>
        <v>0</v>
      </c>
      <c r="BT42" s="69">
        <f t="shared" si="48"/>
        <v>0</v>
      </c>
      <c r="BU42" s="69">
        <f t="shared" si="49"/>
        <v>0</v>
      </c>
      <c r="BV42" s="69">
        <f t="shared" si="50"/>
        <v>0</v>
      </c>
      <c r="BW42" s="69">
        <f t="shared" si="51"/>
        <v>0</v>
      </c>
      <c r="BX42" s="69">
        <f t="shared" si="52"/>
        <v>0</v>
      </c>
      <c r="BY42" s="69">
        <f t="shared" si="53"/>
        <v>0</v>
      </c>
      <c r="BZ42" s="69">
        <f t="shared" si="54"/>
        <v>0</v>
      </c>
      <c r="CA42" s="69">
        <f t="shared" si="55"/>
        <v>0</v>
      </c>
      <c r="CB42" s="69">
        <f t="shared" si="56"/>
        <v>0</v>
      </c>
      <c r="CC42" s="69">
        <f t="shared" si="57"/>
        <v>0</v>
      </c>
      <c r="CD42" s="69">
        <f t="shared" si="58"/>
        <v>0</v>
      </c>
      <c r="CE42" s="69">
        <f t="shared" si="59"/>
        <v>0</v>
      </c>
      <c r="CF42" s="69">
        <f t="shared" si="60"/>
        <v>0</v>
      </c>
      <c r="CG42" s="69">
        <f t="shared" si="61"/>
        <v>0</v>
      </c>
      <c r="CH42" s="69">
        <f t="shared" si="62"/>
        <v>0</v>
      </c>
      <c r="CI42" s="69">
        <f t="shared" si="63"/>
        <v>0</v>
      </c>
      <c r="CJ42" s="69">
        <f t="shared" si="64"/>
        <v>0</v>
      </c>
      <c r="CK42" s="69">
        <f t="shared" si="65"/>
        <v>0</v>
      </c>
      <c r="CL42" s="69">
        <f t="shared" si="66"/>
        <v>0</v>
      </c>
      <c r="CM42" s="69">
        <f t="shared" si="67"/>
        <v>0</v>
      </c>
      <c r="CN42" s="69">
        <f t="shared" si="68"/>
        <v>0</v>
      </c>
      <c r="CO42" s="69">
        <f t="shared" si="69"/>
        <v>0</v>
      </c>
      <c r="CP42" s="69">
        <f t="shared" si="70"/>
        <v>0</v>
      </c>
      <c r="CQ42" s="69">
        <f t="shared" si="71"/>
        <v>0</v>
      </c>
      <c r="CR42" s="69">
        <f t="shared" si="72"/>
        <v>0</v>
      </c>
      <c r="CS42" s="69">
        <f t="shared" si="73"/>
        <v>0</v>
      </c>
      <c r="CT42" s="69">
        <f t="shared" si="74"/>
        <v>0</v>
      </c>
      <c r="CU42" s="69">
        <f t="shared" si="75"/>
        <v>0</v>
      </c>
      <c r="CV42" s="69">
        <f t="shared" si="76"/>
        <v>0</v>
      </c>
      <c r="CW42" s="69">
        <f t="shared" si="77"/>
        <v>0</v>
      </c>
      <c r="CX42" s="69">
        <f t="shared" si="78"/>
        <v>0</v>
      </c>
      <c r="CY42" s="69">
        <f t="shared" si="79"/>
        <v>0</v>
      </c>
      <c r="CZ42" s="69">
        <f t="shared" si="80"/>
        <v>0</v>
      </c>
      <c r="DA42" s="69">
        <f t="shared" si="81"/>
        <v>0</v>
      </c>
      <c r="DB42" s="69">
        <f t="shared" si="82"/>
        <v>0</v>
      </c>
      <c r="DC42" s="69">
        <f t="shared" si="83"/>
        <v>0</v>
      </c>
      <c r="DD42" s="69">
        <f t="shared" si="84"/>
        <v>0</v>
      </c>
      <c r="DE42" s="69">
        <f t="shared" si="85"/>
        <v>0</v>
      </c>
      <c r="DF42" s="69">
        <f t="shared" si="86"/>
        <v>0</v>
      </c>
      <c r="DG42" s="69">
        <f t="shared" si="87"/>
        <v>0</v>
      </c>
      <c r="DH42" s="69">
        <f t="shared" si="88"/>
        <v>0</v>
      </c>
      <c r="DI42" s="69">
        <f t="shared" si="89"/>
        <v>0</v>
      </c>
      <c r="DJ42" s="69" t="str">
        <f>IF(COUNTBLANK(DK42:$EI42)=COLUMNS(DK42:$EI42),"",REPT("0",Batch_Length-LEN(IF(AND(SUM(AK42:$BI42)&lt;&gt;0,BJ42=0),REPT("0",Batch_Length),TEXT(BJ42,"0")))))&amp;IF(AND(SUM(AK42:$BI42)&lt;&gt;0,BJ42=0),REPT("0",Batch_Length),TEXT(BJ42,"0"))</f>
        <v>3628800</v>
      </c>
      <c r="DK42" s="69" t="str">
        <f>IF(COUNTBLANK(DL42:$EI42)=COLUMNS(DL42:$EI42),"",REPT("0",Batch_Length-LEN(IF(AND(SUMPRODUCT($F$32:$F41*BK$32:BK41)+SUMPRODUCT($F$32:$F41*CJ$32:CJ41)&gt;0,BK42+CJ42=0),REPT("0",Batch_Length),IF(BK42+CJ42=0,"",TEXT(BK42+CJ42,"0"))))))&amp;IF(AND(SUMPRODUCT($F$32:$F41*BK$32:BK41)+SUMPRODUCT($F$32:$F41*CJ$32:CJ41)&gt;0,BK42+CJ42=0),REPT("0",Batch_Length),IF(BK42+CJ42=0,"",TEXT(BK42+CJ42,"0")))</f>
        <v/>
      </c>
      <c r="DL42" s="69" t="str">
        <f>IF(COUNTBLANK(DM42:$EI42)=COLUMNS(DM42:$EI42),"",REPT("0",Batch_Length-LEN(IF(AND(SUMPRODUCT($F$32:$F41*BL$32:BL41)+SUMPRODUCT($F$32:$F41*CK$32:CK41)&gt;0,BL42+CK42=0),REPT("0",Batch_Length),IF(BL42+CK42=0,"",TEXT(BL42+CK42,"0"))))))&amp;IF(AND(SUMPRODUCT($F$32:$F41*BL$32:BL41)+SUMPRODUCT($F$32:$F41*CK$32:CK41)&gt;0,BL42+CK42=0),REPT("0",Batch_Length),IF(BL42+CK42=0,"",TEXT(BL42+CK42,"0")))</f>
        <v/>
      </c>
      <c r="DM42" s="69" t="str">
        <f>IF(COUNTBLANK(DN42:$EI42)=COLUMNS(DN42:$EI42),"",REPT("0",Batch_Length-LEN(IF(AND(SUMPRODUCT($F$32:$F41*BM$32:BM41)+SUMPRODUCT($F$32:$F41*CL$32:CL41)&gt;0,BM42+CL42=0),REPT("0",Batch_Length),IF(BM42+CL42=0,"",TEXT(BM42+CL42,"0"))))))&amp;IF(AND(SUMPRODUCT($F$32:$F41*BM$32:BM41)+SUMPRODUCT($F$32:$F41*CL$32:CL41)&gt;0,BM42+CL42=0),REPT("0",Batch_Length),IF(BM42+CL42=0,"",TEXT(BM42+CL42,"0")))</f>
        <v/>
      </c>
      <c r="DN42" s="69" t="str">
        <f>IF(COUNTBLANK(DO42:$EI42)=COLUMNS(DO42:$EI42),"",REPT("0",Batch_Length-LEN(IF(AND(SUMPRODUCT($F$32:$F41*BN$32:BN41)+SUMPRODUCT($F$32:$F41*CM$32:CM41)&gt;0,BN42+CM42=0),REPT("0",Batch_Length),IF(BN42+CM42=0,"",TEXT(BN42+CM42,"0"))))))&amp;IF(AND(SUMPRODUCT($F$32:$F41*BN$32:BN41)+SUMPRODUCT($F$32:$F41*CM$32:CM41)&gt;0,BN42+CM42=0),REPT("0",Batch_Length),IF(BN42+CM42=0,"",TEXT(BN42+CM42,"0")))</f>
        <v/>
      </c>
      <c r="DO42" s="69" t="str">
        <f>IF(COUNTBLANK(DP42:$EI42)=COLUMNS(DP42:$EI42),"",REPT("0",Batch_Length-LEN(IF(AND(SUMPRODUCT($F$32:$F41*BO$32:BO41)+SUMPRODUCT($F$32:$F41*CN$32:CN41)&gt;0,BO42+CN42=0),REPT("0",Batch_Length),IF(BO42+CN42=0,"",TEXT(BO42+CN42,"0"))))))&amp;IF(AND(SUMPRODUCT($F$32:$F41*BO$32:BO41)+SUMPRODUCT($F$32:$F41*CN$32:CN41)&gt;0,BO42+CN42=0),REPT("0",Batch_Length),IF(BO42+CN42=0,"",TEXT(BO42+CN42,"0")))</f>
        <v/>
      </c>
      <c r="DP42" s="69" t="str">
        <f>IF(COUNTBLANK(DQ42:$EI42)=COLUMNS(DQ42:$EI42),"",REPT("0",Batch_Length-LEN(IF(AND(SUMPRODUCT($F$32:$F41*BP$32:BP41)+SUMPRODUCT($F$32:$F41*CO$32:CO41)&gt;0,BP42+CO42=0),REPT("0",Batch_Length),IF(BP42+CO42=0,"",TEXT(BP42+CO42,"0"))))))&amp;IF(AND(SUMPRODUCT($F$32:$F41*BP$32:BP41)+SUMPRODUCT($F$32:$F41*CO$32:CO41)&gt;0,BP42+CO42=0),REPT("0",Batch_Length),IF(BP42+CO42=0,"",TEXT(BP42+CO42,"0")))</f>
        <v/>
      </c>
      <c r="DQ42" s="69" t="str">
        <f>IF(COUNTBLANK(DR42:$EI42)=COLUMNS(DR42:$EI42),"",REPT("0",Batch_Length-LEN(IF(AND(SUMPRODUCT($F$32:$F41*BQ$32:BQ41)+SUMPRODUCT($F$32:$F41*CP$32:CP41)&gt;0,BQ42+CP42=0),REPT("0",Batch_Length),IF(BQ42+CP42=0,"",TEXT(BQ42+CP42,"0"))))))&amp;IF(AND(SUMPRODUCT($F$32:$F41*BQ$32:BQ41)+SUMPRODUCT($F$32:$F41*CP$32:CP41)&gt;0,BQ42+CP42=0),REPT("0",Batch_Length),IF(BQ42+CP42=0,"",TEXT(BQ42+CP42,"0")))</f>
        <v/>
      </c>
      <c r="DR42" s="69" t="str">
        <f>IF(COUNTBLANK(DS42:$EI42)=COLUMNS(DS42:$EI42),"",REPT("0",Batch_Length-LEN(IF(AND(SUMPRODUCT($F$32:$F41*BR$32:BR41)+SUMPRODUCT($F$32:$F41*CQ$32:CQ41)&gt;0,BR42+CQ42=0),REPT("0",Batch_Length),IF(BR42+CQ42=0,"",TEXT(BR42+CQ42,"0"))))))&amp;IF(AND(SUMPRODUCT($F$32:$F41*BR$32:BR41)+SUMPRODUCT($F$32:$F41*CQ$32:CQ41)&gt;0,BR42+CQ42=0),REPT("0",Batch_Length),IF(BR42+CQ42=0,"",TEXT(BR42+CQ42,"0")))</f>
        <v/>
      </c>
      <c r="DS42" s="69" t="str">
        <f>IF(COUNTBLANK(DT42:$EI42)=COLUMNS(DT42:$EI42),"",REPT("0",Batch_Length-LEN(IF(AND(SUMPRODUCT($F$32:$F41*BS$32:BS41)+SUMPRODUCT($F$32:$F41*CR$32:CR41)&gt;0,BS42+CR42=0),REPT("0",Batch_Length),IF(BS42+CR42=0,"",TEXT(BS42+CR42,"0"))))))&amp;IF(AND(SUMPRODUCT($F$32:$F41*BS$32:BS41)+SUMPRODUCT($F$32:$F41*CR$32:CR41)&gt;0,BS42+CR42=0),REPT("0",Batch_Length),IF(BS42+CR42=0,"",TEXT(BS42+CR42,"0")))</f>
        <v/>
      </c>
      <c r="DT42" s="69" t="str">
        <f>IF(COUNTBLANK(DU42:$EI42)=COLUMNS(DU42:$EI42),"",REPT("0",Batch_Length-LEN(IF(AND(SUMPRODUCT($F$32:$F41*BT$32:BT41)+SUMPRODUCT($F$32:$F41*CS$32:CS41)&gt;0,BT42+CS42=0),REPT("0",Batch_Length),IF(BT42+CS42=0,"",TEXT(BT42+CS42,"0"))))))&amp;IF(AND(SUMPRODUCT($F$32:$F41*BT$32:BT41)+SUMPRODUCT($F$32:$F41*CS$32:CS41)&gt;0,BT42+CS42=0),REPT("0",Batch_Length),IF(BT42+CS42=0,"",TEXT(BT42+CS42,"0")))</f>
        <v/>
      </c>
      <c r="DU42" s="69" t="str">
        <f>IF(COUNTBLANK(DV42:$EI42)=COLUMNS(DV42:$EI42),"",REPT("0",Batch_Length-LEN(IF(AND(SUMPRODUCT($F$32:$F41*BU$32:BU41)+SUMPRODUCT($F$32:$F41*CT$32:CT41)&gt;0,BU42+CT42=0),REPT("0",Batch_Length),IF(BU42+CT42=0,"",TEXT(BU42+CT42,"0"))))))&amp;IF(AND(SUMPRODUCT($F$32:$F41*BU$32:BU41)+SUMPRODUCT($F$32:$F41*CT$32:CT41)&gt;0,BU42+CT42=0),REPT("0",Batch_Length),IF(BU42+CT42=0,"",TEXT(BU42+CT42,"0")))</f>
        <v/>
      </c>
      <c r="DV42" s="69" t="str">
        <f>IF(COUNTBLANK(DW42:$EI42)=COLUMNS(DW42:$EI42),"",REPT("0",Batch_Length-LEN(IF(AND(SUMPRODUCT($F$32:$F41*BV$32:BV41)+SUMPRODUCT($F$32:$F41*CU$32:CU41)&gt;0,BV42+CU42=0),REPT("0",Batch_Length),IF(BV42+CU42=0,"",TEXT(BV42+CU42,"0"))))))&amp;IF(AND(SUMPRODUCT($F$32:$F41*BV$32:BV41)+SUMPRODUCT($F$32:$F41*CU$32:CU41)&gt;0,BV42+CU42=0),REPT("0",Batch_Length),IF(BV42+CU42=0,"",TEXT(BV42+CU42,"0")))</f>
        <v/>
      </c>
      <c r="DW42" s="69" t="str">
        <f>IF(COUNTBLANK(DX42:$EI42)=COLUMNS(DX42:$EI42),"",REPT("0",Batch_Length-LEN(IF(AND(SUMPRODUCT($F$32:$F41*BW$32:BW41)+SUMPRODUCT($F$32:$F41*CV$32:CV41)&gt;0,BW42+CV42=0),REPT("0",Batch_Length),IF(BW42+CV42=0,"",TEXT(BW42+CV42,"0"))))))&amp;IF(AND(SUMPRODUCT($F$32:$F41*BW$32:BW41)+SUMPRODUCT($F$32:$F41*CV$32:CV41)&gt;0,BW42+CV42=0),REPT("0",Batch_Length),IF(BW42+CV42=0,"",TEXT(BW42+CV42,"0")))</f>
        <v/>
      </c>
      <c r="DX42" s="69" t="str">
        <f>IF(COUNTBLANK(DY42:$EI42)=COLUMNS(DY42:$EI42),"",REPT("0",Batch_Length-LEN(IF(AND(SUMPRODUCT($F$32:$F41*BX$32:BX41)+SUMPRODUCT($F$32:$F41*CW$32:CW41)&gt;0,BX42+CW42=0),REPT("0",Batch_Length),IF(BX42+CW42=0,"",TEXT(BX42+CW42,"0"))))))&amp;IF(AND(SUMPRODUCT($F$32:$F41*BX$32:BX41)+SUMPRODUCT($F$32:$F41*CW$32:CW41)&gt;0,BX42+CW42=0),REPT("0",Batch_Length),IF(BX42+CW42=0,"",TEXT(BX42+CW42,"0")))</f>
        <v/>
      </c>
      <c r="DY42" s="69" t="str">
        <f>IF(COUNTBLANK(DZ42:$EI42)=COLUMNS(DZ42:$EI42),"",REPT("0",Batch_Length-LEN(IF(AND(SUMPRODUCT($F$32:$F41*BY$32:BY41)+SUMPRODUCT($F$32:$F41*CX$32:CX41)&gt;0,BY42+CX42=0),REPT("0",Batch_Length),IF(BY42+CX42=0,"",TEXT(BY42+CX42,"0"))))))&amp;IF(AND(SUMPRODUCT($F$32:$F41*BY$32:BY41)+SUMPRODUCT($F$32:$F41*CX$32:CX41)&gt;0,BY42+CX42=0),REPT("0",Batch_Length),IF(BY42+CX42=0,"",TEXT(BY42+CX42,"0")))</f>
        <v/>
      </c>
      <c r="DZ42" s="69" t="str">
        <f>IF(COUNTBLANK(EA42:$EI42)=COLUMNS(EA42:$EI42),"",REPT("0",Batch_Length-LEN(IF(AND(SUMPRODUCT($F$32:$F41*BZ$32:BZ41)+SUMPRODUCT($F$32:$F41*CY$32:CY41)&gt;0,BZ42+CY42=0),REPT("0",Batch_Length),IF(BZ42+CY42=0,"",TEXT(BZ42+CY42,"0"))))))&amp;IF(AND(SUMPRODUCT($F$32:$F41*BZ$32:BZ41)+SUMPRODUCT($F$32:$F41*CY$32:CY41)&gt;0,BZ42+CY42=0),REPT("0",Batch_Length),IF(BZ42+CY42=0,"",TEXT(BZ42+CY42,"0")))</f>
        <v/>
      </c>
      <c r="EA42" s="69" t="str">
        <f>IF(COUNTBLANK(EB42:$EI42)=COLUMNS(EB42:$EI42),"",REPT("0",Batch_Length-LEN(IF(AND(SUMPRODUCT($F$32:$F41*CA$32:CA41)+SUMPRODUCT($F$32:$F41*CZ$32:CZ41)&gt;0,CA42+CZ42=0),REPT("0",Batch_Length),IF(CA42+CZ42=0,"",TEXT(CA42+CZ42,"0"))))))&amp;IF(AND(SUMPRODUCT($F$32:$F41*CA$32:CA41)+SUMPRODUCT($F$32:$F41*CZ$32:CZ41)&gt;0,CA42+CZ42=0),REPT("0",Batch_Length),IF(CA42+CZ42=0,"",TEXT(CA42+CZ42,"0")))</f>
        <v/>
      </c>
      <c r="EB42" s="69" t="str">
        <f>IF(COUNTBLANK(EC42:$EI42)=COLUMNS(EC42:$EI42),"",REPT("0",Batch_Length-LEN(IF(AND(SUMPRODUCT($F$32:$F41*CB$32:CB41)+SUMPRODUCT($F$32:$F41*DA$32:DA41)&gt;0,CB42+DA42=0),REPT("0",Batch_Length),IF(CB42+DA42=0,"",TEXT(CB42+DA42,"0"))))))&amp;IF(AND(SUMPRODUCT($F$32:$F41*CB$32:CB41)+SUMPRODUCT($F$32:$F41*DA$32:DA41)&gt;0,CB42+DA42=0),REPT("0",Batch_Length),IF(CB42+DA42=0,"",TEXT(CB42+DA42,"0")))</f>
        <v/>
      </c>
      <c r="EC42" s="69" t="str">
        <f>IF(COUNTBLANK(ED42:$EI42)=COLUMNS(ED42:$EI42),"",REPT("0",Batch_Length-LEN(IF(AND(SUMPRODUCT($F$32:$F41*CC$32:CC41)+SUMPRODUCT($F$32:$F41*DB$32:DB41)&gt;0,CC42+DB42=0),REPT("0",Batch_Length),IF(CC42+DB42=0,"",TEXT(CC42+DB42,"0"))))))&amp;IF(AND(SUMPRODUCT($F$32:$F41*CC$32:CC41)+SUMPRODUCT($F$32:$F41*DB$32:DB41)&gt;0,CC42+DB42=0),REPT("0",Batch_Length),IF(CC42+DB42=0,"",TEXT(CC42+DB42,"0")))</f>
        <v/>
      </c>
      <c r="ED42" s="69" t="str">
        <f>IF(COUNTBLANK(EE42:$EI42)=COLUMNS(EE42:$EI42),"",REPT("0",Batch_Length-LEN(IF(AND(SUMPRODUCT($F$32:$F41*CD$32:CD41)+SUMPRODUCT($F$32:$F41*DC$32:DC41)&gt;0,CD42+DC42=0),REPT("0",Batch_Length),IF(CD42+DC42=0,"",TEXT(CD42+DC42,"0"))))))&amp;IF(AND(SUMPRODUCT($F$32:$F41*CD$32:CD41)+SUMPRODUCT($F$32:$F41*DC$32:DC41)&gt;0,CD42+DC42=0),REPT("0",Batch_Length),IF(CD42+DC42=0,"",TEXT(CD42+DC42,"0")))</f>
        <v/>
      </c>
      <c r="EE42" s="69" t="str">
        <f>IF(COUNTBLANK(EF42:$EI42)=COLUMNS(EF42:$EI42),"",REPT("0",Batch_Length-LEN(IF(AND(SUMPRODUCT($F$32:$F41*CE$32:CE41)+SUMPRODUCT($F$32:$F41*DD$32:DD41)&gt;0,CE42+DD42=0),REPT("0",Batch_Length),IF(CE42+DD42=0,"",TEXT(CE42+DD42,"0"))))))&amp;IF(AND(SUMPRODUCT($F$32:$F41*CE$32:CE41)+SUMPRODUCT($F$32:$F41*DD$32:DD41)&gt;0,CE42+DD42=0),REPT("0",Batch_Length),IF(CE42+DD42=0,"",TEXT(CE42+DD42,"0")))</f>
        <v/>
      </c>
      <c r="EF42" s="69" t="str">
        <f>IF(COUNTBLANK(EG42:$EI42)=COLUMNS(EG42:$EI42),"",REPT("0",Batch_Length-LEN(IF(AND(SUMPRODUCT($F$32:$F41*CF$32:CF41)+SUMPRODUCT($F$32:$F41*DE$32:DE41)&gt;0,CF42+DE42=0),REPT("0",Batch_Length),IF(CF42+DE42=0,"",TEXT(CF42+DE42,"0"))))))&amp;IF(AND(SUMPRODUCT($F$32:$F41*CF$32:CF41)+SUMPRODUCT($F$32:$F41*DE$32:DE41)&gt;0,CF42+DE42=0),REPT("0",Batch_Length),IF(CF42+DE42=0,"",TEXT(CF42+DE42,"0")))</f>
        <v/>
      </c>
      <c r="EG42" s="69" t="str">
        <f>IF(COUNTBLANK(EH42:$EI42)=COLUMNS(EH42:$EI42),"",REPT("0",Batch_Length-LEN(IF(AND(SUMPRODUCT($F$32:$F41*CG$32:CG41)+SUMPRODUCT($F$32:$F41*DF$32:DF41)&gt;0,CG42+DF42=0),REPT("0",Batch_Length),IF(CG42+DF42=0,"",TEXT(CG42+DF42,"0"))))))&amp;IF(AND(SUMPRODUCT($F$32:$F41*CG$32:CG41)+SUMPRODUCT($F$32:$F41*DF$32:DF41)&gt;0,CG42+DF42=0),REPT("0",Batch_Length),IF(CG42+DF42=0,"",TEXT(CG42+DF42,"0")))</f>
        <v/>
      </c>
      <c r="EH42" s="69" t="str">
        <f>IF(COUNTBLANK(EI42:$EI42)=COLUMNS(EI42:$EI42),"",REPT("0",Batch_Length-LEN(IF(AND(SUMPRODUCT($F$32:$F41*CH$32:CH41)+SUMPRODUCT($F$32:$F41*DG$32:DG41)&gt;0,CH42+DG42=0),REPT("0",Batch_Length),IF(CH42+DG42=0,"",TEXT(CH42+DG42,"0"))))))&amp;IF(AND(SUMPRODUCT($F$32:$F41*CH$32:CH41)+SUMPRODUCT($F$32:$F41*DG$32:DG41)&gt;0,CH42+DG42=0),REPT("0",Batch_Length),IF(CH42+DG42=0,"",TEXT(CH42+DG42,"0")))</f>
        <v/>
      </c>
      <c r="EI42" s="69" t="str">
        <f>IF(AND(SUMPRODUCT($F$32:$F41*CI$32:CI41)+SUMPRODUCT($F$32:$F41*DH$32:DH41)&gt;0,CI42+DH42=0),REPT("0",Batch_Length),IF(CI42+DH42=0,"",TEXT(CI42+DH42,"0")))</f>
        <v/>
      </c>
      <c r="EJ42" s="69" t="str">
        <f t="shared" si="116"/>
        <v>3628800</v>
      </c>
      <c r="EK42" s="57" t="s">
        <v>86</v>
      </c>
    </row>
    <row r="43" spans="6:141" outlineLevel="1" x14ac:dyDescent="0.2">
      <c r="F43" s="66">
        <f t="shared" si="117"/>
        <v>11</v>
      </c>
      <c r="G43" s="67" t="str">
        <f t="shared" si="118"/>
        <v>39916800</v>
      </c>
      <c r="H43" s="66">
        <f t="shared" si="9"/>
        <v>8</v>
      </c>
      <c r="I43" s="66">
        <f t="shared" si="10"/>
        <v>1</v>
      </c>
      <c r="J43" s="67" t="str">
        <f t="shared" si="11"/>
        <v>3628800</v>
      </c>
      <c r="K43" s="68">
        <f t="shared" si="12"/>
        <v>0</v>
      </c>
      <c r="L43" s="68">
        <f t="shared" si="13"/>
        <v>0</v>
      </c>
      <c r="M43" s="68">
        <f t="shared" si="14"/>
        <v>0</v>
      </c>
      <c r="N43" s="68">
        <f t="shared" si="15"/>
        <v>0</v>
      </c>
      <c r="O43" s="68">
        <f t="shared" si="16"/>
        <v>0</v>
      </c>
      <c r="P43" s="68">
        <f t="shared" si="17"/>
        <v>0</v>
      </c>
      <c r="Q43" s="68">
        <f t="shared" si="18"/>
        <v>0</v>
      </c>
      <c r="R43" s="68">
        <f t="shared" si="19"/>
        <v>0</v>
      </c>
      <c r="S43" s="68">
        <f t="shared" si="20"/>
        <v>0</v>
      </c>
      <c r="T43" s="68">
        <f t="shared" si="21"/>
        <v>0</v>
      </c>
      <c r="U43" s="68">
        <f t="shared" si="22"/>
        <v>0</v>
      </c>
      <c r="V43" s="68">
        <f t="shared" si="23"/>
        <v>0</v>
      </c>
      <c r="W43" s="68">
        <f t="shared" si="24"/>
        <v>0</v>
      </c>
      <c r="X43" s="68">
        <f t="shared" si="25"/>
        <v>0</v>
      </c>
      <c r="Y43" s="68">
        <f t="shared" si="26"/>
        <v>0</v>
      </c>
      <c r="Z43" s="68">
        <f t="shared" si="27"/>
        <v>0</v>
      </c>
      <c r="AA43" s="68">
        <f t="shared" si="28"/>
        <v>0</v>
      </c>
      <c r="AB43" s="68">
        <f t="shared" si="29"/>
        <v>0</v>
      </c>
      <c r="AC43" s="68">
        <f t="shared" si="30"/>
        <v>0</v>
      </c>
      <c r="AD43" s="68">
        <f t="shared" si="31"/>
        <v>0</v>
      </c>
      <c r="AE43" s="68">
        <f t="shared" si="32"/>
        <v>0</v>
      </c>
      <c r="AF43" s="68">
        <f t="shared" si="33"/>
        <v>0</v>
      </c>
      <c r="AG43" s="68">
        <f t="shared" si="34"/>
        <v>0</v>
      </c>
      <c r="AH43" s="68">
        <f t="shared" si="35"/>
        <v>0</v>
      </c>
      <c r="AI43" s="68">
        <f t="shared" si="36"/>
        <v>0</v>
      </c>
      <c r="AJ43" s="69">
        <f t="shared" si="90"/>
        <v>39916800</v>
      </c>
      <c r="AK43" s="69">
        <f t="shared" si="91"/>
        <v>0</v>
      </c>
      <c r="AL43" s="69">
        <f t="shared" si="92"/>
        <v>0</v>
      </c>
      <c r="AM43" s="69">
        <f t="shared" si="93"/>
        <v>0</v>
      </c>
      <c r="AN43" s="69">
        <f t="shared" si="94"/>
        <v>0</v>
      </c>
      <c r="AO43" s="69">
        <f t="shared" si="95"/>
        <v>0</v>
      </c>
      <c r="AP43" s="69">
        <f t="shared" si="96"/>
        <v>0</v>
      </c>
      <c r="AQ43" s="69">
        <f t="shared" si="97"/>
        <v>0</v>
      </c>
      <c r="AR43" s="69">
        <f t="shared" si="98"/>
        <v>0</v>
      </c>
      <c r="AS43" s="69">
        <f t="shared" si="99"/>
        <v>0</v>
      </c>
      <c r="AT43" s="69">
        <f t="shared" si="100"/>
        <v>0</v>
      </c>
      <c r="AU43" s="69">
        <f t="shared" si="101"/>
        <v>0</v>
      </c>
      <c r="AV43" s="69">
        <f t="shared" si="102"/>
        <v>0</v>
      </c>
      <c r="AW43" s="69">
        <f t="shared" si="103"/>
        <v>0</v>
      </c>
      <c r="AX43" s="69">
        <f t="shared" si="104"/>
        <v>0</v>
      </c>
      <c r="AY43" s="69">
        <f t="shared" si="105"/>
        <v>0</v>
      </c>
      <c r="AZ43" s="69">
        <f t="shared" si="106"/>
        <v>0</v>
      </c>
      <c r="BA43" s="69">
        <f t="shared" si="107"/>
        <v>0</v>
      </c>
      <c r="BB43" s="69">
        <f t="shared" si="108"/>
        <v>0</v>
      </c>
      <c r="BC43" s="69">
        <f t="shared" si="109"/>
        <v>0</v>
      </c>
      <c r="BD43" s="69">
        <f t="shared" si="110"/>
        <v>0</v>
      </c>
      <c r="BE43" s="69">
        <f t="shared" si="111"/>
        <v>0</v>
      </c>
      <c r="BF43" s="69">
        <f t="shared" si="112"/>
        <v>0</v>
      </c>
      <c r="BG43" s="69">
        <f t="shared" si="113"/>
        <v>0</v>
      </c>
      <c r="BH43" s="69">
        <f t="shared" si="114"/>
        <v>0</v>
      </c>
      <c r="BI43" s="69">
        <f t="shared" si="115"/>
        <v>0</v>
      </c>
      <c r="BJ43" s="69">
        <f t="shared" si="38"/>
        <v>39916800</v>
      </c>
      <c r="BK43" s="69">
        <f t="shared" si="39"/>
        <v>0</v>
      </c>
      <c r="BL43" s="69">
        <f t="shared" si="40"/>
        <v>0</v>
      </c>
      <c r="BM43" s="69">
        <f t="shared" si="41"/>
        <v>0</v>
      </c>
      <c r="BN43" s="69">
        <f t="shared" si="42"/>
        <v>0</v>
      </c>
      <c r="BO43" s="69">
        <f t="shared" si="43"/>
        <v>0</v>
      </c>
      <c r="BP43" s="69">
        <f t="shared" si="44"/>
        <v>0</v>
      </c>
      <c r="BQ43" s="69">
        <f t="shared" si="45"/>
        <v>0</v>
      </c>
      <c r="BR43" s="69">
        <f t="shared" si="46"/>
        <v>0</v>
      </c>
      <c r="BS43" s="69">
        <f t="shared" si="47"/>
        <v>0</v>
      </c>
      <c r="BT43" s="69">
        <f t="shared" si="48"/>
        <v>0</v>
      </c>
      <c r="BU43" s="69">
        <f t="shared" si="49"/>
        <v>0</v>
      </c>
      <c r="BV43" s="69">
        <f t="shared" si="50"/>
        <v>0</v>
      </c>
      <c r="BW43" s="69">
        <f t="shared" si="51"/>
        <v>0</v>
      </c>
      <c r="BX43" s="69">
        <f t="shared" si="52"/>
        <v>0</v>
      </c>
      <c r="BY43" s="69">
        <f t="shared" si="53"/>
        <v>0</v>
      </c>
      <c r="BZ43" s="69">
        <f t="shared" si="54"/>
        <v>0</v>
      </c>
      <c r="CA43" s="69">
        <f t="shared" si="55"/>
        <v>0</v>
      </c>
      <c r="CB43" s="69">
        <f t="shared" si="56"/>
        <v>0</v>
      </c>
      <c r="CC43" s="69">
        <f t="shared" si="57"/>
        <v>0</v>
      </c>
      <c r="CD43" s="69">
        <f t="shared" si="58"/>
        <v>0</v>
      </c>
      <c r="CE43" s="69">
        <f t="shared" si="59"/>
        <v>0</v>
      </c>
      <c r="CF43" s="69">
        <f t="shared" si="60"/>
        <v>0</v>
      </c>
      <c r="CG43" s="69">
        <f t="shared" si="61"/>
        <v>0</v>
      </c>
      <c r="CH43" s="69">
        <f t="shared" si="62"/>
        <v>0</v>
      </c>
      <c r="CI43" s="69">
        <f t="shared" si="63"/>
        <v>0</v>
      </c>
      <c r="CJ43" s="69">
        <f t="shared" si="64"/>
        <v>0</v>
      </c>
      <c r="CK43" s="69">
        <f t="shared" si="65"/>
        <v>0</v>
      </c>
      <c r="CL43" s="69">
        <f t="shared" si="66"/>
        <v>0</v>
      </c>
      <c r="CM43" s="69">
        <f t="shared" si="67"/>
        <v>0</v>
      </c>
      <c r="CN43" s="69">
        <f t="shared" si="68"/>
        <v>0</v>
      </c>
      <c r="CO43" s="69">
        <f t="shared" si="69"/>
        <v>0</v>
      </c>
      <c r="CP43" s="69">
        <f t="shared" si="70"/>
        <v>0</v>
      </c>
      <c r="CQ43" s="69">
        <f t="shared" si="71"/>
        <v>0</v>
      </c>
      <c r="CR43" s="69">
        <f t="shared" si="72"/>
        <v>0</v>
      </c>
      <c r="CS43" s="69">
        <f t="shared" si="73"/>
        <v>0</v>
      </c>
      <c r="CT43" s="69">
        <f t="shared" si="74"/>
        <v>0</v>
      </c>
      <c r="CU43" s="69">
        <f t="shared" si="75"/>
        <v>0</v>
      </c>
      <c r="CV43" s="69">
        <f t="shared" si="76"/>
        <v>0</v>
      </c>
      <c r="CW43" s="69">
        <f t="shared" si="77"/>
        <v>0</v>
      </c>
      <c r="CX43" s="69">
        <f t="shared" si="78"/>
        <v>0</v>
      </c>
      <c r="CY43" s="69">
        <f t="shared" si="79"/>
        <v>0</v>
      </c>
      <c r="CZ43" s="69">
        <f t="shared" si="80"/>
        <v>0</v>
      </c>
      <c r="DA43" s="69">
        <f t="shared" si="81"/>
        <v>0</v>
      </c>
      <c r="DB43" s="69">
        <f t="shared" si="82"/>
        <v>0</v>
      </c>
      <c r="DC43" s="69">
        <f t="shared" si="83"/>
        <v>0</v>
      </c>
      <c r="DD43" s="69">
        <f t="shared" si="84"/>
        <v>0</v>
      </c>
      <c r="DE43" s="69">
        <f t="shared" si="85"/>
        <v>0</v>
      </c>
      <c r="DF43" s="69">
        <f t="shared" si="86"/>
        <v>0</v>
      </c>
      <c r="DG43" s="69">
        <f t="shared" si="87"/>
        <v>0</v>
      </c>
      <c r="DH43" s="69">
        <f t="shared" si="88"/>
        <v>0</v>
      </c>
      <c r="DI43" s="69">
        <f t="shared" si="89"/>
        <v>0</v>
      </c>
      <c r="DJ43" s="69" t="str">
        <f>IF(COUNTBLANK(DK43:$EI43)=COLUMNS(DK43:$EI43),"",REPT("0",Batch_Length-LEN(IF(AND(SUM(AK43:$BI43)&lt;&gt;0,BJ43=0),REPT("0",Batch_Length),TEXT(BJ43,"0")))))&amp;IF(AND(SUM(AK43:$BI43)&lt;&gt;0,BJ43=0),REPT("0",Batch_Length),TEXT(BJ43,"0"))</f>
        <v>39916800</v>
      </c>
      <c r="DK43" s="69" t="str">
        <f>IF(COUNTBLANK(DL43:$EI43)=COLUMNS(DL43:$EI43),"",REPT("0",Batch_Length-LEN(IF(AND(SUMPRODUCT($F$32:$F42*BK$32:BK42)+SUMPRODUCT($F$32:$F42*CJ$32:CJ42)&gt;0,BK43+CJ43=0),REPT("0",Batch_Length),IF(BK43+CJ43=0,"",TEXT(BK43+CJ43,"0"))))))&amp;IF(AND(SUMPRODUCT($F$32:$F42*BK$32:BK42)+SUMPRODUCT($F$32:$F42*CJ$32:CJ42)&gt;0,BK43+CJ43=0),REPT("0",Batch_Length),IF(BK43+CJ43=0,"",TEXT(BK43+CJ43,"0")))</f>
        <v/>
      </c>
      <c r="DL43" s="69" t="str">
        <f>IF(COUNTBLANK(DM43:$EI43)=COLUMNS(DM43:$EI43),"",REPT("0",Batch_Length-LEN(IF(AND(SUMPRODUCT($F$32:$F42*BL$32:BL42)+SUMPRODUCT($F$32:$F42*CK$32:CK42)&gt;0,BL43+CK43=0),REPT("0",Batch_Length),IF(BL43+CK43=0,"",TEXT(BL43+CK43,"0"))))))&amp;IF(AND(SUMPRODUCT($F$32:$F42*BL$32:BL42)+SUMPRODUCT($F$32:$F42*CK$32:CK42)&gt;0,BL43+CK43=0),REPT("0",Batch_Length),IF(BL43+CK43=0,"",TEXT(BL43+CK43,"0")))</f>
        <v/>
      </c>
      <c r="DM43" s="69" t="str">
        <f>IF(COUNTBLANK(DN43:$EI43)=COLUMNS(DN43:$EI43),"",REPT("0",Batch_Length-LEN(IF(AND(SUMPRODUCT($F$32:$F42*BM$32:BM42)+SUMPRODUCT($F$32:$F42*CL$32:CL42)&gt;0,BM43+CL43=0),REPT("0",Batch_Length),IF(BM43+CL43=0,"",TEXT(BM43+CL43,"0"))))))&amp;IF(AND(SUMPRODUCT($F$32:$F42*BM$32:BM42)+SUMPRODUCT($F$32:$F42*CL$32:CL42)&gt;0,BM43+CL43=0),REPT("0",Batch_Length),IF(BM43+CL43=0,"",TEXT(BM43+CL43,"0")))</f>
        <v/>
      </c>
      <c r="DN43" s="69" t="str">
        <f>IF(COUNTBLANK(DO43:$EI43)=COLUMNS(DO43:$EI43),"",REPT("0",Batch_Length-LEN(IF(AND(SUMPRODUCT($F$32:$F42*BN$32:BN42)+SUMPRODUCT($F$32:$F42*CM$32:CM42)&gt;0,BN43+CM43=0),REPT("0",Batch_Length),IF(BN43+CM43=0,"",TEXT(BN43+CM43,"0"))))))&amp;IF(AND(SUMPRODUCT($F$32:$F42*BN$32:BN42)+SUMPRODUCT($F$32:$F42*CM$32:CM42)&gt;0,BN43+CM43=0),REPT("0",Batch_Length),IF(BN43+CM43=0,"",TEXT(BN43+CM43,"0")))</f>
        <v/>
      </c>
      <c r="DO43" s="69" t="str">
        <f>IF(COUNTBLANK(DP43:$EI43)=COLUMNS(DP43:$EI43),"",REPT("0",Batch_Length-LEN(IF(AND(SUMPRODUCT($F$32:$F42*BO$32:BO42)+SUMPRODUCT($F$32:$F42*CN$32:CN42)&gt;0,BO43+CN43=0),REPT("0",Batch_Length),IF(BO43+CN43=0,"",TEXT(BO43+CN43,"0"))))))&amp;IF(AND(SUMPRODUCT($F$32:$F42*BO$32:BO42)+SUMPRODUCT($F$32:$F42*CN$32:CN42)&gt;0,BO43+CN43=0),REPT("0",Batch_Length),IF(BO43+CN43=0,"",TEXT(BO43+CN43,"0")))</f>
        <v/>
      </c>
      <c r="DP43" s="69" t="str">
        <f>IF(COUNTBLANK(DQ43:$EI43)=COLUMNS(DQ43:$EI43),"",REPT("0",Batch_Length-LEN(IF(AND(SUMPRODUCT($F$32:$F42*BP$32:BP42)+SUMPRODUCT($F$32:$F42*CO$32:CO42)&gt;0,BP43+CO43=0),REPT("0",Batch_Length),IF(BP43+CO43=0,"",TEXT(BP43+CO43,"0"))))))&amp;IF(AND(SUMPRODUCT($F$32:$F42*BP$32:BP42)+SUMPRODUCT($F$32:$F42*CO$32:CO42)&gt;0,BP43+CO43=0),REPT("0",Batch_Length),IF(BP43+CO43=0,"",TEXT(BP43+CO43,"0")))</f>
        <v/>
      </c>
      <c r="DQ43" s="69" t="str">
        <f>IF(COUNTBLANK(DR43:$EI43)=COLUMNS(DR43:$EI43),"",REPT("0",Batch_Length-LEN(IF(AND(SUMPRODUCT($F$32:$F42*BQ$32:BQ42)+SUMPRODUCT($F$32:$F42*CP$32:CP42)&gt;0,BQ43+CP43=0),REPT("0",Batch_Length),IF(BQ43+CP43=0,"",TEXT(BQ43+CP43,"0"))))))&amp;IF(AND(SUMPRODUCT($F$32:$F42*BQ$32:BQ42)+SUMPRODUCT($F$32:$F42*CP$32:CP42)&gt;0,BQ43+CP43=0),REPT("0",Batch_Length),IF(BQ43+CP43=0,"",TEXT(BQ43+CP43,"0")))</f>
        <v/>
      </c>
      <c r="DR43" s="69" t="str">
        <f>IF(COUNTBLANK(DS43:$EI43)=COLUMNS(DS43:$EI43),"",REPT("0",Batch_Length-LEN(IF(AND(SUMPRODUCT($F$32:$F42*BR$32:BR42)+SUMPRODUCT($F$32:$F42*CQ$32:CQ42)&gt;0,BR43+CQ43=0),REPT("0",Batch_Length),IF(BR43+CQ43=0,"",TEXT(BR43+CQ43,"0"))))))&amp;IF(AND(SUMPRODUCT($F$32:$F42*BR$32:BR42)+SUMPRODUCT($F$32:$F42*CQ$32:CQ42)&gt;0,BR43+CQ43=0),REPT("0",Batch_Length),IF(BR43+CQ43=0,"",TEXT(BR43+CQ43,"0")))</f>
        <v/>
      </c>
      <c r="DS43" s="69" t="str">
        <f>IF(COUNTBLANK(DT43:$EI43)=COLUMNS(DT43:$EI43),"",REPT("0",Batch_Length-LEN(IF(AND(SUMPRODUCT($F$32:$F42*BS$32:BS42)+SUMPRODUCT($F$32:$F42*CR$32:CR42)&gt;0,BS43+CR43=0),REPT("0",Batch_Length),IF(BS43+CR43=0,"",TEXT(BS43+CR43,"0"))))))&amp;IF(AND(SUMPRODUCT($F$32:$F42*BS$32:BS42)+SUMPRODUCT($F$32:$F42*CR$32:CR42)&gt;0,BS43+CR43=0),REPT("0",Batch_Length),IF(BS43+CR43=0,"",TEXT(BS43+CR43,"0")))</f>
        <v/>
      </c>
      <c r="DT43" s="69" t="str">
        <f>IF(COUNTBLANK(DU43:$EI43)=COLUMNS(DU43:$EI43),"",REPT("0",Batch_Length-LEN(IF(AND(SUMPRODUCT($F$32:$F42*BT$32:BT42)+SUMPRODUCT($F$32:$F42*CS$32:CS42)&gt;0,BT43+CS43=0),REPT("0",Batch_Length),IF(BT43+CS43=0,"",TEXT(BT43+CS43,"0"))))))&amp;IF(AND(SUMPRODUCT($F$32:$F42*BT$32:BT42)+SUMPRODUCT($F$32:$F42*CS$32:CS42)&gt;0,BT43+CS43=0),REPT("0",Batch_Length),IF(BT43+CS43=0,"",TEXT(BT43+CS43,"0")))</f>
        <v/>
      </c>
      <c r="DU43" s="69" t="str">
        <f>IF(COUNTBLANK(DV43:$EI43)=COLUMNS(DV43:$EI43),"",REPT("0",Batch_Length-LEN(IF(AND(SUMPRODUCT($F$32:$F42*BU$32:BU42)+SUMPRODUCT($F$32:$F42*CT$32:CT42)&gt;0,BU43+CT43=0),REPT("0",Batch_Length),IF(BU43+CT43=0,"",TEXT(BU43+CT43,"0"))))))&amp;IF(AND(SUMPRODUCT($F$32:$F42*BU$32:BU42)+SUMPRODUCT($F$32:$F42*CT$32:CT42)&gt;0,BU43+CT43=0),REPT("0",Batch_Length),IF(BU43+CT43=0,"",TEXT(BU43+CT43,"0")))</f>
        <v/>
      </c>
      <c r="DV43" s="69" t="str">
        <f>IF(COUNTBLANK(DW43:$EI43)=COLUMNS(DW43:$EI43),"",REPT("0",Batch_Length-LEN(IF(AND(SUMPRODUCT($F$32:$F42*BV$32:BV42)+SUMPRODUCT($F$32:$F42*CU$32:CU42)&gt;0,BV43+CU43=0),REPT("0",Batch_Length),IF(BV43+CU43=0,"",TEXT(BV43+CU43,"0"))))))&amp;IF(AND(SUMPRODUCT($F$32:$F42*BV$32:BV42)+SUMPRODUCT($F$32:$F42*CU$32:CU42)&gt;0,BV43+CU43=0),REPT("0",Batch_Length),IF(BV43+CU43=0,"",TEXT(BV43+CU43,"0")))</f>
        <v/>
      </c>
      <c r="DW43" s="69" t="str">
        <f>IF(COUNTBLANK(DX43:$EI43)=COLUMNS(DX43:$EI43),"",REPT("0",Batch_Length-LEN(IF(AND(SUMPRODUCT($F$32:$F42*BW$32:BW42)+SUMPRODUCT($F$32:$F42*CV$32:CV42)&gt;0,BW43+CV43=0),REPT("0",Batch_Length),IF(BW43+CV43=0,"",TEXT(BW43+CV43,"0"))))))&amp;IF(AND(SUMPRODUCT($F$32:$F42*BW$32:BW42)+SUMPRODUCT($F$32:$F42*CV$32:CV42)&gt;0,BW43+CV43=0),REPT("0",Batch_Length),IF(BW43+CV43=0,"",TEXT(BW43+CV43,"0")))</f>
        <v/>
      </c>
      <c r="DX43" s="69" t="str">
        <f>IF(COUNTBLANK(DY43:$EI43)=COLUMNS(DY43:$EI43),"",REPT("0",Batch_Length-LEN(IF(AND(SUMPRODUCT($F$32:$F42*BX$32:BX42)+SUMPRODUCT($F$32:$F42*CW$32:CW42)&gt;0,BX43+CW43=0),REPT("0",Batch_Length),IF(BX43+CW43=0,"",TEXT(BX43+CW43,"0"))))))&amp;IF(AND(SUMPRODUCT($F$32:$F42*BX$32:BX42)+SUMPRODUCT($F$32:$F42*CW$32:CW42)&gt;0,BX43+CW43=0),REPT("0",Batch_Length),IF(BX43+CW43=0,"",TEXT(BX43+CW43,"0")))</f>
        <v/>
      </c>
      <c r="DY43" s="69" t="str">
        <f>IF(COUNTBLANK(DZ43:$EI43)=COLUMNS(DZ43:$EI43),"",REPT("0",Batch_Length-LEN(IF(AND(SUMPRODUCT($F$32:$F42*BY$32:BY42)+SUMPRODUCT($F$32:$F42*CX$32:CX42)&gt;0,BY43+CX43=0),REPT("0",Batch_Length),IF(BY43+CX43=0,"",TEXT(BY43+CX43,"0"))))))&amp;IF(AND(SUMPRODUCT($F$32:$F42*BY$32:BY42)+SUMPRODUCT($F$32:$F42*CX$32:CX42)&gt;0,BY43+CX43=0),REPT("0",Batch_Length),IF(BY43+CX43=0,"",TEXT(BY43+CX43,"0")))</f>
        <v/>
      </c>
      <c r="DZ43" s="69" t="str">
        <f>IF(COUNTBLANK(EA43:$EI43)=COLUMNS(EA43:$EI43),"",REPT("0",Batch_Length-LEN(IF(AND(SUMPRODUCT($F$32:$F42*BZ$32:BZ42)+SUMPRODUCT($F$32:$F42*CY$32:CY42)&gt;0,BZ43+CY43=0),REPT("0",Batch_Length),IF(BZ43+CY43=0,"",TEXT(BZ43+CY43,"0"))))))&amp;IF(AND(SUMPRODUCT($F$32:$F42*BZ$32:BZ42)+SUMPRODUCT($F$32:$F42*CY$32:CY42)&gt;0,BZ43+CY43=0),REPT("0",Batch_Length),IF(BZ43+CY43=0,"",TEXT(BZ43+CY43,"0")))</f>
        <v/>
      </c>
      <c r="EA43" s="69" t="str">
        <f>IF(COUNTBLANK(EB43:$EI43)=COLUMNS(EB43:$EI43),"",REPT("0",Batch_Length-LEN(IF(AND(SUMPRODUCT($F$32:$F42*CA$32:CA42)+SUMPRODUCT($F$32:$F42*CZ$32:CZ42)&gt;0,CA43+CZ43=0),REPT("0",Batch_Length),IF(CA43+CZ43=0,"",TEXT(CA43+CZ43,"0"))))))&amp;IF(AND(SUMPRODUCT($F$32:$F42*CA$32:CA42)+SUMPRODUCT($F$32:$F42*CZ$32:CZ42)&gt;0,CA43+CZ43=0),REPT("0",Batch_Length),IF(CA43+CZ43=0,"",TEXT(CA43+CZ43,"0")))</f>
        <v/>
      </c>
      <c r="EB43" s="69" t="str">
        <f>IF(COUNTBLANK(EC43:$EI43)=COLUMNS(EC43:$EI43),"",REPT("0",Batch_Length-LEN(IF(AND(SUMPRODUCT($F$32:$F42*CB$32:CB42)+SUMPRODUCT($F$32:$F42*DA$32:DA42)&gt;0,CB43+DA43=0),REPT("0",Batch_Length),IF(CB43+DA43=0,"",TEXT(CB43+DA43,"0"))))))&amp;IF(AND(SUMPRODUCT($F$32:$F42*CB$32:CB42)+SUMPRODUCT($F$32:$F42*DA$32:DA42)&gt;0,CB43+DA43=0),REPT("0",Batch_Length),IF(CB43+DA43=0,"",TEXT(CB43+DA43,"0")))</f>
        <v/>
      </c>
      <c r="EC43" s="69" t="str">
        <f>IF(COUNTBLANK(ED43:$EI43)=COLUMNS(ED43:$EI43),"",REPT("0",Batch_Length-LEN(IF(AND(SUMPRODUCT($F$32:$F42*CC$32:CC42)+SUMPRODUCT($F$32:$F42*DB$32:DB42)&gt;0,CC43+DB43=0),REPT("0",Batch_Length),IF(CC43+DB43=0,"",TEXT(CC43+DB43,"0"))))))&amp;IF(AND(SUMPRODUCT($F$32:$F42*CC$32:CC42)+SUMPRODUCT($F$32:$F42*DB$32:DB42)&gt;0,CC43+DB43=0),REPT("0",Batch_Length),IF(CC43+DB43=0,"",TEXT(CC43+DB43,"0")))</f>
        <v/>
      </c>
      <c r="ED43" s="69" t="str">
        <f>IF(COUNTBLANK(EE43:$EI43)=COLUMNS(EE43:$EI43),"",REPT("0",Batch_Length-LEN(IF(AND(SUMPRODUCT($F$32:$F42*CD$32:CD42)+SUMPRODUCT($F$32:$F42*DC$32:DC42)&gt;0,CD43+DC43=0),REPT("0",Batch_Length),IF(CD43+DC43=0,"",TEXT(CD43+DC43,"0"))))))&amp;IF(AND(SUMPRODUCT($F$32:$F42*CD$32:CD42)+SUMPRODUCT($F$32:$F42*DC$32:DC42)&gt;0,CD43+DC43=0),REPT("0",Batch_Length),IF(CD43+DC43=0,"",TEXT(CD43+DC43,"0")))</f>
        <v/>
      </c>
      <c r="EE43" s="69" t="str">
        <f>IF(COUNTBLANK(EF43:$EI43)=COLUMNS(EF43:$EI43),"",REPT("0",Batch_Length-LEN(IF(AND(SUMPRODUCT($F$32:$F42*CE$32:CE42)+SUMPRODUCT($F$32:$F42*DD$32:DD42)&gt;0,CE43+DD43=0),REPT("0",Batch_Length),IF(CE43+DD43=0,"",TEXT(CE43+DD43,"0"))))))&amp;IF(AND(SUMPRODUCT($F$32:$F42*CE$32:CE42)+SUMPRODUCT($F$32:$F42*DD$32:DD42)&gt;0,CE43+DD43=0),REPT("0",Batch_Length),IF(CE43+DD43=0,"",TEXT(CE43+DD43,"0")))</f>
        <v/>
      </c>
      <c r="EF43" s="69" t="str">
        <f>IF(COUNTBLANK(EG43:$EI43)=COLUMNS(EG43:$EI43),"",REPT("0",Batch_Length-LEN(IF(AND(SUMPRODUCT($F$32:$F42*CF$32:CF42)+SUMPRODUCT($F$32:$F42*DE$32:DE42)&gt;0,CF43+DE43=0),REPT("0",Batch_Length),IF(CF43+DE43=0,"",TEXT(CF43+DE43,"0"))))))&amp;IF(AND(SUMPRODUCT($F$32:$F42*CF$32:CF42)+SUMPRODUCT($F$32:$F42*DE$32:DE42)&gt;0,CF43+DE43=0),REPT("0",Batch_Length),IF(CF43+DE43=0,"",TEXT(CF43+DE43,"0")))</f>
        <v/>
      </c>
      <c r="EG43" s="69" t="str">
        <f>IF(COUNTBLANK(EH43:$EI43)=COLUMNS(EH43:$EI43),"",REPT("0",Batch_Length-LEN(IF(AND(SUMPRODUCT($F$32:$F42*CG$32:CG42)+SUMPRODUCT($F$32:$F42*DF$32:DF42)&gt;0,CG43+DF43=0),REPT("0",Batch_Length),IF(CG43+DF43=0,"",TEXT(CG43+DF43,"0"))))))&amp;IF(AND(SUMPRODUCT($F$32:$F42*CG$32:CG42)+SUMPRODUCT($F$32:$F42*DF$32:DF42)&gt;0,CG43+DF43=0),REPT("0",Batch_Length),IF(CG43+DF43=0,"",TEXT(CG43+DF43,"0")))</f>
        <v/>
      </c>
      <c r="EH43" s="69" t="str">
        <f>IF(COUNTBLANK(EI43:$EI43)=COLUMNS(EI43:$EI43),"",REPT("0",Batch_Length-LEN(IF(AND(SUMPRODUCT($F$32:$F42*CH$32:CH42)+SUMPRODUCT($F$32:$F42*DG$32:DG42)&gt;0,CH43+DG43=0),REPT("0",Batch_Length),IF(CH43+DG43=0,"",TEXT(CH43+DG43,"0"))))))&amp;IF(AND(SUMPRODUCT($F$32:$F42*CH$32:CH42)+SUMPRODUCT($F$32:$F42*DG$32:DG42)&gt;0,CH43+DG43=0),REPT("0",Batch_Length),IF(CH43+DG43=0,"",TEXT(CH43+DG43,"0")))</f>
        <v/>
      </c>
      <c r="EI43" s="69" t="str">
        <f>IF(AND(SUMPRODUCT($F$32:$F42*CI$32:CI42)+SUMPRODUCT($F$32:$F42*DH$32:DH42)&gt;0,CI43+DH43=0),REPT("0",Batch_Length),IF(CI43+DH43=0,"",TEXT(CI43+DH43,"0")))</f>
        <v/>
      </c>
      <c r="EJ43" s="69" t="str">
        <f t="shared" si="116"/>
        <v>39916800</v>
      </c>
      <c r="EK43" s="57" t="s">
        <v>86</v>
      </c>
    </row>
    <row r="44" spans="6:141" outlineLevel="1" x14ac:dyDescent="0.2">
      <c r="F44" s="66">
        <f t="shared" si="117"/>
        <v>12</v>
      </c>
      <c r="G44" s="67" t="str">
        <f t="shared" si="118"/>
        <v>479001600</v>
      </c>
      <c r="H44" s="66">
        <f t="shared" si="9"/>
        <v>9</v>
      </c>
      <c r="I44" s="66">
        <f t="shared" si="10"/>
        <v>1</v>
      </c>
      <c r="J44" s="67" t="str">
        <f t="shared" si="11"/>
        <v>39916800</v>
      </c>
      <c r="K44" s="68">
        <f t="shared" si="12"/>
        <v>0</v>
      </c>
      <c r="L44" s="68">
        <f t="shared" si="13"/>
        <v>0</v>
      </c>
      <c r="M44" s="68">
        <f t="shared" si="14"/>
        <v>0</v>
      </c>
      <c r="N44" s="68">
        <f t="shared" si="15"/>
        <v>0</v>
      </c>
      <c r="O44" s="68">
        <f t="shared" si="16"/>
        <v>0</v>
      </c>
      <c r="P44" s="68">
        <f t="shared" si="17"/>
        <v>0</v>
      </c>
      <c r="Q44" s="68">
        <f t="shared" si="18"/>
        <v>0</v>
      </c>
      <c r="R44" s="68">
        <f t="shared" si="19"/>
        <v>0</v>
      </c>
      <c r="S44" s="68">
        <f t="shared" si="20"/>
        <v>0</v>
      </c>
      <c r="T44" s="68">
        <f t="shared" si="21"/>
        <v>0</v>
      </c>
      <c r="U44" s="68">
        <f t="shared" si="22"/>
        <v>0</v>
      </c>
      <c r="V44" s="68">
        <f t="shared" si="23"/>
        <v>0</v>
      </c>
      <c r="W44" s="68">
        <f t="shared" si="24"/>
        <v>0</v>
      </c>
      <c r="X44" s="68">
        <f t="shared" si="25"/>
        <v>0</v>
      </c>
      <c r="Y44" s="68">
        <f t="shared" si="26"/>
        <v>0</v>
      </c>
      <c r="Z44" s="68">
        <f t="shared" si="27"/>
        <v>0</v>
      </c>
      <c r="AA44" s="68">
        <f t="shared" si="28"/>
        <v>0</v>
      </c>
      <c r="AB44" s="68">
        <f t="shared" si="29"/>
        <v>0</v>
      </c>
      <c r="AC44" s="68">
        <f t="shared" si="30"/>
        <v>0</v>
      </c>
      <c r="AD44" s="68">
        <f t="shared" si="31"/>
        <v>0</v>
      </c>
      <c r="AE44" s="68">
        <f t="shared" si="32"/>
        <v>0</v>
      </c>
      <c r="AF44" s="68">
        <f t="shared" si="33"/>
        <v>0</v>
      </c>
      <c r="AG44" s="68">
        <f t="shared" si="34"/>
        <v>0</v>
      </c>
      <c r="AH44" s="68">
        <f t="shared" si="35"/>
        <v>0</v>
      </c>
      <c r="AI44" s="68">
        <f t="shared" si="36"/>
        <v>0</v>
      </c>
      <c r="AJ44" s="69">
        <f t="shared" si="90"/>
        <v>479001600</v>
      </c>
      <c r="AK44" s="69">
        <f t="shared" si="91"/>
        <v>0</v>
      </c>
      <c r="AL44" s="69">
        <f t="shared" si="92"/>
        <v>0</v>
      </c>
      <c r="AM44" s="69">
        <f t="shared" si="93"/>
        <v>0</v>
      </c>
      <c r="AN44" s="69">
        <f t="shared" si="94"/>
        <v>0</v>
      </c>
      <c r="AO44" s="69">
        <f t="shared" si="95"/>
        <v>0</v>
      </c>
      <c r="AP44" s="69">
        <f t="shared" si="96"/>
        <v>0</v>
      </c>
      <c r="AQ44" s="69">
        <f t="shared" si="97"/>
        <v>0</v>
      </c>
      <c r="AR44" s="69">
        <f t="shared" si="98"/>
        <v>0</v>
      </c>
      <c r="AS44" s="69">
        <f t="shared" si="99"/>
        <v>0</v>
      </c>
      <c r="AT44" s="69">
        <f t="shared" si="100"/>
        <v>0</v>
      </c>
      <c r="AU44" s="69">
        <f t="shared" si="101"/>
        <v>0</v>
      </c>
      <c r="AV44" s="69">
        <f t="shared" si="102"/>
        <v>0</v>
      </c>
      <c r="AW44" s="69">
        <f t="shared" si="103"/>
        <v>0</v>
      </c>
      <c r="AX44" s="69">
        <f t="shared" si="104"/>
        <v>0</v>
      </c>
      <c r="AY44" s="69">
        <f t="shared" si="105"/>
        <v>0</v>
      </c>
      <c r="AZ44" s="69">
        <f t="shared" si="106"/>
        <v>0</v>
      </c>
      <c r="BA44" s="69">
        <f t="shared" si="107"/>
        <v>0</v>
      </c>
      <c r="BB44" s="69">
        <f t="shared" si="108"/>
        <v>0</v>
      </c>
      <c r="BC44" s="69">
        <f t="shared" si="109"/>
        <v>0</v>
      </c>
      <c r="BD44" s="69">
        <f t="shared" si="110"/>
        <v>0</v>
      </c>
      <c r="BE44" s="69">
        <f t="shared" si="111"/>
        <v>0</v>
      </c>
      <c r="BF44" s="69">
        <f t="shared" si="112"/>
        <v>0</v>
      </c>
      <c r="BG44" s="69">
        <f t="shared" si="113"/>
        <v>0</v>
      </c>
      <c r="BH44" s="69">
        <f t="shared" si="114"/>
        <v>0</v>
      </c>
      <c r="BI44" s="69">
        <f t="shared" si="115"/>
        <v>0</v>
      </c>
      <c r="BJ44" s="69">
        <f t="shared" si="38"/>
        <v>479001600</v>
      </c>
      <c r="BK44" s="69">
        <f t="shared" si="39"/>
        <v>0</v>
      </c>
      <c r="BL44" s="69">
        <f t="shared" si="40"/>
        <v>0</v>
      </c>
      <c r="BM44" s="69">
        <f t="shared" si="41"/>
        <v>0</v>
      </c>
      <c r="BN44" s="69">
        <f t="shared" si="42"/>
        <v>0</v>
      </c>
      <c r="BO44" s="69">
        <f t="shared" si="43"/>
        <v>0</v>
      </c>
      <c r="BP44" s="69">
        <f t="shared" si="44"/>
        <v>0</v>
      </c>
      <c r="BQ44" s="69">
        <f t="shared" si="45"/>
        <v>0</v>
      </c>
      <c r="BR44" s="69">
        <f t="shared" si="46"/>
        <v>0</v>
      </c>
      <c r="BS44" s="69">
        <f t="shared" si="47"/>
        <v>0</v>
      </c>
      <c r="BT44" s="69">
        <f t="shared" si="48"/>
        <v>0</v>
      </c>
      <c r="BU44" s="69">
        <f t="shared" si="49"/>
        <v>0</v>
      </c>
      <c r="BV44" s="69">
        <f t="shared" si="50"/>
        <v>0</v>
      </c>
      <c r="BW44" s="69">
        <f t="shared" si="51"/>
        <v>0</v>
      </c>
      <c r="BX44" s="69">
        <f t="shared" si="52"/>
        <v>0</v>
      </c>
      <c r="BY44" s="69">
        <f t="shared" si="53"/>
        <v>0</v>
      </c>
      <c r="BZ44" s="69">
        <f t="shared" si="54"/>
        <v>0</v>
      </c>
      <c r="CA44" s="69">
        <f t="shared" si="55"/>
        <v>0</v>
      </c>
      <c r="CB44" s="69">
        <f t="shared" si="56"/>
        <v>0</v>
      </c>
      <c r="CC44" s="69">
        <f t="shared" si="57"/>
        <v>0</v>
      </c>
      <c r="CD44" s="69">
        <f t="shared" si="58"/>
        <v>0</v>
      </c>
      <c r="CE44" s="69">
        <f t="shared" si="59"/>
        <v>0</v>
      </c>
      <c r="CF44" s="69">
        <f t="shared" si="60"/>
        <v>0</v>
      </c>
      <c r="CG44" s="69">
        <f t="shared" si="61"/>
        <v>0</v>
      </c>
      <c r="CH44" s="69">
        <f t="shared" si="62"/>
        <v>0</v>
      </c>
      <c r="CI44" s="69">
        <f t="shared" si="63"/>
        <v>0</v>
      </c>
      <c r="CJ44" s="69">
        <f t="shared" si="64"/>
        <v>0</v>
      </c>
      <c r="CK44" s="69">
        <f t="shared" si="65"/>
        <v>0</v>
      </c>
      <c r="CL44" s="69">
        <f t="shared" si="66"/>
        <v>0</v>
      </c>
      <c r="CM44" s="69">
        <f t="shared" si="67"/>
        <v>0</v>
      </c>
      <c r="CN44" s="69">
        <f t="shared" si="68"/>
        <v>0</v>
      </c>
      <c r="CO44" s="69">
        <f t="shared" si="69"/>
        <v>0</v>
      </c>
      <c r="CP44" s="69">
        <f t="shared" si="70"/>
        <v>0</v>
      </c>
      <c r="CQ44" s="69">
        <f t="shared" si="71"/>
        <v>0</v>
      </c>
      <c r="CR44" s="69">
        <f t="shared" si="72"/>
        <v>0</v>
      </c>
      <c r="CS44" s="69">
        <f t="shared" si="73"/>
        <v>0</v>
      </c>
      <c r="CT44" s="69">
        <f t="shared" si="74"/>
        <v>0</v>
      </c>
      <c r="CU44" s="69">
        <f t="shared" si="75"/>
        <v>0</v>
      </c>
      <c r="CV44" s="69">
        <f t="shared" si="76"/>
        <v>0</v>
      </c>
      <c r="CW44" s="69">
        <f t="shared" si="77"/>
        <v>0</v>
      </c>
      <c r="CX44" s="69">
        <f t="shared" si="78"/>
        <v>0</v>
      </c>
      <c r="CY44" s="69">
        <f t="shared" si="79"/>
        <v>0</v>
      </c>
      <c r="CZ44" s="69">
        <f t="shared" si="80"/>
        <v>0</v>
      </c>
      <c r="DA44" s="69">
        <f t="shared" si="81"/>
        <v>0</v>
      </c>
      <c r="DB44" s="69">
        <f t="shared" si="82"/>
        <v>0</v>
      </c>
      <c r="DC44" s="69">
        <f t="shared" si="83"/>
        <v>0</v>
      </c>
      <c r="DD44" s="69">
        <f t="shared" si="84"/>
        <v>0</v>
      </c>
      <c r="DE44" s="69">
        <f t="shared" si="85"/>
        <v>0</v>
      </c>
      <c r="DF44" s="69">
        <f t="shared" si="86"/>
        <v>0</v>
      </c>
      <c r="DG44" s="69">
        <f t="shared" si="87"/>
        <v>0</v>
      </c>
      <c r="DH44" s="69">
        <f t="shared" si="88"/>
        <v>0</v>
      </c>
      <c r="DI44" s="69">
        <f t="shared" si="89"/>
        <v>0</v>
      </c>
      <c r="DJ44" s="69" t="str">
        <f>IF(COUNTBLANK(DK44:$EI44)=COLUMNS(DK44:$EI44),"",REPT("0",Batch_Length-LEN(IF(AND(SUM(AK44:$BI44)&lt;&gt;0,BJ44=0),REPT("0",Batch_Length),TEXT(BJ44,"0")))))&amp;IF(AND(SUM(AK44:$BI44)&lt;&gt;0,BJ44=0),REPT("0",Batch_Length),TEXT(BJ44,"0"))</f>
        <v>479001600</v>
      </c>
      <c r="DK44" s="69" t="str">
        <f>IF(COUNTBLANK(DL44:$EI44)=COLUMNS(DL44:$EI44),"",REPT("0",Batch_Length-LEN(IF(AND(SUMPRODUCT($F$32:$F43*BK$32:BK43)+SUMPRODUCT($F$32:$F43*CJ$32:CJ43)&gt;0,BK44+CJ44=0),REPT("0",Batch_Length),IF(BK44+CJ44=0,"",TEXT(BK44+CJ44,"0"))))))&amp;IF(AND(SUMPRODUCT($F$32:$F43*BK$32:BK43)+SUMPRODUCT($F$32:$F43*CJ$32:CJ43)&gt;0,BK44+CJ44=0),REPT("0",Batch_Length),IF(BK44+CJ44=0,"",TEXT(BK44+CJ44,"0")))</f>
        <v/>
      </c>
      <c r="DL44" s="69" t="str">
        <f>IF(COUNTBLANK(DM44:$EI44)=COLUMNS(DM44:$EI44),"",REPT("0",Batch_Length-LEN(IF(AND(SUMPRODUCT($F$32:$F43*BL$32:BL43)+SUMPRODUCT($F$32:$F43*CK$32:CK43)&gt;0,BL44+CK44=0),REPT("0",Batch_Length),IF(BL44+CK44=0,"",TEXT(BL44+CK44,"0"))))))&amp;IF(AND(SUMPRODUCT($F$32:$F43*BL$32:BL43)+SUMPRODUCT($F$32:$F43*CK$32:CK43)&gt;0,BL44+CK44=0),REPT("0",Batch_Length),IF(BL44+CK44=0,"",TEXT(BL44+CK44,"0")))</f>
        <v/>
      </c>
      <c r="DM44" s="69" t="str">
        <f>IF(COUNTBLANK(DN44:$EI44)=COLUMNS(DN44:$EI44),"",REPT("0",Batch_Length-LEN(IF(AND(SUMPRODUCT($F$32:$F43*BM$32:BM43)+SUMPRODUCT($F$32:$F43*CL$32:CL43)&gt;0,BM44+CL44=0),REPT("0",Batch_Length),IF(BM44+CL44=0,"",TEXT(BM44+CL44,"0"))))))&amp;IF(AND(SUMPRODUCT($F$32:$F43*BM$32:BM43)+SUMPRODUCT($F$32:$F43*CL$32:CL43)&gt;0,BM44+CL44=0),REPT("0",Batch_Length),IF(BM44+CL44=0,"",TEXT(BM44+CL44,"0")))</f>
        <v/>
      </c>
      <c r="DN44" s="69" t="str">
        <f>IF(COUNTBLANK(DO44:$EI44)=COLUMNS(DO44:$EI44),"",REPT("0",Batch_Length-LEN(IF(AND(SUMPRODUCT($F$32:$F43*BN$32:BN43)+SUMPRODUCT($F$32:$F43*CM$32:CM43)&gt;0,BN44+CM44=0),REPT("0",Batch_Length),IF(BN44+CM44=0,"",TEXT(BN44+CM44,"0"))))))&amp;IF(AND(SUMPRODUCT($F$32:$F43*BN$32:BN43)+SUMPRODUCT($F$32:$F43*CM$32:CM43)&gt;0,BN44+CM44=0),REPT("0",Batch_Length),IF(BN44+CM44=0,"",TEXT(BN44+CM44,"0")))</f>
        <v/>
      </c>
      <c r="DO44" s="69" t="str">
        <f>IF(COUNTBLANK(DP44:$EI44)=COLUMNS(DP44:$EI44),"",REPT("0",Batch_Length-LEN(IF(AND(SUMPRODUCT($F$32:$F43*BO$32:BO43)+SUMPRODUCT($F$32:$F43*CN$32:CN43)&gt;0,BO44+CN44=0),REPT("0",Batch_Length),IF(BO44+CN44=0,"",TEXT(BO44+CN44,"0"))))))&amp;IF(AND(SUMPRODUCT($F$32:$F43*BO$32:BO43)+SUMPRODUCT($F$32:$F43*CN$32:CN43)&gt;0,BO44+CN44=0),REPT("0",Batch_Length),IF(BO44+CN44=0,"",TEXT(BO44+CN44,"0")))</f>
        <v/>
      </c>
      <c r="DP44" s="69" t="str">
        <f>IF(COUNTBLANK(DQ44:$EI44)=COLUMNS(DQ44:$EI44),"",REPT("0",Batch_Length-LEN(IF(AND(SUMPRODUCT($F$32:$F43*BP$32:BP43)+SUMPRODUCT($F$32:$F43*CO$32:CO43)&gt;0,BP44+CO44=0),REPT("0",Batch_Length),IF(BP44+CO44=0,"",TEXT(BP44+CO44,"0"))))))&amp;IF(AND(SUMPRODUCT($F$32:$F43*BP$32:BP43)+SUMPRODUCT($F$32:$F43*CO$32:CO43)&gt;0,BP44+CO44=0),REPT("0",Batch_Length),IF(BP44+CO44=0,"",TEXT(BP44+CO44,"0")))</f>
        <v/>
      </c>
      <c r="DQ44" s="69" t="str">
        <f>IF(COUNTBLANK(DR44:$EI44)=COLUMNS(DR44:$EI44),"",REPT("0",Batch_Length-LEN(IF(AND(SUMPRODUCT($F$32:$F43*BQ$32:BQ43)+SUMPRODUCT($F$32:$F43*CP$32:CP43)&gt;0,BQ44+CP44=0),REPT("0",Batch_Length),IF(BQ44+CP44=0,"",TEXT(BQ44+CP44,"0"))))))&amp;IF(AND(SUMPRODUCT($F$32:$F43*BQ$32:BQ43)+SUMPRODUCT($F$32:$F43*CP$32:CP43)&gt;0,BQ44+CP44=0),REPT("0",Batch_Length),IF(BQ44+CP44=0,"",TEXT(BQ44+CP44,"0")))</f>
        <v/>
      </c>
      <c r="DR44" s="69" t="str">
        <f>IF(COUNTBLANK(DS44:$EI44)=COLUMNS(DS44:$EI44),"",REPT("0",Batch_Length-LEN(IF(AND(SUMPRODUCT($F$32:$F43*BR$32:BR43)+SUMPRODUCT($F$32:$F43*CQ$32:CQ43)&gt;0,BR44+CQ44=0),REPT("0",Batch_Length),IF(BR44+CQ44=0,"",TEXT(BR44+CQ44,"0"))))))&amp;IF(AND(SUMPRODUCT($F$32:$F43*BR$32:BR43)+SUMPRODUCT($F$32:$F43*CQ$32:CQ43)&gt;0,BR44+CQ44=0),REPT("0",Batch_Length),IF(BR44+CQ44=0,"",TEXT(BR44+CQ44,"0")))</f>
        <v/>
      </c>
      <c r="DS44" s="69" t="str">
        <f>IF(COUNTBLANK(DT44:$EI44)=COLUMNS(DT44:$EI44),"",REPT("0",Batch_Length-LEN(IF(AND(SUMPRODUCT($F$32:$F43*BS$32:BS43)+SUMPRODUCT($F$32:$F43*CR$32:CR43)&gt;0,BS44+CR44=0),REPT("0",Batch_Length),IF(BS44+CR44=0,"",TEXT(BS44+CR44,"0"))))))&amp;IF(AND(SUMPRODUCT($F$32:$F43*BS$32:BS43)+SUMPRODUCT($F$32:$F43*CR$32:CR43)&gt;0,BS44+CR44=0),REPT("0",Batch_Length),IF(BS44+CR44=0,"",TEXT(BS44+CR44,"0")))</f>
        <v/>
      </c>
      <c r="DT44" s="69" t="str">
        <f>IF(COUNTBLANK(DU44:$EI44)=COLUMNS(DU44:$EI44),"",REPT("0",Batch_Length-LEN(IF(AND(SUMPRODUCT($F$32:$F43*BT$32:BT43)+SUMPRODUCT($F$32:$F43*CS$32:CS43)&gt;0,BT44+CS44=0),REPT("0",Batch_Length),IF(BT44+CS44=0,"",TEXT(BT44+CS44,"0"))))))&amp;IF(AND(SUMPRODUCT($F$32:$F43*BT$32:BT43)+SUMPRODUCT($F$32:$F43*CS$32:CS43)&gt;0,BT44+CS44=0),REPT("0",Batch_Length),IF(BT44+CS44=0,"",TEXT(BT44+CS44,"0")))</f>
        <v/>
      </c>
      <c r="DU44" s="69" t="str">
        <f>IF(COUNTBLANK(DV44:$EI44)=COLUMNS(DV44:$EI44),"",REPT("0",Batch_Length-LEN(IF(AND(SUMPRODUCT($F$32:$F43*BU$32:BU43)+SUMPRODUCT($F$32:$F43*CT$32:CT43)&gt;0,BU44+CT44=0),REPT("0",Batch_Length),IF(BU44+CT44=0,"",TEXT(BU44+CT44,"0"))))))&amp;IF(AND(SUMPRODUCT($F$32:$F43*BU$32:BU43)+SUMPRODUCT($F$32:$F43*CT$32:CT43)&gt;0,BU44+CT44=0),REPT("0",Batch_Length),IF(BU44+CT44=0,"",TEXT(BU44+CT44,"0")))</f>
        <v/>
      </c>
      <c r="DV44" s="69" t="str">
        <f>IF(COUNTBLANK(DW44:$EI44)=COLUMNS(DW44:$EI44),"",REPT("0",Batch_Length-LEN(IF(AND(SUMPRODUCT($F$32:$F43*BV$32:BV43)+SUMPRODUCT($F$32:$F43*CU$32:CU43)&gt;0,BV44+CU44=0),REPT("0",Batch_Length),IF(BV44+CU44=0,"",TEXT(BV44+CU44,"0"))))))&amp;IF(AND(SUMPRODUCT($F$32:$F43*BV$32:BV43)+SUMPRODUCT($F$32:$F43*CU$32:CU43)&gt;0,BV44+CU44=0),REPT("0",Batch_Length),IF(BV44+CU44=0,"",TEXT(BV44+CU44,"0")))</f>
        <v/>
      </c>
      <c r="DW44" s="69" t="str">
        <f>IF(COUNTBLANK(DX44:$EI44)=COLUMNS(DX44:$EI44),"",REPT("0",Batch_Length-LEN(IF(AND(SUMPRODUCT($F$32:$F43*BW$32:BW43)+SUMPRODUCT($F$32:$F43*CV$32:CV43)&gt;0,BW44+CV44=0),REPT("0",Batch_Length),IF(BW44+CV44=0,"",TEXT(BW44+CV44,"0"))))))&amp;IF(AND(SUMPRODUCT($F$32:$F43*BW$32:BW43)+SUMPRODUCT($F$32:$F43*CV$32:CV43)&gt;0,BW44+CV44=0),REPT("0",Batch_Length),IF(BW44+CV44=0,"",TEXT(BW44+CV44,"0")))</f>
        <v/>
      </c>
      <c r="DX44" s="69" t="str">
        <f>IF(COUNTBLANK(DY44:$EI44)=COLUMNS(DY44:$EI44),"",REPT("0",Batch_Length-LEN(IF(AND(SUMPRODUCT($F$32:$F43*BX$32:BX43)+SUMPRODUCT($F$32:$F43*CW$32:CW43)&gt;0,BX44+CW44=0),REPT("0",Batch_Length),IF(BX44+CW44=0,"",TEXT(BX44+CW44,"0"))))))&amp;IF(AND(SUMPRODUCT($F$32:$F43*BX$32:BX43)+SUMPRODUCT($F$32:$F43*CW$32:CW43)&gt;0,BX44+CW44=0),REPT("0",Batch_Length),IF(BX44+CW44=0,"",TEXT(BX44+CW44,"0")))</f>
        <v/>
      </c>
      <c r="DY44" s="69" t="str">
        <f>IF(COUNTBLANK(DZ44:$EI44)=COLUMNS(DZ44:$EI44),"",REPT("0",Batch_Length-LEN(IF(AND(SUMPRODUCT($F$32:$F43*BY$32:BY43)+SUMPRODUCT($F$32:$F43*CX$32:CX43)&gt;0,BY44+CX44=0),REPT("0",Batch_Length),IF(BY44+CX44=0,"",TEXT(BY44+CX44,"0"))))))&amp;IF(AND(SUMPRODUCT($F$32:$F43*BY$32:BY43)+SUMPRODUCT($F$32:$F43*CX$32:CX43)&gt;0,BY44+CX44=0),REPT("0",Batch_Length),IF(BY44+CX44=0,"",TEXT(BY44+CX44,"0")))</f>
        <v/>
      </c>
      <c r="DZ44" s="69" t="str">
        <f>IF(COUNTBLANK(EA44:$EI44)=COLUMNS(EA44:$EI44),"",REPT("0",Batch_Length-LEN(IF(AND(SUMPRODUCT($F$32:$F43*BZ$32:BZ43)+SUMPRODUCT($F$32:$F43*CY$32:CY43)&gt;0,BZ44+CY44=0),REPT("0",Batch_Length),IF(BZ44+CY44=0,"",TEXT(BZ44+CY44,"0"))))))&amp;IF(AND(SUMPRODUCT($F$32:$F43*BZ$32:BZ43)+SUMPRODUCT($F$32:$F43*CY$32:CY43)&gt;0,BZ44+CY44=0),REPT("0",Batch_Length),IF(BZ44+CY44=0,"",TEXT(BZ44+CY44,"0")))</f>
        <v/>
      </c>
      <c r="EA44" s="69" t="str">
        <f>IF(COUNTBLANK(EB44:$EI44)=COLUMNS(EB44:$EI44),"",REPT("0",Batch_Length-LEN(IF(AND(SUMPRODUCT($F$32:$F43*CA$32:CA43)+SUMPRODUCT($F$32:$F43*CZ$32:CZ43)&gt;0,CA44+CZ44=0),REPT("0",Batch_Length),IF(CA44+CZ44=0,"",TEXT(CA44+CZ44,"0"))))))&amp;IF(AND(SUMPRODUCT($F$32:$F43*CA$32:CA43)+SUMPRODUCT($F$32:$F43*CZ$32:CZ43)&gt;0,CA44+CZ44=0),REPT("0",Batch_Length),IF(CA44+CZ44=0,"",TEXT(CA44+CZ44,"0")))</f>
        <v/>
      </c>
      <c r="EB44" s="69" t="str">
        <f>IF(COUNTBLANK(EC44:$EI44)=COLUMNS(EC44:$EI44),"",REPT("0",Batch_Length-LEN(IF(AND(SUMPRODUCT($F$32:$F43*CB$32:CB43)+SUMPRODUCT($F$32:$F43*DA$32:DA43)&gt;0,CB44+DA44=0),REPT("0",Batch_Length),IF(CB44+DA44=0,"",TEXT(CB44+DA44,"0"))))))&amp;IF(AND(SUMPRODUCT($F$32:$F43*CB$32:CB43)+SUMPRODUCT($F$32:$F43*DA$32:DA43)&gt;0,CB44+DA44=0),REPT("0",Batch_Length),IF(CB44+DA44=0,"",TEXT(CB44+DA44,"0")))</f>
        <v/>
      </c>
      <c r="EC44" s="69" t="str">
        <f>IF(COUNTBLANK(ED44:$EI44)=COLUMNS(ED44:$EI44),"",REPT("0",Batch_Length-LEN(IF(AND(SUMPRODUCT($F$32:$F43*CC$32:CC43)+SUMPRODUCT($F$32:$F43*DB$32:DB43)&gt;0,CC44+DB44=0),REPT("0",Batch_Length),IF(CC44+DB44=0,"",TEXT(CC44+DB44,"0"))))))&amp;IF(AND(SUMPRODUCT($F$32:$F43*CC$32:CC43)+SUMPRODUCT($F$32:$F43*DB$32:DB43)&gt;0,CC44+DB44=0),REPT("0",Batch_Length),IF(CC44+DB44=0,"",TEXT(CC44+DB44,"0")))</f>
        <v/>
      </c>
      <c r="ED44" s="69" t="str">
        <f>IF(COUNTBLANK(EE44:$EI44)=COLUMNS(EE44:$EI44),"",REPT("0",Batch_Length-LEN(IF(AND(SUMPRODUCT($F$32:$F43*CD$32:CD43)+SUMPRODUCT($F$32:$F43*DC$32:DC43)&gt;0,CD44+DC44=0),REPT("0",Batch_Length),IF(CD44+DC44=0,"",TEXT(CD44+DC44,"0"))))))&amp;IF(AND(SUMPRODUCT($F$32:$F43*CD$32:CD43)+SUMPRODUCT($F$32:$F43*DC$32:DC43)&gt;0,CD44+DC44=0),REPT("0",Batch_Length),IF(CD44+DC44=0,"",TEXT(CD44+DC44,"0")))</f>
        <v/>
      </c>
      <c r="EE44" s="69" t="str">
        <f>IF(COUNTBLANK(EF44:$EI44)=COLUMNS(EF44:$EI44),"",REPT("0",Batch_Length-LEN(IF(AND(SUMPRODUCT($F$32:$F43*CE$32:CE43)+SUMPRODUCT($F$32:$F43*DD$32:DD43)&gt;0,CE44+DD44=0),REPT("0",Batch_Length),IF(CE44+DD44=0,"",TEXT(CE44+DD44,"0"))))))&amp;IF(AND(SUMPRODUCT($F$32:$F43*CE$32:CE43)+SUMPRODUCT($F$32:$F43*DD$32:DD43)&gt;0,CE44+DD44=0),REPT("0",Batch_Length),IF(CE44+DD44=0,"",TEXT(CE44+DD44,"0")))</f>
        <v/>
      </c>
      <c r="EF44" s="69" t="str">
        <f>IF(COUNTBLANK(EG44:$EI44)=COLUMNS(EG44:$EI44),"",REPT("0",Batch_Length-LEN(IF(AND(SUMPRODUCT($F$32:$F43*CF$32:CF43)+SUMPRODUCT($F$32:$F43*DE$32:DE43)&gt;0,CF44+DE44=0),REPT("0",Batch_Length),IF(CF44+DE44=0,"",TEXT(CF44+DE44,"0"))))))&amp;IF(AND(SUMPRODUCT($F$32:$F43*CF$32:CF43)+SUMPRODUCT($F$32:$F43*DE$32:DE43)&gt;0,CF44+DE44=0),REPT("0",Batch_Length),IF(CF44+DE44=0,"",TEXT(CF44+DE44,"0")))</f>
        <v/>
      </c>
      <c r="EG44" s="69" t="str">
        <f>IF(COUNTBLANK(EH44:$EI44)=COLUMNS(EH44:$EI44),"",REPT("0",Batch_Length-LEN(IF(AND(SUMPRODUCT($F$32:$F43*CG$32:CG43)+SUMPRODUCT($F$32:$F43*DF$32:DF43)&gt;0,CG44+DF44=0),REPT("0",Batch_Length),IF(CG44+DF44=0,"",TEXT(CG44+DF44,"0"))))))&amp;IF(AND(SUMPRODUCT($F$32:$F43*CG$32:CG43)+SUMPRODUCT($F$32:$F43*DF$32:DF43)&gt;0,CG44+DF44=0),REPT("0",Batch_Length),IF(CG44+DF44=0,"",TEXT(CG44+DF44,"0")))</f>
        <v/>
      </c>
      <c r="EH44" s="69" t="str">
        <f>IF(COUNTBLANK(EI44:$EI44)=COLUMNS(EI44:$EI44),"",REPT("0",Batch_Length-LEN(IF(AND(SUMPRODUCT($F$32:$F43*CH$32:CH43)+SUMPRODUCT($F$32:$F43*DG$32:DG43)&gt;0,CH44+DG44=0),REPT("0",Batch_Length),IF(CH44+DG44=0,"",TEXT(CH44+DG44,"0"))))))&amp;IF(AND(SUMPRODUCT($F$32:$F43*CH$32:CH43)+SUMPRODUCT($F$32:$F43*DG$32:DG43)&gt;0,CH44+DG44=0),REPT("0",Batch_Length),IF(CH44+DG44=0,"",TEXT(CH44+DG44,"0")))</f>
        <v/>
      </c>
      <c r="EI44" s="69" t="str">
        <f>IF(AND(SUMPRODUCT($F$32:$F43*CI$32:CI43)+SUMPRODUCT($F$32:$F43*DH$32:DH43)&gt;0,CI44+DH44=0),REPT("0",Batch_Length),IF(CI44+DH44=0,"",TEXT(CI44+DH44,"0")))</f>
        <v/>
      </c>
      <c r="EJ44" s="69" t="str">
        <f t="shared" si="116"/>
        <v>479001600</v>
      </c>
      <c r="EK44" s="57" t="s">
        <v>86</v>
      </c>
    </row>
    <row r="45" spans="6:141" outlineLevel="1" x14ac:dyDescent="0.2">
      <c r="F45" s="66">
        <f t="shared" si="117"/>
        <v>13</v>
      </c>
      <c r="G45" s="67" t="str">
        <f t="shared" si="118"/>
        <v>6227020800</v>
      </c>
      <c r="H45" s="66">
        <f t="shared" si="9"/>
        <v>10</v>
      </c>
      <c r="I45" s="66">
        <f t="shared" si="10"/>
        <v>1</v>
      </c>
      <c r="J45" s="67" t="str">
        <f t="shared" si="11"/>
        <v>479001600</v>
      </c>
      <c r="K45" s="68">
        <f t="shared" si="12"/>
        <v>0</v>
      </c>
      <c r="L45" s="68">
        <f t="shared" si="13"/>
        <v>0</v>
      </c>
      <c r="M45" s="68">
        <f t="shared" si="14"/>
        <v>0</v>
      </c>
      <c r="N45" s="68">
        <f t="shared" si="15"/>
        <v>0</v>
      </c>
      <c r="O45" s="68">
        <f t="shared" si="16"/>
        <v>0</v>
      </c>
      <c r="P45" s="68">
        <f t="shared" si="17"/>
        <v>0</v>
      </c>
      <c r="Q45" s="68">
        <f t="shared" si="18"/>
        <v>0</v>
      </c>
      <c r="R45" s="68">
        <f t="shared" si="19"/>
        <v>0</v>
      </c>
      <c r="S45" s="68">
        <f t="shared" si="20"/>
        <v>0</v>
      </c>
      <c r="T45" s="68">
        <f t="shared" si="21"/>
        <v>0</v>
      </c>
      <c r="U45" s="68">
        <f t="shared" si="22"/>
        <v>0</v>
      </c>
      <c r="V45" s="68">
        <f t="shared" si="23"/>
        <v>0</v>
      </c>
      <c r="W45" s="68">
        <f t="shared" si="24"/>
        <v>0</v>
      </c>
      <c r="X45" s="68">
        <f t="shared" si="25"/>
        <v>0</v>
      </c>
      <c r="Y45" s="68">
        <f t="shared" si="26"/>
        <v>0</v>
      </c>
      <c r="Z45" s="68">
        <f t="shared" si="27"/>
        <v>0</v>
      </c>
      <c r="AA45" s="68">
        <f t="shared" si="28"/>
        <v>0</v>
      </c>
      <c r="AB45" s="68">
        <f t="shared" si="29"/>
        <v>0</v>
      </c>
      <c r="AC45" s="68">
        <f t="shared" si="30"/>
        <v>0</v>
      </c>
      <c r="AD45" s="68">
        <f t="shared" si="31"/>
        <v>0</v>
      </c>
      <c r="AE45" s="68">
        <f t="shared" si="32"/>
        <v>0</v>
      </c>
      <c r="AF45" s="68">
        <f t="shared" si="33"/>
        <v>0</v>
      </c>
      <c r="AG45" s="68">
        <f t="shared" si="34"/>
        <v>0</v>
      </c>
      <c r="AH45" s="68">
        <f t="shared" si="35"/>
        <v>0</v>
      </c>
      <c r="AI45" s="68">
        <f t="shared" si="36"/>
        <v>0</v>
      </c>
      <c r="AJ45" s="69">
        <f t="shared" si="90"/>
        <v>6227020800</v>
      </c>
      <c r="AK45" s="69">
        <f t="shared" si="91"/>
        <v>0</v>
      </c>
      <c r="AL45" s="69">
        <f t="shared" si="92"/>
        <v>0</v>
      </c>
      <c r="AM45" s="69">
        <f t="shared" si="93"/>
        <v>0</v>
      </c>
      <c r="AN45" s="69">
        <f t="shared" si="94"/>
        <v>0</v>
      </c>
      <c r="AO45" s="69">
        <f t="shared" si="95"/>
        <v>0</v>
      </c>
      <c r="AP45" s="69">
        <f t="shared" si="96"/>
        <v>0</v>
      </c>
      <c r="AQ45" s="69">
        <f t="shared" si="97"/>
        <v>0</v>
      </c>
      <c r="AR45" s="69">
        <f t="shared" si="98"/>
        <v>0</v>
      </c>
      <c r="AS45" s="69">
        <f t="shared" si="99"/>
        <v>0</v>
      </c>
      <c r="AT45" s="69">
        <f t="shared" si="100"/>
        <v>0</v>
      </c>
      <c r="AU45" s="69">
        <f t="shared" si="101"/>
        <v>0</v>
      </c>
      <c r="AV45" s="69">
        <f t="shared" si="102"/>
        <v>0</v>
      </c>
      <c r="AW45" s="69">
        <f t="shared" si="103"/>
        <v>0</v>
      </c>
      <c r="AX45" s="69">
        <f t="shared" si="104"/>
        <v>0</v>
      </c>
      <c r="AY45" s="69">
        <f t="shared" si="105"/>
        <v>0</v>
      </c>
      <c r="AZ45" s="69">
        <f t="shared" si="106"/>
        <v>0</v>
      </c>
      <c r="BA45" s="69">
        <f t="shared" si="107"/>
        <v>0</v>
      </c>
      <c r="BB45" s="69">
        <f t="shared" si="108"/>
        <v>0</v>
      </c>
      <c r="BC45" s="69">
        <f t="shared" si="109"/>
        <v>0</v>
      </c>
      <c r="BD45" s="69">
        <f t="shared" si="110"/>
        <v>0</v>
      </c>
      <c r="BE45" s="69">
        <f t="shared" si="111"/>
        <v>0</v>
      </c>
      <c r="BF45" s="69">
        <f t="shared" si="112"/>
        <v>0</v>
      </c>
      <c r="BG45" s="69">
        <f t="shared" si="113"/>
        <v>0</v>
      </c>
      <c r="BH45" s="69">
        <f t="shared" si="114"/>
        <v>0</v>
      </c>
      <c r="BI45" s="69">
        <f t="shared" si="115"/>
        <v>0</v>
      </c>
      <c r="BJ45" s="69">
        <f t="shared" si="38"/>
        <v>6227020800</v>
      </c>
      <c r="BK45" s="69">
        <f t="shared" si="39"/>
        <v>0</v>
      </c>
      <c r="BL45" s="69">
        <f t="shared" si="40"/>
        <v>0</v>
      </c>
      <c r="BM45" s="69">
        <f t="shared" si="41"/>
        <v>0</v>
      </c>
      <c r="BN45" s="69">
        <f t="shared" si="42"/>
        <v>0</v>
      </c>
      <c r="BO45" s="69">
        <f t="shared" si="43"/>
        <v>0</v>
      </c>
      <c r="BP45" s="69">
        <f t="shared" si="44"/>
        <v>0</v>
      </c>
      <c r="BQ45" s="69">
        <f t="shared" si="45"/>
        <v>0</v>
      </c>
      <c r="BR45" s="69">
        <f t="shared" si="46"/>
        <v>0</v>
      </c>
      <c r="BS45" s="69">
        <f t="shared" si="47"/>
        <v>0</v>
      </c>
      <c r="BT45" s="69">
        <f t="shared" si="48"/>
        <v>0</v>
      </c>
      <c r="BU45" s="69">
        <f t="shared" si="49"/>
        <v>0</v>
      </c>
      <c r="BV45" s="69">
        <f t="shared" si="50"/>
        <v>0</v>
      </c>
      <c r="BW45" s="69">
        <f t="shared" si="51"/>
        <v>0</v>
      </c>
      <c r="BX45" s="69">
        <f t="shared" si="52"/>
        <v>0</v>
      </c>
      <c r="BY45" s="69">
        <f t="shared" si="53"/>
        <v>0</v>
      </c>
      <c r="BZ45" s="69">
        <f t="shared" si="54"/>
        <v>0</v>
      </c>
      <c r="CA45" s="69">
        <f t="shared" si="55"/>
        <v>0</v>
      </c>
      <c r="CB45" s="69">
        <f t="shared" si="56"/>
        <v>0</v>
      </c>
      <c r="CC45" s="69">
        <f t="shared" si="57"/>
        <v>0</v>
      </c>
      <c r="CD45" s="69">
        <f t="shared" si="58"/>
        <v>0</v>
      </c>
      <c r="CE45" s="69">
        <f t="shared" si="59"/>
        <v>0</v>
      </c>
      <c r="CF45" s="69">
        <f t="shared" si="60"/>
        <v>0</v>
      </c>
      <c r="CG45" s="69">
        <f t="shared" si="61"/>
        <v>0</v>
      </c>
      <c r="CH45" s="69">
        <f t="shared" si="62"/>
        <v>0</v>
      </c>
      <c r="CI45" s="69">
        <f t="shared" si="63"/>
        <v>0</v>
      </c>
      <c r="CJ45" s="69">
        <f t="shared" si="64"/>
        <v>0</v>
      </c>
      <c r="CK45" s="69">
        <f t="shared" si="65"/>
        <v>0</v>
      </c>
      <c r="CL45" s="69">
        <f t="shared" si="66"/>
        <v>0</v>
      </c>
      <c r="CM45" s="69">
        <f t="shared" si="67"/>
        <v>0</v>
      </c>
      <c r="CN45" s="69">
        <f t="shared" si="68"/>
        <v>0</v>
      </c>
      <c r="CO45" s="69">
        <f t="shared" si="69"/>
        <v>0</v>
      </c>
      <c r="CP45" s="69">
        <f t="shared" si="70"/>
        <v>0</v>
      </c>
      <c r="CQ45" s="69">
        <f t="shared" si="71"/>
        <v>0</v>
      </c>
      <c r="CR45" s="69">
        <f t="shared" si="72"/>
        <v>0</v>
      </c>
      <c r="CS45" s="69">
        <f t="shared" si="73"/>
        <v>0</v>
      </c>
      <c r="CT45" s="69">
        <f t="shared" si="74"/>
        <v>0</v>
      </c>
      <c r="CU45" s="69">
        <f t="shared" si="75"/>
        <v>0</v>
      </c>
      <c r="CV45" s="69">
        <f t="shared" si="76"/>
        <v>0</v>
      </c>
      <c r="CW45" s="69">
        <f t="shared" si="77"/>
        <v>0</v>
      </c>
      <c r="CX45" s="69">
        <f t="shared" si="78"/>
        <v>0</v>
      </c>
      <c r="CY45" s="69">
        <f t="shared" si="79"/>
        <v>0</v>
      </c>
      <c r="CZ45" s="69">
        <f t="shared" si="80"/>
        <v>0</v>
      </c>
      <c r="DA45" s="69">
        <f t="shared" si="81"/>
        <v>0</v>
      </c>
      <c r="DB45" s="69">
        <f t="shared" si="82"/>
        <v>0</v>
      </c>
      <c r="DC45" s="69">
        <f t="shared" si="83"/>
        <v>0</v>
      </c>
      <c r="DD45" s="69">
        <f t="shared" si="84"/>
        <v>0</v>
      </c>
      <c r="DE45" s="69">
        <f t="shared" si="85"/>
        <v>0</v>
      </c>
      <c r="DF45" s="69">
        <f t="shared" si="86"/>
        <v>0</v>
      </c>
      <c r="DG45" s="69">
        <f t="shared" si="87"/>
        <v>0</v>
      </c>
      <c r="DH45" s="69">
        <f t="shared" si="88"/>
        <v>0</v>
      </c>
      <c r="DI45" s="69">
        <f t="shared" si="89"/>
        <v>0</v>
      </c>
      <c r="DJ45" s="69" t="str">
        <f>IF(COUNTBLANK(DK45:$EI45)=COLUMNS(DK45:$EI45),"",REPT("0",Batch_Length-LEN(IF(AND(SUM(AK45:$BI45)&lt;&gt;0,BJ45=0),REPT("0",Batch_Length),TEXT(BJ45,"0")))))&amp;IF(AND(SUM(AK45:$BI45)&lt;&gt;0,BJ45=0),REPT("0",Batch_Length),TEXT(BJ45,"0"))</f>
        <v>6227020800</v>
      </c>
      <c r="DK45" s="69" t="str">
        <f>IF(COUNTBLANK(DL45:$EI45)=COLUMNS(DL45:$EI45),"",REPT("0",Batch_Length-LEN(IF(AND(SUMPRODUCT($F$32:$F44*BK$32:BK44)+SUMPRODUCT($F$32:$F44*CJ$32:CJ44)&gt;0,BK45+CJ45=0),REPT("0",Batch_Length),IF(BK45+CJ45=0,"",TEXT(BK45+CJ45,"0"))))))&amp;IF(AND(SUMPRODUCT($F$32:$F44*BK$32:BK44)+SUMPRODUCT($F$32:$F44*CJ$32:CJ44)&gt;0,BK45+CJ45=0),REPT("0",Batch_Length),IF(BK45+CJ45=0,"",TEXT(BK45+CJ45,"0")))</f>
        <v/>
      </c>
      <c r="DL45" s="69" t="str">
        <f>IF(COUNTBLANK(DM45:$EI45)=COLUMNS(DM45:$EI45),"",REPT("0",Batch_Length-LEN(IF(AND(SUMPRODUCT($F$32:$F44*BL$32:BL44)+SUMPRODUCT($F$32:$F44*CK$32:CK44)&gt;0,BL45+CK45=0),REPT("0",Batch_Length),IF(BL45+CK45=0,"",TEXT(BL45+CK45,"0"))))))&amp;IF(AND(SUMPRODUCT($F$32:$F44*BL$32:BL44)+SUMPRODUCT($F$32:$F44*CK$32:CK44)&gt;0,BL45+CK45=0),REPT("0",Batch_Length),IF(BL45+CK45=0,"",TEXT(BL45+CK45,"0")))</f>
        <v/>
      </c>
      <c r="DM45" s="69" t="str">
        <f>IF(COUNTBLANK(DN45:$EI45)=COLUMNS(DN45:$EI45),"",REPT("0",Batch_Length-LEN(IF(AND(SUMPRODUCT($F$32:$F44*BM$32:BM44)+SUMPRODUCT($F$32:$F44*CL$32:CL44)&gt;0,BM45+CL45=0),REPT("0",Batch_Length),IF(BM45+CL45=0,"",TEXT(BM45+CL45,"0"))))))&amp;IF(AND(SUMPRODUCT($F$32:$F44*BM$32:BM44)+SUMPRODUCT($F$32:$F44*CL$32:CL44)&gt;0,BM45+CL45=0),REPT("0",Batch_Length),IF(BM45+CL45=0,"",TEXT(BM45+CL45,"0")))</f>
        <v/>
      </c>
      <c r="DN45" s="69" t="str">
        <f>IF(COUNTBLANK(DO45:$EI45)=COLUMNS(DO45:$EI45),"",REPT("0",Batch_Length-LEN(IF(AND(SUMPRODUCT($F$32:$F44*BN$32:BN44)+SUMPRODUCT($F$32:$F44*CM$32:CM44)&gt;0,BN45+CM45=0),REPT("0",Batch_Length),IF(BN45+CM45=0,"",TEXT(BN45+CM45,"0"))))))&amp;IF(AND(SUMPRODUCT($F$32:$F44*BN$32:BN44)+SUMPRODUCT($F$32:$F44*CM$32:CM44)&gt;0,BN45+CM45=0),REPT("0",Batch_Length),IF(BN45+CM45=0,"",TEXT(BN45+CM45,"0")))</f>
        <v/>
      </c>
      <c r="DO45" s="69" t="str">
        <f>IF(COUNTBLANK(DP45:$EI45)=COLUMNS(DP45:$EI45),"",REPT("0",Batch_Length-LEN(IF(AND(SUMPRODUCT($F$32:$F44*BO$32:BO44)+SUMPRODUCT($F$32:$F44*CN$32:CN44)&gt;0,BO45+CN45=0),REPT("0",Batch_Length),IF(BO45+CN45=0,"",TEXT(BO45+CN45,"0"))))))&amp;IF(AND(SUMPRODUCT($F$32:$F44*BO$32:BO44)+SUMPRODUCT($F$32:$F44*CN$32:CN44)&gt;0,BO45+CN45=0),REPT("0",Batch_Length),IF(BO45+CN45=0,"",TEXT(BO45+CN45,"0")))</f>
        <v/>
      </c>
      <c r="DP45" s="69" t="str">
        <f>IF(COUNTBLANK(DQ45:$EI45)=COLUMNS(DQ45:$EI45),"",REPT("0",Batch_Length-LEN(IF(AND(SUMPRODUCT($F$32:$F44*BP$32:BP44)+SUMPRODUCT($F$32:$F44*CO$32:CO44)&gt;0,BP45+CO45=0),REPT("0",Batch_Length),IF(BP45+CO45=0,"",TEXT(BP45+CO45,"0"))))))&amp;IF(AND(SUMPRODUCT($F$32:$F44*BP$32:BP44)+SUMPRODUCT($F$32:$F44*CO$32:CO44)&gt;0,BP45+CO45=0),REPT("0",Batch_Length),IF(BP45+CO45=0,"",TEXT(BP45+CO45,"0")))</f>
        <v/>
      </c>
      <c r="DQ45" s="69" t="str">
        <f>IF(COUNTBLANK(DR45:$EI45)=COLUMNS(DR45:$EI45),"",REPT("0",Batch_Length-LEN(IF(AND(SUMPRODUCT($F$32:$F44*BQ$32:BQ44)+SUMPRODUCT($F$32:$F44*CP$32:CP44)&gt;0,BQ45+CP45=0),REPT("0",Batch_Length),IF(BQ45+CP45=0,"",TEXT(BQ45+CP45,"0"))))))&amp;IF(AND(SUMPRODUCT($F$32:$F44*BQ$32:BQ44)+SUMPRODUCT($F$32:$F44*CP$32:CP44)&gt;0,BQ45+CP45=0),REPT("0",Batch_Length),IF(BQ45+CP45=0,"",TEXT(BQ45+CP45,"0")))</f>
        <v/>
      </c>
      <c r="DR45" s="69" t="str">
        <f>IF(COUNTBLANK(DS45:$EI45)=COLUMNS(DS45:$EI45),"",REPT("0",Batch_Length-LEN(IF(AND(SUMPRODUCT($F$32:$F44*BR$32:BR44)+SUMPRODUCT($F$32:$F44*CQ$32:CQ44)&gt;0,BR45+CQ45=0),REPT("0",Batch_Length),IF(BR45+CQ45=0,"",TEXT(BR45+CQ45,"0"))))))&amp;IF(AND(SUMPRODUCT($F$32:$F44*BR$32:BR44)+SUMPRODUCT($F$32:$F44*CQ$32:CQ44)&gt;0,BR45+CQ45=0),REPT("0",Batch_Length),IF(BR45+CQ45=0,"",TEXT(BR45+CQ45,"0")))</f>
        <v/>
      </c>
      <c r="DS45" s="69" t="str">
        <f>IF(COUNTBLANK(DT45:$EI45)=COLUMNS(DT45:$EI45),"",REPT("0",Batch_Length-LEN(IF(AND(SUMPRODUCT($F$32:$F44*BS$32:BS44)+SUMPRODUCT($F$32:$F44*CR$32:CR44)&gt;0,BS45+CR45=0),REPT("0",Batch_Length),IF(BS45+CR45=0,"",TEXT(BS45+CR45,"0"))))))&amp;IF(AND(SUMPRODUCT($F$32:$F44*BS$32:BS44)+SUMPRODUCT($F$32:$F44*CR$32:CR44)&gt;0,BS45+CR45=0),REPT("0",Batch_Length),IF(BS45+CR45=0,"",TEXT(BS45+CR45,"0")))</f>
        <v/>
      </c>
      <c r="DT45" s="69" t="str">
        <f>IF(COUNTBLANK(DU45:$EI45)=COLUMNS(DU45:$EI45),"",REPT("0",Batch_Length-LEN(IF(AND(SUMPRODUCT($F$32:$F44*BT$32:BT44)+SUMPRODUCT($F$32:$F44*CS$32:CS44)&gt;0,BT45+CS45=0),REPT("0",Batch_Length),IF(BT45+CS45=0,"",TEXT(BT45+CS45,"0"))))))&amp;IF(AND(SUMPRODUCT($F$32:$F44*BT$32:BT44)+SUMPRODUCT($F$32:$F44*CS$32:CS44)&gt;0,BT45+CS45=0),REPT("0",Batch_Length),IF(BT45+CS45=0,"",TEXT(BT45+CS45,"0")))</f>
        <v/>
      </c>
      <c r="DU45" s="69" t="str">
        <f>IF(COUNTBLANK(DV45:$EI45)=COLUMNS(DV45:$EI45),"",REPT("0",Batch_Length-LEN(IF(AND(SUMPRODUCT($F$32:$F44*BU$32:BU44)+SUMPRODUCT($F$32:$F44*CT$32:CT44)&gt;0,BU45+CT45=0),REPT("0",Batch_Length),IF(BU45+CT45=0,"",TEXT(BU45+CT45,"0"))))))&amp;IF(AND(SUMPRODUCT($F$32:$F44*BU$32:BU44)+SUMPRODUCT($F$32:$F44*CT$32:CT44)&gt;0,BU45+CT45=0),REPT("0",Batch_Length),IF(BU45+CT45=0,"",TEXT(BU45+CT45,"0")))</f>
        <v/>
      </c>
      <c r="DV45" s="69" t="str">
        <f>IF(COUNTBLANK(DW45:$EI45)=COLUMNS(DW45:$EI45),"",REPT("0",Batch_Length-LEN(IF(AND(SUMPRODUCT($F$32:$F44*BV$32:BV44)+SUMPRODUCT($F$32:$F44*CU$32:CU44)&gt;0,BV45+CU45=0),REPT("0",Batch_Length),IF(BV45+CU45=0,"",TEXT(BV45+CU45,"0"))))))&amp;IF(AND(SUMPRODUCT($F$32:$F44*BV$32:BV44)+SUMPRODUCT($F$32:$F44*CU$32:CU44)&gt;0,BV45+CU45=0),REPT("0",Batch_Length),IF(BV45+CU45=0,"",TEXT(BV45+CU45,"0")))</f>
        <v/>
      </c>
      <c r="DW45" s="69" t="str">
        <f>IF(COUNTBLANK(DX45:$EI45)=COLUMNS(DX45:$EI45),"",REPT("0",Batch_Length-LEN(IF(AND(SUMPRODUCT($F$32:$F44*BW$32:BW44)+SUMPRODUCT($F$32:$F44*CV$32:CV44)&gt;0,BW45+CV45=0),REPT("0",Batch_Length),IF(BW45+CV45=0,"",TEXT(BW45+CV45,"0"))))))&amp;IF(AND(SUMPRODUCT($F$32:$F44*BW$32:BW44)+SUMPRODUCT($F$32:$F44*CV$32:CV44)&gt;0,BW45+CV45=0),REPT("0",Batch_Length),IF(BW45+CV45=0,"",TEXT(BW45+CV45,"0")))</f>
        <v/>
      </c>
      <c r="DX45" s="69" t="str">
        <f>IF(COUNTBLANK(DY45:$EI45)=COLUMNS(DY45:$EI45),"",REPT("0",Batch_Length-LEN(IF(AND(SUMPRODUCT($F$32:$F44*BX$32:BX44)+SUMPRODUCT($F$32:$F44*CW$32:CW44)&gt;0,BX45+CW45=0),REPT("0",Batch_Length),IF(BX45+CW45=0,"",TEXT(BX45+CW45,"0"))))))&amp;IF(AND(SUMPRODUCT($F$32:$F44*BX$32:BX44)+SUMPRODUCT($F$32:$F44*CW$32:CW44)&gt;0,BX45+CW45=0),REPT("0",Batch_Length),IF(BX45+CW45=0,"",TEXT(BX45+CW45,"0")))</f>
        <v/>
      </c>
      <c r="DY45" s="69" t="str">
        <f>IF(COUNTBLANK(DZ45:$EI45)=COLUMNS(DZ45:$EI45),"",REPT("0",Batch_Length-LEN(IF(AND(SUMPRODUCT($F$32:$F44*BY$32:BY44)+SUMPRODUCT($F$32:$F44*CX$32:CX44)&gt;0,BY45+CX45=0),REPT("0",Batch_Length),IF(BY45+CX45=0,"",TEXT(BY45+CX45,"0"))))))&amp;IF(AND(SUMPRODUCT($F$32:$F44*BY$32:BY44)+SUMPRODUCT($F$32:$F44*CX$32:CX44)&gt;0,BY45+CX45=0),REPT("0",Batch_Length),IF(BY45+CX45=0,"",TEXT(BY45+CX45,"0")))</f>
        <v/>
      </c>
      <c r="DZ45" s="69" t="str">
        <f>IF(COUNTBLANK(EA45:$EI45)=COLUMNS(EA45:$EI45),"",REPT("0",Batch_Length-LEN(IF(AND(SUMPRODUCT($F$32:$F44*BZ$32:BZ44)+SUMPRODUCT($F$32:$F44*CY$32:CY44)&gt;0,BZ45+CY45=0),REPT("0",Batch_Length),IF(BZ45+CY45=0,"",TEXT(BZ45+CY45,"0"))))))&amp;IF(AND(SUMPRODUCT($F$32:$F44*BZ$32:BZ44)+SUMPRODUCT($F$32:$F44*CY$32:CY44)&gt;0,BZ45+CY45=0),REPT("0",Batch_Length),IF(BZ45+CY45=0,"",TEXT(BZ45+CY45,"0")))</f>
        <v/>
      </c>
      <c r="EA45" s="69" t="str">
        <f>IF(COUNTBLANK(EB45:$EI45)=COLUMNS(EB45:$EI45),"",REPT("0",Batch_Length-LEN(IF(AND(SUMPRODUCT($F$32:$F44*CA$32:CA44)+SUMPRODUCT($F$32:$F44*CZ$32:CZ44)&gt;0,CA45+CZ45=0),REPT("0",Batch_Length),IF(CA45+CZ45=0,"",TEXT(CA45+CZ45,"0"))))))&amp;IF(AND(SUMPRODUCT($F$32:$F44*CA$32:CA44)+SUMPRODUCT($F$32:$F44*CZ$32:CZ44)&gt;0,CA45+CZ45=0),REPT("0",Batch_Length),IF(CA45+CZ45=0,"",TEXT(CA45+CZ45,"0")))</f>
        <v/>
      </c>
      <c r="EB45" s="69" t="str">
        <f>IF(COUNTBLANK(EC45:$EI45)=COLUMNS(EC45:$EI45),"",REPT("0",Batch_Length-LEN(IF(AND(SUMPRODUCT($F$32:$F44*CB$32:CB44)+SUMPRODUCT($F$32:$F44*DA$32:DA44)&gt;0,CB45+DA45=0),REPT("0",Batch_Length),IF(CB45+DA45=0,"",TEXT(CB45+DA45,"0"))))))&amp;IF(AND(SUMPRODUCT($F$32:$F44*CB$32:CB44)+SUMPRODUCT($F$32:$F44*DA$32:DA44)&gt;0,CB45+DA45=0),REPT("0",Batch_Length),IF(CB45+DA45=0,"",TEXT(CB45+DA45,"0")))</f>
        <v/>
      </c>
      <c r="EC45" s="69" t="str">
        <f>IF(COUNTBLANK(ED45:$EI45)=COLUMNS(ED45:$EI45),"",REPT("0",Batch_Length-LEN(IF(AND(SUMPRODUCT($F$32:$F44*CC$32:CC44)+SUMPRODUCT($F$32:$F44*DB$32:DB44)&gt;0,CC45+DB45=0),REPT("0",Batch_Length),IF(CC45+DB45=0,"",TEXT(CC45+DB45,"0"))))))&amp;IF(AND(SUMPRODUCT($F$32:$F44*CC$32:CC44)+SUMPRODUCT($F$32:$F44*DB$32:DB44)&gt;0,CC45+DB45=0),REPT("0",Batch_Length),IF(CC45+DB45=0,"",TEXT(CC45+DB45,"0")))</f>
        <v/>
      </c>
      <c r="ED45" s="69" t="str">
        <f>IF(COUNTBLANK(EE45:$EI45)=COLUMNS(EE45:$EI45),"",REPT("0",Batch_Length-LEN(IF(AND(SUMPRODUCT($F$32:$F44*CD$32:CD44)+SUMPRODUCT($F$32:$F44*DC$32:DC44)&gt;0,CD45+DC45=0),REPT("0",Batch_Length),IF(CD45+DC45=0,"",TEXT(CD45+DC45,"0"))))))&amp;IF(AND(SUMPRODUCT($F$32:$F44*CD$32:CD44)+SUMPRODUCT($F$32:$F44*DC$32:DC44)&gt;0,CD45+DC45=0),REPT("0",Batch_Length),IF(CD45+DC45=0,"",TEXT(CD45+DC45,"0")))</f>
        <v/>
      </c>
      <c r="EE45" s="69" t="str">
        <f>IF(COUNTBLANK(EF45:$EI45)=COLUMNS(EF45:$EI45),"",REPT("0",Batch_Length-LEN(IF(AND(SUMPRODUCT($F$32:$F44*CE$32:CE44)+SUMPRODUCT($F$32:$F44*DD$32:DD44)&gt;0,CE45+DD45=0),REPT("0",Batch_Length),IF(CE45+DD45=0,"",TEXT(CE45+DD45,"0"))))))&amp;IF(AND(SUMPRODUCT($F$32:$F44*CE$32:CE44)+SUMPRODUCT($F$32:$F44*DD$32:DD44)&gt;0,CE45+DD45=0),REPT("0",Batch_Length),IF(CE45+DD45=0,"",TEXT(CE45+DD45,"0")))</f>
        <v/>
      </c>
      <c r="EF45" s="69" t="str">
        <f>IF(COUNTBLANK(EG45:$EI45)=COLUMNS(EG45:$EI45),"",REPT("0",Batch_Length-LEN(IF(AND(SUMPRODUCT($F$32:$F44*CF$32:CF44)+SUMPRODUCT($F$32:$F44*DE$32:DE44)&gt;0,CF45+DE45=0),REPT("0",Batch_Length),IF(CF45+DE45=0,"",TEXT(CF45+DE45,"0"))))))&amp;IF(AND(SUMPRODUCT($F$32:$F44*CF$32:CF44)+SUMPRODUCT($F$32:$F44*DE$32:DE44)&gt;0,CF45+DE45=0),REPT("0",Batch_Length),IF(CF45+DE45=0,"",TEXT(CF45+DE45,"0")))</f>
        <v/>
      </c>
      <c r="EG45" s="69" t="str">
        <f>IF(COUNTBLANK(EH45:$EI45)=COLUMNS(EH45:$EI45),"",REPT("0",Batch_Length-LEN(IF(AND(SUMPRODUCT($F$32:$F44*CG$32:CG44)+SUMPRODUCT($F$32:$F44*DF$32:DF44)&gt;0,CG45+DF45=0),REPT("0",Batch_Length),IF(CG45+DF45=0,"",TEXT(CG45+DF45,"0"))))))&amp;IF(AND(SUMPRODUCT($F$32:$F44*CG$32:CG44)+SUMPRODUCT($F$32:$F44*DF$32:DF44)&gt;0,CG45+DF45=0),REPT("0",Batch_Length),IF(CG45+DF45=0,"",TEXT(CG45+DF45,"0")))</f>
        <v/>
      </c>
      <c r="EH45" s="69" t="str">
        <f>IF(COUNTBLANK(EI45:$EI45)=COLUMNS(EI45:$EI45),"",REPT("0",Batch_Length-LEN(IF(AND(SUMPRODUCT($F$32:$F44*CH$32:CH44)+SUMPRODUCT($F$32:$F44*DG$32:DG44)&gt;0,CH45+DG45=0),REPT("0",Batch_Length),IF(CH45+DG45=0,"",TEXT(CH45+DG45,"0"))))))&amp;IF(AND(SUMPRODUCT($F$32:$F44*CH$32:CH44)+SUMPRODUCT($F$32:$F44*DG$32:DG44)&gt;0,CH45+DG45=0),REPT("0",Batch_Length),IF(CH45+DG45=0,"",TEXT(CH45+DG45,"0")))</f>
        <v/>
      </c>
      <c r="EI45" s="69" t="str">
        <f>IF(AND(SUMPRODUCT($F$32:$F44*CI$32:CI44)+SUMPRODUCT($F$32:$F44*DH$32:DH44)&gt;0,CI45+DH45=0),REPT("0",Batch_Length),IF(CI45+DH45=0,"",TEXT(CI45+DH45,"0")))</f>
        <v/>
      </c>
      <c r="EJ45" s="69" t="str">
        <f t="shared" si="116"/>
        <v>6227020800</v>
      </c>
      <c r="EK45" s="57" t="s">
        <v>86</v>
      </c>
    </row>
    <row r="46" spans="6:141" outlineLevel="1" x14ac:dyDescent="0.2">
      <c r="F46" s="66">
        <f t="shared" si="117"/>
        <v>14</v>
      </c>
      <c r="G46" s="67" t="str">
        <f t="shared" si="118"/>
        <v>87178291200</v>
      </c>
      <c r="H46" s="66">
        <f t="shared" si="9"/>
        <v>11</v>
      </c>
      <c r="I46" s="66">
        <f t="shared" si="10"/>
        <v>1</v>
      </c>
      <c r="J46" s="67" t="str">
        <f t="shared" si="11"/>
        <v>6227020800</v>
      </c>
      <c r="K46" s="68">
        <f t="shared" si="12"/>
        <v>0</v>
      </c>
      <c r="L46" s="68">
        <f t="shared" si="13"/>
        <v>0</v>
      </c>
      <c r="M46" s="68">
        <f t="shared" si="14"/>
        <v>0</v>
      </c>
      <c r="N46" s="68">
        <f t="shared" si="15"/>
        <v>0</v>
      </c>
      <c r="O46" s="68">
        <f t="shared" si="16"/>
        <v>0</v>
      </c>
      <c r="P46" s="68">
        <f t="shared" si="17"/>
        <v>0</v>
      </c>
      <c r="Q46" s="68">
        <f t="shared" si="18"/>
        <v>0</v>
      </c>
      <c r="R46" s="68">
        <f t="shared" si="19"/>
        <v>0</v>
      </c>
      <c r="S46" s="68">
        <f t="shared" si="20"/>
        <v>0</v>
      </c>
      <c r="T46" s="68">
        <f t="shared" si="21"/>
        <v>0</v>
      </c>
      <c r="U46" s="68">
        <f t="shared" si="22"/>
        <v>0</v>
      </c>
      <c r="V46" s="68">
        <f t="shared" si="23"/>
        <v>0</v>
      </c>
      <c r="W46" s="68">
        <f t="shared" si="24"/>
        <v>0</v>
      </c>
      <c r="X46" s="68">
        <f t="shared" si="25"/>
        <v>0</v>
      </c>
      <c r="Y46" s="68">
        <f t="shared" si="26"/>
        <v>0</v>
      </c>
      <c r="Z46" s="68">
        <f t="shared" si="27"/>
        <v>0</v>
      </c>
      <c r="AA46" s="68">
        <f t="shared" si="28"/>
        <v>0</v>
      </c>
      <c r="AB46" s="68">
        <f t="shared" si="29"/>
        <v>0</v>
      </c>
      <c r="AC46" s="68">
        <f t="shared" si="30"/>
        <v>0</v>
      </c>
      <c r="AD46" s="68">
        <f t="shared" si="31"/>
        <v>0</v>
      </c>
      <c r="AE46" s="68">
        <f t="shared" si="32"/>
        <v>0</v>
      </c>
      <c r="AF46" s="68">
        <f t="shared" si="33"/>
        <v>0</v>
      </c>
      <c r="AG46" s="68">
        <f t="shared" si="34"/>
        <v>0</v>
      </c>
      <c r="AH46" s="68">
        <f t="shared" si="35"/>
        <v>0</v>
      </c>
      <c r="AI46" s="68">
        <f t="shared" si="36"/>
        <v>0</v>
      </c>
      <c r="AJ46" s="69">
        <f t="shared" si="90"/>
        <v>87178291200</v>
      </c>
      <c r="AK46" s="69">
        <f t="shared" si="91"/>
        <v>0</v>
      </c>
      <c r="AL46" s="69">
        <f t="shared" si="92"/>
        <v>0</v>
      </c>
      <c r="AM46" s="69">
        <f t="shared" si="93"/>
        <v>0</v>
      </c>
      <c r="AN46" s="69">
        <f t="shared" si="94"/>
        <v>0</v>
      </c>
      <c r="AO46" s="69">
        <f t="shared" si="95"/>
        <v>0</v>
      </c>
      <c r="AP46" s="69">
        <f t="shared" si="96"/>
        <v>0</v>
      </c>
      <c r="AQ46" s="69">
        <f t="shared" si="97"/>
        <v>0</v>
      </c>
      <c r="AR46" s="69">
        <f t="shared" si="98"/>
        <v>0</v>
      </c>
      <c r="AS46" s="69">
        <f t="shared" si="99"/>
        <v>0</v>
      </c>
      <c r="AT46" s="69">
        <f t="shared" si="100"/>
        <v>0</v>
      </c>
      <c r="AU46" s="69">
        <f t="shared" si="101"/>
        <v>0</v>
      </c>
      <c r="AV46" s="69">
        <f t="shared" si="102"/>
        <v>0</v>
      </c>
      <c r="AW46" s="69">
        <f t="shared" si="103"/>
        <v>0</v>
      </c>
      <c r="AX46" s="69">
        <f t="shared" si="104"/>
        <v>0</v>
      </c>
      <c r="AY46" s="69">
        <f t="shared" si="105"/>
        <v>0</v>
      </c>
      <c r="AZ46" s="69">
        <f t="shared" si="106"/>
        <v>0</v>
      </c>
      <c r="BA46" s="69">
        <f t="shared" si="107"/>
        <v>0</v>
      </c>
      <c r="BB46" s="69">
        <f t="shared" si="108"/>
        <v>0</v>
      </c>
      <c r="BC46" s="69">
        <f t="shared" si="109"/>
        <v>0</v>
      </c>
      <c r="BD46" s="69">
        <f t="shared" si="110"/>
        <v>0</v>
      </c>
      <c r="BE46" s="69">
        <f t="shared" si="111"/>
        <v>0</v>
      </c>
      <c r="BF46" s="69">
        <f t="shared" si="112"/>
        <v>0</v>
      </c>
      <c r="BG46" s="69">
        <f t="shared" si="113"/>
        <v>0</v>
      </c>
      <c r="BH46" s="69">
        <f t="shared" si="114"/>
        <v>0</v>
      </c>
      <c r="BI46" s="69">
        <f t="shared" si="115"/>
        <v>0</v>
      </c>
      <c r="BJ46" s="69">
        <f t="shared" si="38"/>
        <v>87178291200</v>
      </c>
      <c r="BK46" s="69">
        <f t="shared" si="39"/>
        <v>0</v>
      </c>
      <c r="BL46" s="69">
        <f t="shared" si="40"/>
        <v>0</v>
      </c>
      <c r="BM46" s="69">
        <f t="shared" si="41"/>
        <v>0</v>
      </c>
      <c r="BN46" s="69">
        <f t="shared" si="42"/>
        <v>0</v>
      </c>
      <c r="BO46" s="69">
        <f t="shared" si="43"/>
        <v>0</v>
      </c>
      <c r="BP46" s="69">
        <f t="shared" si="44"/>
        <v>0</v>
      </c>
      <c r="BQ46" s="69">
        <f t="shared" si="45"/>
        <v>0</v>
      </c>
      <c r="BR46" s="69">
        <f t="shared" si="46"/>
        <v>0</v>
      </c>
      <c r="BS46" s="69">
        <f t="shared" si="47"/>
        <v>0</v>
      </c>
      <c r="BT46" s="69">
        <f t="shared" si="48"/>
        <v>0</v>
      </c>
      <c r="BU46" s="69">
        <f t="shared" si="49"/>
        <v>0</v>
      </c>
      <c r="BV46" s="69">
        <f t="shared" si="50"/>
        <v>0</v>
      </c>
      <c r="BW46" s="69">
        <f t="shared" si="51"/>
        <v>0</v>
      </c>
      <c r="BX46" s="69">
        <f t="shared" si="52"/>
        <v>0</v>
      </c>
      <c r="BY46" s="69">
        <f t="shared" si="53"/>
        <v>0</v>
      </c>
      <c r="BZ46" s="69">
        <f t="shared" si="54"/>
        <v>0</v>
      </c>
      <c r="CA46" s="69">
        <f t="shared" si="55"/>
        <v>0</v>
      </c>
      <c r="CB46" s="69">
        <f t="shared" si="56"/>
        <v>0</v>
      </c>
      <c r="CC46" s="69">
        <f t="shared" si="57"/>
        <v>0</v>
      </c>
      <c r="CD46" s="69">
        <f t="shared" si="58"/>
        <v>0</v>
      </c>
      <c r="CE46" s="69">
        <f t="shared" si="59"/>
        <v>0</v>
      </c>
      <c r="CF46" s="69">
        <f t="shared" si="60"/>
        <v>0</v>
      </c>
      <c r="CG46" s="69">
        <f t="shared" si="61"/>
        <v>0</v>
      </c>
      <c r="CH46" s="69">
        <f t="shared" si="62"/>
        <v>0</v>
      </c>
      <c r="CI46" s="69">
        <f t="shared" si="63"/>
        <v>0</v>
      </c>
      <c r="CJ46" s="69">
        <f t="shared" si="64"/>
        <v>0</v>
      </c>
      <c r="CK46" s="69">
        <f t="shared" si="65"/>
        <v>0</v>
      </c>
      <c r="CL46" s="69">
        <f t="shared" si="66"/>
        <v>0</v>
      </c>
      <c r="CM46" s="69">
        <f t="shared" si="67"/>
        <v>0</v>
      </c>
      <c r="CN46" s="69">
        <f t="shared" si="68"/>
        <v>0</v>
      </c>
      <c r="CO46" s="69">
        <f t="shared" si="69"/>
        <v>0</v>
      </c>
      <c r="CP46" s="69">
        <f t="shared" si="70"/>
        <v>0</v>
      </c>
      <c r="CQ46" s="69">
        <f t="shared" si="71"/>
        <v>0</v>
      </c>
      <c r="CR46" s="69">
        <f t="shared" si="72"/>
        <v>0</v>
      </c>
      <c r="CS46" s="69">
        <f t="shared" si="73"/>
        <v>0</v>
      </c>
      <c r="CT46" s="69">
        <f t="shared" si="74"/>
        <v>0</v>
      </c>
      <c r="CU46" s="69">
        <f t="shared" si="75"/>
        <v>0</v>
      </c>
      <c r="CV46" s="69">
        <f t="shared" si="76"/>
        <v>0</v>
      </c>
      <c r="CW46" s="69">
        <f t="shared" si="77"/>
        <v>0</v>
      </c>
      <c r="CX46" s="69">
        <f t="shared" si="78"/>
        <v>0</v>
      </c>
      <c r="CY46" s="69">
        <f t="shared" si="79"/>
        <v>0</v>
      </c>
      <c r="CZ46" s="69">
        <f t="shared" si="80"/>
        <v>0</v>
      </c>
      <c r="DA46" s="69">
        <f t="shared" si="81"/>
        <v>0</v>
      </c>
      <c r="DB46" s="69">
        <f t="shared" si="82"/>
        <v>0</v>
      </c>
      <c r="DC46" s="69">
        <f t="shared" si="83"/>
        <v>0</v>
      </c>
      <c r="DD46" s="69">
        <f t="shared" si="84"/>
        <v>0</v>
      </c>
      <c r="DE46" s="69">
        <f t="shared" si="85"/>
        <v>0</v>
      </c>
      <c r="DF46" s="69">
        <f t="shared" si="86"/>
        <v>0</v>
      </c>
      <c r="DG46" s="69">
        <f t="shared" si="87"/>
        <v>0</v>
      </c>
      <c r="DH46" s="69">
        <f t="shared" si="88"/>
        <v>0</v>
      </c>
      <c r="DI46" s="69">
        <f t="shared" si="89"/>
        <v>0</v>
      </c>
      <c r="DJ46" s="69" t="str">
        <f>IF(COUNTBLANK(DK46:$EI46)=COLUMNS(DK46:$EI46),"",REPT("0",Batch_Length-LEN(IF(AND(SUM(AK46:$BI46)&lt;&gt;0,BJ46=0),REPT("0",Batch_Length),TEXT(BJ46,"0")))))&amp;IF(AND(SUM(AK46:$BI46)&lt;&gt;0,BJ46=0),REPT("0",Batch_Length),TEXT(BJ46,"0"))</f>
        <v>87178291200</v>
      </c>
      <c r="DK46" s="69" t="str">
        <f>IF(COUNTBLANK(DL46:$EI46)=COLUMNS(DL46:$EI46),"",REPT("0",Batch_Length-LEN(IF(AND(SUMPRODUCT($F$32:$F45*BK$32:BK45)+SUMPRODUCT($F$32:$F45*CJ$32:CJ45)&gt;0,BK46+CJ46=0),REPT("0",Batch_Length),IF(BK46+CJ46=0,"",TEXT(BK46+CJ46,"0"))))))&amp;IF(AND(SUMPRODUCT($F$32:$F45*BK$32:BK45)+SUMPRODUCT($F$32:$F45*CJ$32:CJ45)&gt;0,BK46+CJ46=0),REPT("0",Batch_Length),IF(BK46+CJ46=0,"",TEXT(BK46+CJ46,"0")))</f>
        <v/>
      </c>
      <c r="DL46" s="69" t="str">
        <f>IF(COUNTBLANK(DM46:$EI46)=COLUMNS(DM46:$EI46),"",REPT("0",Batch_Length-LEN(IF(AND(SUMPRODUCT($F$32:$F45*BL$32:BL45)+SUMPRODUCT($F$32:$F45*CK$32:CK45)&gt;0,BL46+CK46=0),REPT("0",Batch_Length),IF(BL46+CK46=0,"",TEXT(BL46+CK46,"0"))))))&amp;IF(AND(SUMPRODUCT($F$32:$F45*BL$32:BL45)+SUMPRODUCT($F$32:$F45*CK$32:CK45)&gt;0,BL46+CK46=0),REPT("0",Batch_Length),IF(BL46+CK46=0,"",TEXT(BL46+CK46,"0")))</f>
        <v/>
      </c>
      <c r="DM46" s="69" t="str">
        <f>IF(COUNTBLANK(DN46:$EI46)=COLUMNS(DN46:$EI46),"",REPT("0",Batch_Length-LEN(IF(AND(SUMPRODUCT($F$32:$F45*BM$32:BM45)+SUMPRODUCT($F$32:$F45*CL$32:CL45)&gt;0,BM46+CL46=0),REPT("0",Batch_Length),IF(BM46+CL46=0,"",TEXT(BM46+CL46,"0"))))))&amp;IF(AND(SUMPRODUCT($F$32:$F45*BM$32:BM45)+SUMPRODUCT($F$32:$F45*CL$32:CL45)&gt;0,BM46+CL46=0),REPT("0",Batch_Length),IF(BM46+CL46=0,"",TEXT(BM46+CL46,"0")))</f>
        <v/>
      </c>
      <c r="DN46" s="69" t="str">
        <f>IF(COUNTBLANK(DO46:$EI46)=COLUMNS(DO46:$EI46),"",REPT("0",Batch_Length-LEN(IF(AND(SUMPRODUCT($F$32:$F45*BN$32:BN45)+SUMPRODUCT($F$32:$F45*CM$32:CM45)&gt;0,BN46+CM46=0),REPT("0",Batch_Length),IF(BN46+CM46=0,"",TEXT(BN46+CM46,"0"))))))&amp;IF(AND(SUMPRODUCT($F$32:$F45*BN$32:BN45)+SUMPRODUCT($F$32:$F45*CM$32:CM45)&gt;0,BN46+CM46=0),REPT("0",Batch_Length),IF(BN46+CM46=0,"",TEXT(BN46+CM46,"0")))</f>
        <v/>
      </c>
      <c r="DO46" s="69" t="str">
        <f>IF(COUNTBLANK(DP46:$EI46)=COLUMNS(DP46:$EI46),"",REPT("0",Batch_Length-LEN(IF(AND(SUMPRODUCT($F$32:$F45*BO$32:BO45)+SUMPRODUCT($F$32:$F45*CN$32:CN45)&gt;0,BO46+CN46=0),REPT("0",Batch_Length),IF(BO46+CN46=0,"",TEXT(BO46+CN46,"0"))))))&amp;IF(AND(SUMPRODUCT($F$32:$F45*BO$32:BO45)+SUMPRODUCT($F$32:$F45*CN$32:CN45)&gt;0,BO46+CN46=0),REPT("0",Batch_Length),IF(BO46+CN46=0,"",TEXT(BO46+CN46,"0")))</f>
        <v/>
      </c>
      <c r="DP46" s="69" t="str">
        <f>IF(COUNTBLANK(DQ46:$EI46)=COLUMNS(DQ46:$EI46),"",REPT("0",Batch_Length-LEN(IF(AND(SUMPRODUCT($F$32:$F45*BP$32:BP45)+SUMPRODUCT($F$32:$F45*CO$32:CO45)&gt;0,BP46+CO46=0),REPT("0",Batch_Length),IF(BP46+CO46=0,"",TEXT(BP46+CO46,"0"))))))&amp;IF(AND(SUMPRODUCT($F$32:$F45*BP$32:BP45)+SUMPRODUCT($F$32:$F45*CO$32:CO45)&gt;0,BP46+CO46=0),REPT("0",Batch_Length),IF(BP46+CO46=0,"",TEXT(BP46+CO46,"0")))</f>
        <v/>
      </c>
      <c r="DQ46" s="69" t="str">
        <f>IF(COUNTBLANK(DR46:$EI46)=COLUMNS(DR46:$EI46),"",REPT("0",Batch_Length-LEN(IF(AND(SUMPRODUCT($F$32:$F45*BQ$32:BQ45)+SUMPRODUCT($F$32:$F45*CP$32:CP45)&gt;0,BQ46+CP46=0),REPT("0",Batch_Length),IF(BQ46+CP46=0,"",TEXT(BQ46+CP46,"0"))))))&amp;IF(AND(SUMPRODUCT($F$32:$F45*BQ$32:BQ45)+SUMPRODUCT($F$32:$F45*CP$32:CP45)&gt;0,BQ46+CP46=0),REPT("0",Batch_Length),IF(BQ46+CP46=0,"",TEXT(BQ46+CP46,"0")))</f>
        <v/>
      </c>
      <c r="DR46" s="69" t="str">
        <f>IF(COUNTBLANK(DS46:$EI46)=COLUMNS(DS46:$EI46),"",REPT("0",Batch_Length-LEN(IF(AND(SUMPRODUCT($F$32:$F45*BR$32:BR45)+SUMPRODUCT($F$32:$F45*CQ$32:CQ45)&gt;0,BR46+CQ46=0),REPT("0",Batch_Length),IF(BR46+CQ46=0,"",TEXT(BR46+CQ46,"0"))))))&amp;IF(AND(SUMPRODUCT($F$32:$F45*BR$32:BR45)+SUMPRODUCT($F$32:$F45*CQ$32:CQ45)&gt;0,BR46+CQ46=0),REPT("0",Batch_Length),IF(BR46+CQ46=0,"",TEXT(BR46+CQ46,"0")))</f>
        <v/>
      </c>
      <c r="DS46" s="69" t="str">
        <f>IF(COUNTBLANK(DT46:$EI46)=COLUMNS(DT46:$EI46),"",REPT("0",Batch_Length-LEN(IF(AND(SUMPRODUCT($F$32:$F45*BS$32:BS45)+SUMPRODUCT($F$32:$F45*CR$32:CR45)&gt;0,BS46+CR46=0),REPT("0",Batch_Length),IF(BS46+CR46=0,"",TEXT(BS46+CR46,"0"))))))&amp;IF(AND(SUMPRODUCT($F$32:$F45*BS$32:BS45)+SUMPRODUCT($F$32:$F45*CR$32:CR45)&gt;0,BS46+CR46=0),REPT("0",Batch_Length),IF(BS46+CR46=0,"",TEXT(BS46+CR46,"0")))</f>
        <v/>
      </c>
      <c r="DT46" s="69" t="str">
        <f>IF(COUNTBLANK(DU46:$EI46)=COLUMNS(DU46:$EI46),"",REPT("0",Batch_Length-LEN(IF(AND(SUMPRODUCT($F$32:$F45*BT$32:BT45)+SUMPRODUCT($F$32:$F45*CS$32:CS45)&gt;0,BT46+CS46=0),REPT("0",Batch_Length),IF(BT46+CS46=0,"",TEXT(BT46+CS46,"0"))))))&amp;IF(AND(SUMPRODUCT($F$32:$F45*BT$32:BT45)+SUMPRODUCT($F$32:$F45*CS$32:CS45)&gt;0,BT46+CS46=0),REPT("0",Batch_Length),IF(BT46+CS46=0,"",TEXT(BT46+CS46,"0")))</f>
        <v/>
      </c>
      <c r="DU46" s="69" t="str">
        <f>IF(COUNTBLANK(DV46:$EI46)=COLUMNS(DV46:$EI46),"",REPT("0",Batch_Length-LEN(IF(AND(SUMPRODUCT($F$32:$F45*BU$32:BU45)+SUMPRODUCT($F$32:$F45*CT$32:CT45)&gt;0,BU46+CT46=0),REPT("0",Batch_Length),IF(BU46+CT46=0,"",TEXT(BU46+CT46,"0"))))))&amp;IF(AND(SUMPRODUCT($F$32:$F45*BU$32:BU45)+SUMPRODUCT($F$32:$F45*CT$32:CT45)&gt;0,BU46+CT46=0),REPT("0",Batch_Length),IF(BU46+CT46=0,"",TEXT(BU46+CT46,"0")))</f>
        <v/>
      </c>
      <c r="DV46" s="69" t="str">
        <f>IF(COUNTBLANK(DW46:$EI46)=COLUMNS(DW46:$EI46),"",REPT("0",Batch_Length-LEN(IF(AND(SUMPRODUCT($F$32:$F45*BV$32:BV45)+SUMPRODUCT($F$32:$F45*CU$32:CU45)&gt;0,BV46+CU46=0),REPT("0",Batch_Length),IF(BV46+CU46=0,"",TEXT(BV46+CU46,"0"))))))&amp;IF(AND(SUMPRODUCT($F$32:$F45*BV$32:BV45)+SUMPRODUCT($F$32:$F45*CU$32:CU45)&gt;0,BV46+CU46=0),REPT("0",Batch_Length),IF(BV46+CU46=0,"",TEXT(BV46+CU46,"0")))</f>
        <v/>
      </c>
      <c r="DW46" s="69" t="str">
        <f>IF(COUNTBLANK(DX46:$EI46)=COLUMNS(DX46:$EI46),"",REPT("0",Batch_Length-LEN(IF(AND(SUMPRODUCT($F$32:$F45*BW$32:BW45)+SUMPRODUCT($F$32:$F45*CV$32:CV45)&gt;0,BW46+CV46=0),REPT("0",Batch_Length),IF(BW46+CV46=0,"",TEXT(BW46+CV46,"0"))))))&amp;IF(AND(SUMPRODUCT($F$32:$F45*BW$32:BW45)+SUMPRODUCT($F$32:$F45*CV$32:CV45)&gt;0,BW46+CV46=0),REPT("0",Batch_Length),IF(BW46+CV46=0,"",TEXT(BW46+CV46,"0")))</f>
        <v/>
      </c>
      <c r="DX46" s="69" t="str">
        <f>IF(COUNTBLANK(DY46:$EI46)=COLUMNS(DY46:$EI46),"",REPT("0",Batch_Length-LEN(IF(AND(SUMPRODUCT($F$32:$F45*BX$32:BX45)+SUMPRODUCT($F$32:$F45*CW$32:CW45)&gt;0,BX46+CW46=0),REPT("0",Batch_Length),IF(BX46+CW46=0,"",TEXT(BX46+CW46,"0"))))))&amp;IF(AND(SUMPRODUCT($F$32:$F45*BX$32:BX45)+SUMPRODUCT($F$32:$F45*CW$32:CW45)&gt;0,BX46+CW46=0),REPT("0",Batch_Length),IF(BX46+CW46=0,"",TEXT(BX46+CW46,"0")))</f>
        <v/>
      </c>
      <c r="DY46" s="69" t="str">
        <f>IF(COUNTBLANK(DZ46:$EI46)=COLUMNS(DZ46:$EI46),"",REPT("0",Batch_Length-LEN(IF(AND(SUMPRODUCT($F$32:$F45*BY$32:BY45)+SUMPRODUCT($F$32:$F45*CX$32:CX45)&gt;0,BY46+CX46=0),REPT("0",Batch_Length),IF(BY46+CX46=0,"",TEXT(BY46+CX46,"0"))))))&amp;IF(AND(SUMPRODUCT($F$32:$F45*BY$32:BY45)+SUMPRODUCT($F$32:$F45*CX$32:CX45)&gt;0,BY46+CX46=0),REPT("0",Batch_Length),IF(BY46+CX46=0,"",TEXT(BY46+CX46,"0")))</f>
        <v/>
      </c>
      <c r="DZ46" s="69" t="str">
        <f>IF(COUNTBLANK(EA46:$EI46)=COLUMNS(EA46:$EI46),"",REPT("0",Batch_Length-LEN(IF(AND(SUMPRODUCT($F$32:$F45*BZ$32:BZ45)+SUMPRODUCT($F$32:$F45*CY$32:CY45)&gt;0,BZ46+CY46=0),REPT("0",Batch_Length),IF(BZ46+CY46=0,"",TEXT(BZ46+CY46,"0"))))))&amp;IF(AND(SUMPRODUCT($F$32:$F45*BZ$32:BZ45)+SUMPRODUCT($F$32:$F45*CY$32:CY45)&gt;0,BZ46+CY46=0),REPT("0",Batch_Length),IF(BZ46+CY46=0,"",TEXT(BZ46+CY46,"0")))</f>
        <v/>
      </c>
      <c r="EA46" s="69" t="str">
        <f>IF(COUNTBLANK(EB46:$EI46)=COLUMNS(EB46:$EI46),"",REPT("0",Batch_Length-LEN(IF(AND(SUMPRODUCT($F$32:$F45*CA$32:CA45)+SUMPRODUCT($F$32:$F45*CZ$32:CZ45)&gt;0,CA46+CZ46=0),REPT("0",Batch_Length),IF(CA46+CZ46=0,"",TEXT(CA46+CZ46,"0"))))))&amp;IF(AND(SUMPRODUCT($F$32:$F45*CA$32:CA45)+SUMPRODUCT($F$32:$F45*CZ$32:CZ45)&gt;0,CA46+CZ46=0),REPT("0",Batch_Length),IF(CA46+CZ46=0,"",TEXT(CA46+CZ46,"0")))</f>
        <v/>
      </c>
      <c r="EB46" s="69" t="str">
        <f>IF(COUNTBLANK(EC46:$EI46)=COLUMNS(EC46:$EI46),"",REPT("0",Batch_Length-LEN(IF(AND(SUMPRODUCT($F$32:$F45*CB$32:CB45)+SUMPRODUCT($F$32:$F45*DA$32:DA45)&gt;0,CB46+DA46=0),REPT("0",Batch_Length),IF(CB46+DA46=0,"",TEXT(CB46+DA46,"0"))))))&amp;IF(AND(SUMPRODUCT($F$32:$F45*CB$32:CB45)+SUMPRODUCT($F$32:$F45*DA$32:DA45)&gt;0,CB46+DA46=0),REPT("0",Batch_Length),IF(CB46+DA46=0,"",TEXT(CB46+DA46,"0")))</f>
        <v/>
      </c>
      <c r="EC46" s="69" t="str">
        <f>IF(COUNTBLANK(ED46:$EI46)=COLUMNS(ED46:$EI46),"",REPT("0",Batch_Length-LEN(IF(AND(SUMPRODUCT($F$32:$F45*CC$32:CC45)+SUMPRODUCT($F$32:$F45*DB$32:DB45)&gt;0,CC46+DB46=0),REPT("0",Batch_Length),IF(CC46+DB46=0,"",TEXT(CC46+DB46,"0"))))))&amp;IF(AND(SUMPRODUCT($F$32:$F45*CC$32:CC45)+SUMPRODUCT($F$32:$F45*DB$32:DB45)&gt;0,CC46+DB46=0),REPT("0",Batch_Length),IF(CC46+DB46=0,"",TEXT(CC46+DB46,"0")))</f>
        <v/>
      </c>
      <c r="ED46" s="69" t="str">
        <f>IF(COUNTBLANK(EE46:$EI46)=COLUMNS(EE46:$EI46),"",REPT("0",Batch_Length-LEN(IF(AND(SUMPRODUCT($F$32:$F45*CD$32:CD45)+SUMPRODUCT($F$32:$F45*DC$32:DC45)&gt;0,CD46+DC46=0),REPT("0",Batch_Length),IF(CD46+DC46=0,"",TEXT(CD46+DC46,"0"))))))&amp;IF(AND(SUMPRODUCT($F$32:$F45*CD$32:CD45)+SUMPRODUCT($F$32:$F45*DC$32:DC45)&gt;0,CD46+DC46=0),REPT("0",Batch_Length),IF(CD46+DC46=0,"",TEXT(CD46+DC46,"0")))</f>
        <v/>
      </c>
      <c r="EE46" s="69" t="str">
        <f>IF(COUNTBLANK(EF46:$EI46)=COLUMNS(EF46:$EI46),"",REPT("0",Batch_Length-LEN(IF(AND(SUMPRODUCT($F$32:$F45*CE$32:CE45)+SUMPRODUCT($F$32:$F45*DD$32:DD45)&gt;0,CE46+DD46=0),REPT("0",Batch_Length),IF(CE46+DD46=0,"",TEXT(CE46+DD46,"0"))))))&amp;IF(AND(SUMPRODUCT($F$32:$F45*CE$32:CE45)+SUMPRODUCT($F$32:$F45*DD$32:DD45)&gt;0,CE46+DD46=0),REPT("0",Batch_Length),IF(CE46+DD46=0,"",TEXT(CE46+DD46,"0")))</f>
        <v/>
      </c>
      <c r="EF46" s="69" t="str">
        <f>IF(COUNTBLANK(EG46:$EI46)=COLUMNS(EG46:$EI46),"",REPT("0",Batch_Length-LEN(IF(AND(SUMPRODUCT($F$32:$F45*CF$32:CF45)+SUMPRODUCT($F$32:$F45*DE$32:DE45)&gt;0,CF46+DE46=0),REPT("0",Batch_Length),IF(CF46+DE46=0,"",TEXT(CF46+DE46,"0"))))))&amp;IF(AND(SUMPRODUCT($F$32:$F45*CF$32:CF45)+SUMPRODUCT($F$32:$F45*DE$32:DE45)&gt;0,CF46+DE46=0),REPT("0",Batch_Length),IF(CF46+DE46=0,"",TEXT(CF46+DE46,"0")))</f>
        <v/>
      </c>
      <c r="EG46" s="69" t="str">
        <f>IF(COUNTBLANK(EH46:$EI46)=COLUMNS(EH46:$EI46),"",REPT("0",Batch_Length-LEN(IF(AND(SUMPRODUCT($F$32:$F45*CG$32:CG45)+SUMPRODUCT($F$32:$F45*DF$32:DF45)&gt;0,CG46+DF46=0),REPT("0",Batch_Length),IF(CG46+DF46=0,"",TEXT(CG46+DF46,"0"))))))&amp;IF(AND(SUMPRODUCT($F$32:$F45*CG$32:CG45)+SUMPRODUCT($F$32:$F45*DF$32:DF45)&gt;0,CG46+DF46=0),REPT("0",Batch_Length),IF(CG46+DF46=0,"",TEXT(CG46+DF46,"0")))</f>
        <v/>
      </c>
      <c r="EH46" s="69" t="str">
        <f>IF(COUNTBLANK(EI46:$EI46)=COLUMNS(EI46:$EI46),"",REPT("0",Batch_Length-LEN(IF(AND(SUMPRODUCT($F$32:$F45*CH$32:CH45)+SUMPRODUCT($F$32:$F45*DG$32:DG45)&gt;0,CH46+DG46=0),REPT("0",Batch_Length),IF(CH46+DG46=0,"",TEXT(CH46+DG46,"0"))))))&amp;IF(AND(SUMPRODUCT($F$32:$F45*CH$32:CH45)+SUMPRODUCT($F$32:$F45*DG$32:DG45)&gt;0,CH46+DG46=0),REPT("0",Batch_Length),IF(CH46+DG46=0,"",TEXT(CH46+DG46,"0")))</f>
        <v/>
      </c>
      <c r="EI46" s="69" t="str">
        <f>IF(AND(SUMPRODUCT($F$32:$F45*CI$32:CI45)+SUMPRODUCT($F$32:$F45*DH$32:DH45)&gt;0,CI46+DH46=0),REPT("0",Batch_Length),IF(CI46+DH46=0,"",TEXT(CI46+DH46,"0")))</f>
        <v/>
      </c>
      <c r="EJ46" s="69" t="str">
        <f t="shared" si="116"/>
        <v>87178291200</v>
      </c>
      <c r="EK46" s="57" t="s">
        <v>86</v>
      </c>
    </row>
    <row r="47" spans="6:141" outlineLevel="1" x14ac:dyDescent="0.2">
      <c r="F47" s="66">
        <f t="shared" si="117"/>
        <v>15</v>
      </c>
      <c r="G47" s="67" t="str">
        <f t="shared" si="118"/>
        <v>1307674368000</v>
      </c>
      <c r="H47" s="66">
        <f t="shared" si="9"/>
        <v>13</v>
      </c>
      <c r="I47" s="66">
        <f t="shared" si="10"/>
        <v>1</v>
      </c>
      <c r="J47" s="67" t="str">
        <f t="shared" si="11"/>
        <v>87178291200</v>
      </c>
      <c r="K47" s="68">
        <f t="shared" si="12"/>
        <v>0</v>
      </c>
      <c r="L47" s="68">
        <f t="shared" si="13"/>
        <v>0</v>
      </c>
      <c r="M47" s="68">
        <f t="shared" si="14"/>
        <v>0</v>
      </c>
      <c r="N47" s="68">
        <f t="shared" si="15"/>
        <v>0</v>
      </c>
      <c r="O47" s="68">
        <f t="shared" si="16"/>
        <v>0</v>
      </c>
      <c r="P47" s="68">
        <f t="shared" si="17"/>
        <v>0</v>
      </c>
      <c r="Q47" s="68">
        <f t="shared" si="18"/>
        <v>0</v>
      </c>
      <c r="R47" s="68">
        <f t="shared" si="19"/>
        <v>0</v>
      </c>
      <c r="S47" s="68">
        <f t="shared" si="20"/>
        <v>0</v>
      </c>
      <c r="T47" s="68">
        <f t="shared" si="21"/>
        <v>0</v>
      </c>
      <c r="U47" s="68">
        <f t="shared" si="22"/>
        <v>0</v>
      </c>
      <c r="V47" s="68">
        <f t="shared" si="23"/>
        <v>0</v>
      </c>
      <c r="W47" s="68">
        <f t="shared" si="24"/>
        <v>0</v>
      </c>
      <c r="X47" s="68">
        <f t="shared" si="25"/>
        <v>0</v>
      </c>
      <c r="Y47" s="68">
        <f t="shared" si="26"/>
        <v>0</v>
      </c>
      <c r="Z47" s="68">
        <f t="shared" si="27"/>
        <v>0</v>
      </c>
      <c r="AA47" s="68">
        <f t="shared" si="28"/>
        <v>0</v>
      </c>
      <c r="AB47" s="68">
        <f t="shared" si="29"/>
        <v>0</v>
      </c>
      <c r="AC47" s="68">
        <f t="shared" si="30"/>
        <v>0</v>
      </c>
      <c r="AD47" s="68">
        <f t="shared" si="31"/>
        <v>0</v>
      </c>
      <c r="AE47" s="68">
        <f t="shared" si="32"/>
        <v>0</v>
      </c>
      <c r="AF47" s="68">
        <f t="shared" si="33"/>
        <v>0</v>
      </c>
      <c r="AG47" s="68">
        <f t="shared" si="34"/>
        <v>0</v>
      </c>
      <c r="AH47" s="68">
        <f t="shared" si="35"/>
        <v>0</v>
      </c>
      <c r="AI47" s="68">
        <f t="shared" si="36"/>
        <v>0</v>
      </c>
      <c r="AJ47" s="69">
        <f t="shared" si="90"/>
        <v>1307674368000</v>
      </c>
      <c r="AK47" s="69">
        <f t="shared" si="91"/>
        <v>0</v>
      </c>
      <c r="AL47" s="69">
        <f t="shared" si="92"/>
        <v>0</v>
      </c>
      <c r="AM47" s="69">
        <f t="shared" si="93"/>
        <v>0</v>
      </c>
      <c r="AN47" s="69">
        <f t="shared" si="94"/>
        <v>0</v>
      </c>
      <c r="AO47" s="69">
        <f t="shared" si="95"/>
        <v>0</v>
      </c>
      <c r="AP47" s="69">
        <f t="shared" si="96"/>
        <v>0</v>
      </c>
      <c r="AQ47" s="69">
        <f t="shared" si="97"/>
        <v>0</v>
      </c>
      <c r="AR47" s="69">
        <f t="shared" si="98"/>
        <v>0</v>
      </c>
      <c r="AS47" s="69">
        <f t="shared" si="99"/>
        <v>0</v>
      </c>
      <c r="AT47" s="69">
        <f t="shared" si="100"/>
        <v>0</v>
      </c>
      <c r="AU47" s="69">
        <f t="shared" si="101"/>
        <v>0</v>
      </c>
      <c r="AV47" s="69">
        <f t="shared" si="102"/>
        <v>0</v>
      </c>
      <c r="AW47" s="69">
        <f t="shared" si="103"/>
        <v>0</v>
      </c>
      <c r="AX47" s="69">
        <f t="shared" si="104"/>
        <v>0</v>
      </c>
      <c r="AY47" s="69">
        <f t="shared" si="105"/>
        <v>0</v>
      </c>
      <c r="AZ47" s="69">
        <f t="shared" si="106"/>
        <v>0</v>
      </c>
      <c r="BA47" s="69">
        <f t="shared" si="107"/>
        <v>0</v>
      </c>
      <c r="BB47" s="69">
        <f t="shared" si="108"/>
        <v>0</v>
      </c>
      <c r="BC47" s="69">
        <f t="shared" si="109"/>
        <v>0</v>
      </c>
      <c r="BD47" s="69">
        <f t="shared" si="110"/>
        <v>0</v>
      </c>
      <c r="BE47" s="69">
        <f t="shared" si="111"/>
        <v>0</v>
      </c>
      <c r="BF47" s="69">
        <f t="shared" si="112"/>
        <v>0</v>
      </c>
      <c r="BG47" s="69">
        <f t="shared" si="113"/>
        <v>0</v>
      </c>
      <c r="BH47" s="69">
        <f t="shared" si="114"/>
        <v>0</v>
      </c>
      <c r="BI47" s="69">
        <f t="shared" si="115"/>
        <v>0</v>
      </c>
      <c r="BJ47" s="69">
        <f t="shared" si="38"/>
        <v>307674368000</v>
      </c>
      <c r="BK47" s="69">
        <f t="shared" si="39"/>
        <v>0</v>
      </c>
      <c r="BL47" s="69">
        <f t="shared" si="40"/>
        <v>0</v>
      </c>
      <c r="BM47" s="69">
        <f t="shared" si="41"/>
        <v>0</v>
      </c>
      <c r="BN47" s="69">
        <f t="shared" si="42"/>
        <v>0</v>
      </c>
      <c r="BO47" s="69">
        <f t="shared" si="43"/>
        <v>0</v>
      </c>
      <c r="BP47" s="69">
        <f t="shared" si="44"/>
        <v>0</v>
      </c>
      <c r="BQ47" s="69">
        <f t="shared" si="45"/>
        <v>0</v>
      </c>
      <c r="BR47" s="69">
        <f t="shared" si="46"/>
        <v>0</v>
      </c>
      <c r="BS47" s="69">
        <f t="shared" si="47"/>
        <v>0</v>
      </c>
      <c r="BT47" s="69">
        <f t="shared" si="48"/>
        <v>0</v>
      </c>
      <c r="BU47" s="69">
        <f t="shared" si="49"/>
        <v>0</v>
      </c>
      <c r="BV47" s="69">
        <f t="shared" si="50"/>
        <v>0</v>
      </c>
      <c r="BW47" s="69">
        <f t="shared" si="51"/>
        <v>0</v>
      </c>
      <c r="BX47" s="69">
        <f t="shared" si="52"/>
        <v>0</v>
      </c>
      <c r="BY47" s="69">
        <f t="shared" si="53"/>
        <v>0</v>
      </c>
      <c r="BZ47" s="69">
        <f t="shared" si="54"/>
        <v>0</v>
      </c>
      <c r="CA47" s="69">
        <f t="shared" si="55"/>
        <v>0</v>
      </c>
      <c r="CB47" s="69">
        <f t="shared" si="56"/>
        <v>0</v>
      </c>
      <c r="CC47" s="69">
        <f t="shared" si="57"/>
        <v>0</v>
      </c>
      <c r="CD47" s="69">
        <f t="shared" si="58"/>
        <v>0</v>
      </c>
      <c r="CE47" s="69">
        <f t="shared" si="59"/>
        <v>0</v>
      </c>
      <c r="CF47" s="69">
        <f t="shared" si="60"/>
        <v>0</v>
      </c>
      <c r="CG47" s="69">
        <f t="shared" si="61"/>
        <v>0</v>
      </c>
      <c r="CH47" s="69">
        <f t="shared" si="62"/>
        <v>0</v>
      </c>
      <c r="CI47" s="69">
        <f t="shared" si="63"/>
        <v>0</v>
      </c>
      <c r="CJ47" s="69">
        <f t="shared" si="64"/>
        <v>1</v>
      </c>
      <c r="CK47" s="69">
        <f t="shared" si="65"/>
        <v>0</v>
      </c>
      <c r="CL47" s="69">
        <f t="shared" si="66"/>
        <v>0</v>
      </c>
      <c r="CM47" s="69">
        <f t="shared" si="67"/>
        <v>0</v>
      </c>
      <c r="CN47" s="69">
        <f t="shared" si="68"/>
        <v>0</v>
      </c>
      <c r="CO47" s="69">
        <f t="shared" si="69"/>
        <v>0</v>
      </c>
      <c r="CP47" s="69">
        <f t="shared" si="70"/>
        <v>0</v>
      </c>
      <c r="CQ47" s="69">
        <f t="shared" si="71"/>
        <v>0</v>
      </c>
      <c r="CR47" s="69">
        <f t="shared" si="72"/>
        <v>0</v>
      </c>
      <c r="CS47" s="69">
        <f t="shared" si="73"/>
        <v>0</v>
      </c>
      <c r="CT47" s="69">
        <f t="shared" si="74"/>
        <v>0</v>
      </c>
      <c r="CU47" s="69">
        <f t="shared" si="75"/>
        <v>0</v>
      </c>
      <c r="CV47" s="69">
        <f t="shared" si="76"/>
        <v>0</v>
      </c>
      <c r="CW47" s="69">
        <f t="shared" si="77"/>
        <v>0</v>
      </c>
      <c r="CX47" s="69">
        <f t="shared" si="78"/>
        <v>0</v>
      </c>
      <c r="CY47" s="69">
        <f t="shared" si="79"/>
        <v>0</v>
      </c>
      <c r="CZ47" s="69">
        <f t="shared" si="80"/>
        <v>0</v>
      </c>
      <c r="DA47" s="69">
        <f t="shared" si="81"/>
        <v>0</v>
      </c>
      <c r="DB47" s="69">
        <f t="shared" si="82"/>
        <v>0</v>
      </c>
      <c r="DC47" s="69">
        <f t="shared" si="83"/>
        <v>0</v>
      </c>
      <c r="DD47" s="69">
        <f t="shared" si="84"/>
        <v>0</v>
      </c>
      <c r="DE47" s="69">
        <f t="shared" si="85"/>
        <v>0</v>
      </c>
      <c r="DF47" s="69">
        <f t="shared" si="86"/>
        <v>0</v>
      </c>
      <c r="DG47" s="69">
        <f t="shared" si="87"/>
        <v>0</v>
      </c>
      <c r="DH47" s="69">
        <f t="shared" si="88"/>
        <v>0</v>
      </c>
      <c r="DI47" s="69">
        <f t="shared" si="89"/>
        <v>0</v>
      </c>
      <c r="DJ47" s="69" t="str">
        <f>IF(COUNTBLANK(DK47:$EI47)=COLUMNS(DK47:$EI47),"",REPT("0",Batch_Length-LEN(IF(AND(SUM(AK47:$BI47)&lt;&gt;0,BJ47=0),REPT("0",Batch_Length),TEXT(BJ47,"0")))))&amp;IF(AND(SUM(AK47:$BI47)&lt;&gt;0,BJ47=0),REPT("0",Batch_Length),TEXT(BJ47,"0"))</f>
        <v>307674368000</v>
      </c>
      <c r="DK47" s="69" t="str">
        <f>IF(COUNTBLANK(DL47:$EI47)=COLUMNS(DL47:$EI47),"",REPT("0",Batch_Length-LEN(IF(AND(SUMPRODUCT($F$32:$F46*BK$32:BK46)+SUMPRODUCT($F$32:$F46*CJ$32:CJ46)&gt;0,BK47+CJ47=0),REPT("0",Batch_Length),IF(BK47+CJ47=0,"",TEXT(BK47+CJ47,"0"))))))&amp;IF(AND(SUMPRODUCT($F$32:$F46*BK$32:BK46)+SUMPRODUCT($F$32:$F46*CJ$32:CJ46)&gt;0,BK47+CJ47=0),REPT("0",Batch_Length),IF(BK47+CJ47=0,"",TEXT(BK47+CJ47,"0")))</f>
        <v>1</v>
      </c>
      <c r="DL47" s="69" t="str">
        <f>IF(COUNTBLANK(DM47:$EI47)=COLUMNS(DM47:$EI47),"",REPT("0",Batch_Length-LEN(IF(AND(SUMPRODUCT($F$32:$F46*BL$32:BL46)+SUMPRODUCT($F$32:$F46*CK$32:CK46)&gt;0,BL47+CK47=0),REPT("0",Batch_Length),IF(BL47+CK47=0,"",TEXT(BL47+CK47,"0"))))))&amp;IF(AND(SUMPRODUCT($F$32:$F46*BL$32:BL46)+SUMPRODUCT($F$32:$F46*CK$32:CK46)&gt;0,BL47+CK47=0),REPT("0",Batch_Length),IF(BL47+CK47=0,"",TEXT(BL47+CK47,"0")))</f>
        <v/>
      </c>
      <c r="DM47" s="69" t="str">
        <f>IF(COUNTBLANK(DN47:$EI47)=COLUMNS(DN47:$EI47),"",REPT("0",Batch_Length-LEN(IF(AND(SUMPRODUCT($F$32:$F46*BM$32:BM46)+SUMPRODUCT($F$32:$F46*CL$32:CL46)&gt;0,BM47+CL47=0),REPT("0",Batch_Length),IF(BM47+CL47=0,"",TEXT(BM47+CL47,"0"))))))&amp;IF(AND(SUMPRODUCT($F$32:$F46*BM$32:BM46)+SUMPRODUCT($F$32:$F46*CL$32:CL46)&gt;0,BM47+CL47=0),REPT("0",Batch_Length),IF(BM47+CL47=0,"",TEXT(BM47+CL47,"0")))</f>
        <v/>
      </c>
      <c r="DN47" s="69" t="str">
        <f>IF(COUNTBLANK(DO47:$EI47)=COLUMNS(DO47:$EI47),"",REPT("0",Batch_Length-LEN(IF(AND(SUMPRODUCT($F$32:$F46*BN$32:BN46)+SUMPRODUCT($F$32:$F46*CM$32:CM46)&gt;0,BN47+CM47=0),REPT("0",Batch_Length),IF(BN47+CM47=0,"",TEXT(BN47+CM47,"0"))))))&amp;IF(AND(SUMPRODUCT($F$32:$F46*BN$32:BN46)+SUMPRODUCT($F$32:$F46*CM$32:CM46)&gt;0,BN47+CM47=0),REPT("0",Batch_Length),IF(BN47+CM47=0,"",TEXT(BN47+CM47,"0")))</f>
        <v/>
      </c>
      <c r="DO47" s="69" t="str">
        <f>IF(COUNTBLANK(DP47:$EI47)=COLUMNS(DP47:$EI47),"",REPT("0",Batch_Length-LEN(IF(AND(SUMPRODUCT($F$32:$F46*BO$32:BO46)+SUMPRODUCT($F$32:$F46*CN$32:CN46)&gt;0,BO47+CN47=0),REPT("0",Batch_Length),IF(BO47+CN47=0,"",TEXT(BO47+CN47,"0"))))))&amp;IF(AND(SUMPRODUCT($F$32:$F46*BO$32:BO46)+SUMPRODUCT($F$32:$F46*CN$32:CN46)&gt;0,BO47+CN47=0),REPT("0",Batch_Length),IF(BO47+CN47=0,"",TEXT(BO47+CN47,"0")))</f>
        <v/>
      </c>
      <c r="DP47" s="69" t="str">
        <f>IF(COUNTBLANK(DQ47:$EI47)=COLUMNS(DQ47:$EI47),"",REPT("0",Batch_Length-LEN(IF(AND(SUMPRODUCT($F$32:$F46*BP$32:BP46)+SUMPRODUCT($F$32:$F46*CO$32:CO46)&gt;0,BP47+CO47=0),REPT("0",Batch_Length),IF(BP47+CO47=0,"",TEXT(BP47+CO47,"0"))))))&amp;IF(AND(SUMPRODUCT($F$32:$F46*BP$32:BP46)+SUMPRODUCT($F$32:$F46*CO$32:CO46)&gt;0,BP47+CO47=0),REPT("0",Batch_Length),IF(BP47+CO47=0,"",TEXT(BP47+CO47,"0")))</f>
        <v/>
      </c>
      <c r="DQ47" s="69" t="str">
        <f>IF(COUNTBLANK(DR47:$EI47)=COLUMNS(DR47:$EI47),"",REPT("0",Batch_Length-LEN(IF(AND(SUMPRODUCT($F$32:$F46*BQ$32:BQ46)+SUMPRODUCT($F$32:$F46*CP$32:CP46)&gt;0,BQ47+CP47=0),REPT("0",Batch_Length),IF(BQ47+CP47=0,"",TEXT(BQ47+CP47,"0"))))))&amp;IF(AND(SUMPRODUCT($F$32:$F46*BQ$32:BQ46)+SUMPRODUCT($F$32:$F46*CP$32:CP46)&gt;0,BQ47+CP47=0),REPT("0",Batch_Length),IF(BQ47+CP47=0,"",TEXT(BQ47+CP47,"0")))</f>
        <v/>
      </c>
      <c r="DR47" s="69" t="str">
        <f>IF(COUNTBLANK(DS47:$EI47)=COLUMNS(DS47:$EI47),"",REPT("0",Batch_Length-LEN(IF(AND(SUMPRODUCT($F$32:$F46*BR$32:BR46)+SUMPRODUCT($F$32:$F46*CQ$32:CQ46)&gt;0,BR47+CQ47=0),REPT("0",Batch_Length),IF(BR47+CQ47=0,"",TEXT(BR47+CQ47,"0"))))))&amp;IF(AND(SUMPRODUCT($F$32:$F46*BR$32:BR46)+SUMPRODUCT($F$32:$F46*CQ$32:CQ46)&gt;0,BR47+CQ47=0),REPT("0",Batch_Length),IF(BR47+CQ47=0,"",TEXT(BR47+CQ47,"0")))</f>
        <v/>
      </c>
      <c r="DS47" s="69" t="str">
        <f>IF(COUNTBLANK(DT47:$EI47)=COLUMNS(DT47:$EI47),"",REPT("0",Batch_Length-LEN(IF(AND(SUMPRODUCT($F$32:$F46*BS$32:BS46)+SUMPRODUCT($F$32:$F46*CR$32:CR46)&gt;0,BS47+CR47=0),REPT("0",Batch_Length),IF(BS47+CR47=0,"",TEXT(BS47+CR47,"0"))))))&amp;IF(AND(SUMPRODUCT($F$32:$F46*BS$32:BS46)+SUMPRODUCT($F$32:$F46*CR$32:CR46)&gt;0,BS47+CR47=0),REPT("0",Batch_Length),IF(BS47+CR47=0,"",TEXT(BS47+CR47,"0")))</f>
        <v/>
      </c>
      <c r="DT47" s="69" t="str">
        <f>IF(COUNTBLANK(DU47:$EI47)=COLUMNS(DU47:$EI47),"",REPT("0",Batch_Length-LEN(IF(AND(SUMPRODUCT($F$32:$F46*BT$32:BT46)+SUMPRODUCT($F$32:$F46*CS$32:CS46)&gt;0,BT47+CS47=0),REPT("0",Batch_Length),IF(BT47+CS47=0,"",TEXT(BT47+CS47,"0"))))))&amp;IF(AND(SUMPRODUCT($F$32:$F46*BT$32:BT46)+SUMPRODUCT($F$32:$F46*CS$32:CS46)&gt;0,BT47+CS47=0),REPT("0",Batch_Length),IF(BT47+CS47=0,"",TEXT(BT47+CS47,"0")))</f>
        <v/>
      </c>
      <c r="DU47" s="69" t="str">
        <f>IF(COUNTBLANK(DV47:$EI47)=COLUMNS(DV47:$EI47),"",REPT("0",Batch_Length-LEN(IF(AND(SUMPRODUCT($F$32:$F46*BU$32:BU46)+SUMPRODUCT($F$32:$F46*CT$32:CT46)&gt;0,BU47+CT47=0),REPT("0",Batch_Length),IF(BU47+CT47=0,"",TEXT(BU47+CT47,"0"))))))&amp;IF(AND(SUMPRODUCT($F$32:$F46*BU$32:BU46)+SUMPRODUCT($F$32:$F46*CT$32:CT46)&gt;0,BU47+CT47=0),REPT("0",Batch_Length),IF(BU47+CT47=0,"",TEXT(BU47+CT47,"0")))</f>
        <v/>
      </c>
      <c r="DV47" s="69" t="str">
        <f>IF(COUNTBLANK(DW47:$EI47)=COLUMNS(DW47:$EI47),"",REPT("0",Batch_Length-LEN(IF(AND(SUMPRODUCT($F$32:$F46*BV$32:BV46)+SUMPRODUCT($F$32:$F46*CU$32:CU46)&gt;0,BV47+CU47=0),REPT("0",Batch_Length),IF(BV47+CU47=0,"",TEXT(BV47+CU47,"0"))))))&amp;IF(AND(SUMPRODUCT($F$32:$F46*BV$32:BV46)+SUMPRODUCT($F$32:$F46*CU$32:CU46)&gt;0,BV47+CU47=0),REPT("0",Batch_Length),IF(BV47+CU47=0,"",TEXT(BV47+CU47,"0")))</f>
        <v/>
      </c>
      <c r="DW47" s="69" t="str">
        <f>IF(COUNTBLANK(DX47:$EI47)=COLUMNS(DX47:$EI47),"",REPT("0",Batch_Length-LEN(IF(AND(SUMPRODUCT($F$32:$F46*BW$32:BW46)+SUMPRODUCT($F$32:$F46*CV$32:CV46)&gt;0,BW47+CV47=0),REPT("0",Batch_Length),IF(BW47+CV47=0,"",TEXT(BW47+CV47,"0"))))))&amp;IF(AND(SUMPRODUCT($F$32:$F46*BW$32:BW46)+SUMPRODUCT($F$32:$F46*CV$32:CV46)&gt;0,BW47+CV47=0),REPT("0",Batch_Length),IF(BW47+CV47=0,"",TEXT(BW47+CV47,"0")))</f>
        <v/>
      </c>
      <c r="DX47" s="69" t="str">
        <f>IF(COUNTBLANK(DY47:$EI47)=COLUMNS(DY47:$EI47),"",REPT("0",Batch_Length-LEN(IF(AND(SUMPRODUCT($F$32:$F46*BX$32:BX46)+SUMPRODUCT($F$32:$F46*CW$32:CW46)&gt;0,BX47+CW47=0),REPT("0",Batch_Length),IF(BX47+CW47=0,"",TEXT(BX47+CW47,"0"))))))&amp;IF(AND(SUMPRODUCT($F$32:$F46*BX$32:BX46)+SUMPRODUCT($F$32:$F46*CW$32:CW46)&gt;0,BX47+CW47=0),REPT("0",Batch_Length),IF(BX47+CW47=0,"",TEXT(BX47+CW47,"0")))</f>
        <v/>
      </c>
      <c r="DY47" s="69" t="str">
        <f>IF(COUNTBLANK(DZ47:$EI47)=COLUMNS(DZ47:$EI47),"",REPT("0",Batch_Length-LEN(IF(AND(SUMPRODUCT($F$32:$F46*BY$32:BY46)+SUMPRODUCT($F$32:$F46*CX$32:CX46)&gt;0,BY47+CX47=0),REPT("0",Batch_Length),IF(BY47+CX47=0,"",TEXT(BY47+CX47,"0"))))))&amp;IF(AND(SUMPRODUCT($F$32:$F46*BY$32:BY46)+SUMPRODUCT($F$32:$F46*CX$32:CX46)&gt;0,BY47+CX47=0),REPT("0",Batch_Length),IF(BY47+CX47=0,"",TEXT(BY47+CX47,"0")))</f>
        <v/>
      </c>
      <c r="DZ47" s="69" t="str">
        <f>IF(COUNTBLANK(EA47:$EI47)=COLUMNS(EA47:$EI47),"",REPT("0",Batch_Length-LEN(IF(AND(SUMPRODUCT($F$32:$F46*BZ$32:BZ46)+SUMPRODUCT($F$32:$F46*CY$32:CY46)&gt;0,BZ47+CY47=0),REPT("0",Batch_Length),IF(BZ47+CY47=0,"",TEXT(BZ47+CY47,"0"))))))&amp;IF(AND(SUMPRODUCT($F$32:$F46*BZ$32:BZ46)+SUMPRODUCT($F$32:$F46*CY$32:CY46)&gt;0,BZ47+CY47=0),REPT("0",Batch_Length),IF(BZ47+CY47=0,"",TEXT(BZ47+CY47,"0")))</f>
        <v/>
      </c>
      <c r="EA47" s="69" t="str">
        <f>IF(COUNTBLANK(EB47:$EI47)=COLUMNS(EB47:$EI47),"",REPT("0",Batch_Length-LEN(IF(AND(SUMPRODUCT($F$32:$F46*CA$32:CA46)+SUMPRODUCT($F$32:$F46*CZ$32:CZ46)&gt;0,CA47+CZ47=0),REPT("0",Batch_Length),IF(CA47+CZ47=0,"",TEXT(CA47+CZ47,"0"))))))&amp;IF(AND(SUMPRODUCT($F$32:$F46*CA$32:CA46)+SUMPRODUCT($F$32:$F46*CZ$32:CZ46)&gt;0,CA47+CZ47=0),REPT("0",Batch_Length),IF(CA47+CZ47=0,"",TEXT(CA47+CZ47,"0")))</f>
        <v/>
      </c>
      <c r="EB47" s="69" t="str">
        <f>IF(COUNTBLANK(EC47:$EI47)=COLUMNS(EC47:$EI47),"",REPT("0",Batch_Length-LEN(IF(AND(SUMPRODUCT($F$32:$F46*CB$32:CB46)+SUMPRODUCT($F$32:$F46*DA$32:DA46)&gt;0,CB47+DA47=0),REPT("0",Batch_Length),IF(CB47+DA47=0,"",TEXT(CB47+DA47,"0"))))))&amp;IF(AND(SUMPRODUCT($F$32:$F46*CB$32:CB46)+SUMPRODUCT($F$32:$F46*DA$32:DA46)&gt;0,CB47+DA47=0),REPT("0",Batch_Length),IF(CB47+DA47=0,"",TEXT(CB47+DA47,"0")))</f>
        <v/>
      </c>
      <c r="EC47" s="69" t="str">
        <f>IF(COUNTBLANK(ED47:$EI47)=COLUMNS(ED47:$EI47),"",REPT("0",Batch_Length-LEN(IF(AND(SUMPRODUCT($F$32:$F46*CC$32:CC46)+SUMPRODUCT($F$32:$F46*DB$32:DB46)&gt;0,CC47+DB47=0),REPT("0",Batch_Length),IF(CC47+DB47=0,"",TEXT(CC47+DB47,"0"))))))&amp;IF(AND(SUMPRODUCT($F$32:$F46*CC$32:CC46)+SUMPRODUCT($F$32:$F46*DB$32:DB46)&gt;0,CC47+DB47=0),REPT("0",Batch_Length),IF(CC47+DB47=0,"",TEXT(CC47+DB47,"0")))</f>
        <v/>
      </c>
      <c r="ED47" s="69" t="str">
        <f>IF(COUNTBLANK(EE47:$EI47)=COLUMNS(EE47:$EI47),"",REPT("0",Batch_Length-LEN(IF(AND(SUMPRODUCT($F$32:$F46*CD$32:CD46)+SUMPRODUCT($F$32:$F46*DC$32:DC46)&gt;0,CD47+DC47=0),REPT("0",Batch_Length),IF(CD47+DC47=0,"",TEXT(CD47+DC47,"0"))))))&amp;IF(AND(SUMPRODUCT($F$32:$F46*CD$32:CD46)+SUMPRODUCT($F$32:$F46*DC$32:DC46)&gt;0,CD47+DC47=0),REPT("0",Batch_Length),IF(CD47+DC47=0,"",TEXT(CD47+DC47,"0")))</f>
        <v/>
      </c>
      <c r="EE47" s="69" t="str">
        <f>IF(COUNTBLANK(EF47:$EI47)=COLUMNS(EF47:$EI47),"",REPT("0",Batch_Length-LEN(IF(AND(SUMPRODUCT($F$32:$F46*CE$32:CE46)+SUMPRODUCT($F$32:$F46*DD$32:DD46)&gt;0,CE47+DD47=0),REPT("0",Batch_Length),IF(CE47+DD47=0,"",TEXT(CE47+DD47,"0"))))))&amp;IF(AND(SUMPRODUCT($F$32:$F46*CE$32:CE46)+SUMPRODUCT($F$32:$F46*DD$32:DD46)&gt;0,CE47+DD47=0),REPT("0",Batch_Length),IF(CE47+DD47=0,"",TEXT(CE47+DD47,"0")))</f>
        <v/>
      </c>
      <c r="EF47" s="69" t="str">
        <f>IF(COUNTBLANK(EG47:$EI47)=COLUMNS(EG47:$EI47),"",REPT("0",Batch_Length-LEN(IF(AND(SUMPRODUCT($F$32:$F46*CF$32:CF46)+SUMPRODUCT($F$32:$F46*DE$32:DE46)&gt;0,CF47+DE47=0),REPT("0",Batch_Length),IF(CF47+DE47=0,"",TEXT(CF47+DE47,"0"))))))&amp;IF(AND(SUMPRODUCT($F$32:$F46*CF$32:CF46)+SUMPRODUCT($F$32:$F46*DE$32:DE46)&gt;0,CF47+DE47=0),REPT("0",Batch_Length),IF(CF47+DE47=0,"",TEXT(CF47+DE47,"0")))</f>
        <v/>
      </c>
      <c r="EG47" s="69" t="str">
        <f>IF(COUNTBLANK(EH47:$EI47)=COLUMNS(EH47:$EI47),"",REPT("0",Batch_Length-LEN(IF(AND(SUMPRODUCT($F$32:$F46*CG$32:CG46)+SUMPRODUCT($F$32:$F46*DF$32:DF46)&gt;0,CG47+DF47=0),REPT("0",Batch_Length),IF(CG47+DF47=0,"",TEXT(CG47+DF47,"0"))))))&amp;IF(AND(SUMPRODUCT($F$32:$F46*CG$32:CG46)+SUMPRODUCT($F$32:$F46*DF$32:DF46)&gt;0,CG47+DF47=0),REPT("0",Batch_Length),IF(CG47+DF47=0,"",TEXT(CG47+DF47,"0")))</f>
        <v/>
      </c>
      <c r="EH47" s="69" t="str">
        <f>IF(COUNTBLANK(EI47:$EI47)=COLUMNS(EI47:$EI47),"",REPT("0",Batch_Length-LEN(IF(AND(SUMPRODUCT($F$32:$F46*CH$32:CH46)+SUMPRODUCT($F$32:$F46*DG$32:DG46)&gt;0,CH47+DG47=0),REPT("0",Batch_Length),IF(CH47+DG47=0,"",TEXT(CH47+DG47,"0"))))))&amp;IF(AND(SUMPRODUCT($F$32:$F46*CH$32:CH46)+SUMPRODUCT($F$32:$F46*DG$32:DG46)&gt;0,CH47+DG47=0),REPT("0",Batch_Length),IF(CH47+DG47=0,"",TEXT(CH47+DG47,"0")))</f>
        <v/>
      </c>
      <c r="EI47" s="69" t="str">
        <f>IF(AND(SUMPRODUCT($F$32:$F46*CI$32:CI46)+SUMPRODUCT($F$32:$F46*DH$32:DH46)&gt;0,CI47+DH47=0),REPT("0",Batch_Length),IF(CI47+DH47=0,"",TEXT(CI47+DH47,"0")))</f>
        <v/>
      </c>
      <c r="EJ47" s="69" t="str">
        <f t="shared" si="116"/>
        <v>1307674368000</v>
      </c>
      <c r="EK47" s="57" t="s">
        <v>86</v>
      </c>
    </row>
    <row r="48" spans="6:141" outlineLevel="1" x14ac:dyDescent="0.2">
      <c r="F48" s="66">
        <f t="shared" si="117"/>
        <v>16</v>
      </c>
      <c r="G48" s="67" t="str">
        <f t="shared" si="118"/>
        <v>20922789888000</v>
      </c>
      <c r="H48" s="66">
        <f t="shared" si="9"/>
        <v>14</v>
      </c>
      <c r="I48" s="66">
        <f t="shared" si="10"/>
        <v>2</v>
      </c>
      <c r="J48" s="67" t="str">
        <f t="shared" si="11"/>
        <v>307674368000</v>
      </c>
      <c r="K48" s="68" t="str">
        <f t="shared" si="12"/>
        <v>1</v>
      </c>
      <c r="L48" s="68">
        <f t="shared" si="13"/>
        <v>0</v>
      </c>
      <c r="M48" s="68">
        <f t="shared" si="14"/>
        <v>0</v>
      </c>
      <c r="N48" s="68">
        <f t="shared" si="15"/>
        <v>0</v>
      </c>
      <c r="O48" s="68">
        <f t="shared" si="16"/>
        <v>0</v>
      </c>
      <c r="P48" s="68">
        <f t="shared" si="17"/>
        <v>0</v>
      </c>
      <c r="Q48" s="68">
        <f t="shared" si="18"/>
        <v>0</v>
      </c>
      <c r="R48" s="68">
        <f t="shared" si="19"/>
        <v>0</v>
      </c>
      <c r="S48" s="68">
        <f t="shared" si="20"/>
        <v>0</v>
      </c>
      <c r="T48" s="68">
        <f t="shared" si="21"/>
        <v>0</v>
      </c>
      <c r="U48" s="68">
        <f t="shared" si="22"/>
        <v>0</v>
      </c>
      <c r="V48" s="68">
        <f t="shared" si="23"/>
        <v>0</v>
      </c>
      <c r="W48" s="68">
        <f t="shared" si="24"/>
        <v>0</v>
      </c>
      <c r="X48" s="68">
        <f t="shared" si="25"/>
        <v>0</v>
      </c>
      <c r="Y48" s="68">
        <f t="shared" si="26"/>
        <v>0</v>
      </c>
      <c r="Z48" s="68">
        <f t="shared" si="27"/>
        <v>0</v>
      </c>
      <c r="AA48" s="68">
        <f t="shared" si="28"/>
        <v>0</v>
      </c>
      <c r="AB48" s="68">
        <f t="shared" si="29"/>
        <v>0</v>
      </c>
      <c r="AC48" s="68">
        <f t="shared" si="30"/>
        <v>0</v>
      </c>
      <c r="AD48" s="68">
        <f t="shared" si="31"/>
        <v>0</v>
      </c>
      <c r="AE48" s="68">
        <f t="shared" si="32"/>
        <v>0</v>
      </c>
      <c r="AF48" s="68">
        <f t="shared" si="33"/>
        <v>0</v>
      </c>
      <c r="AG48" s="68">
        <f t="shared" si="34"/>
        <v>0</v>
      </c>
      <c r="AH48" s="68">
        <f t="shared" si="35"/>
        <v>0</v>
      </c>
      <c r="AI48" s="68">
        <f t="shared" si="36"/>
        <v>0</v>
      </c>
      <c r="AJ48" s="69">
        <f t="shared" si="90"/>
        <v>4922789888000</v>
      </c>
      <c r="AK48" s="69">
        <f t="shared" si="91"/>
        <v>16</v>
      </c>
      <c r="AL48" s="69">
        <f t="shared" si="92"/>
        <v>0</v>
      </c>
      <c r="AM48" s="69">
        <f t="shared" si="93"/>
        <v>0</v>
      </c>
      <c r="AN48" s="69">
        <f t="shared" si="94"/>
        <v>0</v>
      </c>
      <c r="AO48" s="69">
        <f t="shared" si="95"/>
        <v>0</v>
      </c>
      <c r="AP48" s="69">
        <f t="shared" si="96"/>
        <v>0</v>
      </c>
      <c r="AQ48" s="69">
        <f t="shared" si="97"/>
        <v>0</v>
      </c>
      <c r="AR48" s="69">
        <f t="shared" si="98"/>
        <v>0</v>
      </c>
      <c r="AS48" s="69">
        <f t="shared" si="99"/>
        <v>0</v>
      </c>
      <c r="AT48" s="69">
        <f t="shared" si="100"/>
        <v>0</v>
      </c>
      <c r="AU48" s="69">
        <f t="shared" si="101"/>
        <v>0</v>
      </c>
      <c r="AV48" s="69">
        <f t="shared" si="102"/>
        <v>0</v>
      </c>
      <c r="AW48" s="69">
        <f t="shared" si="103"/>
        <v>0</v>
      </c>
      <c r="AX48" s="69">
        <f t="shared" si="104"/>
        <v>0</v>
      </c>
      <c r="AY48" s="69">
        <f t="shared" si="105"/>
        <v>0</v>
      </c>
      <c r="AZ48" s="69">
        <f t="shared" si="106"/>
        <v>0</v>
      </c>
      <c r="BA48" s="69">
        <f t="shared" si="107"/>
        <v>0</v>
      </c>
      <c r="BB48" s="69">
        <f t="shared" si="108"/>
        <v>0</v>
      </c>
      <c r="BC48" s="69">
        <f t="shared" si="109"/>
        <v>0</v>
      </c>
      <c r="BD48" s="69">
        <f t="shared" si="110"/>
        <v>0</v>
      </c>
      <c r="BE48" s="69">
        <f t="shared" si="111"/>
        <v>0</v>
      </c>
      <c r="BF48" s="69">
        <f t="shared" si="112"/>
        <v>0</v>
      </c>
      <c r="BG48" s="69">
        <f t="shared" si="113"/>
        <v>0</v>
      </c>
      <c r="BH48" s="69">
        <f t="shared" si="114"/>
        <v>0</v>
      </c>
      <c r="BI48" s="69">
        <f t="shared" si="115"/>
        <v>0</v>
      </c>
      <c r="BJ48" s="69">
        <f t="shared" si="38"/>
        <v>922789888000</v>
      </c>
      <c r="BK48" s="69">
        <f t="shared" si="39"/>
        <v>16</v>
      </c>
      <c r="BL48" s="69">
        <f t="shared" si="40"/>
        <v>0</v>
      </c>
      <c r="BM48" s="69">
        <f t="shared" si="41"/>
        <v>0</v>
      </c>
      <c r="BN48" s="69">
        <f t="shared" si="42"/>
        <v>0</v>
      </c>
      <c r="BO48" s="69">
        <f t="shared" si="43"/>
        <v>0</v>
      </c>
      <c r="BP48" s="69">
        <f t="shared" si="44"/>
        <v>0</v>
      </c>
      <c r="BQ48" s="69">
        <f t="shared" si="45"/>
        <v>0</v>
      </c>
      <c r="BR48" s="69">
        <f t="shared" si="46"/>
        <v>0</v>
      </c>
      <c r="BS48" s="69">
        <f t="shared" si="47"/>
        <v>0</v>
      </c>
      <c r="BT48" s="69">
        <f t="shared" si="48"/>
        <v>0</v>
      </c>
      <c r="BU48" s="69">
        <f t="shared" si="49"/>
        <v>0</v>
      </c>
      <c r="BV48" s="69">
        <f t="shared" si="50"/>
        <v>0</v>
      </c>
      <c r="BW48" s="69">
        <f t="shared" si="51"/>
        <v>0</v>
      </c>
      <c r="BX48" s="69">
        <f t="shared" si="52"/>
        <v>0</v>
      </c>
      <c r="BY48" s="69">
        <f t="shared" si="53"/>
        <v>0</v>
      </c>
      <c r="BZ48" s="69">
        <f t="shared" si="54"/>
        <v>0</v>
      </c>
      <c r="CA48" s="69">
        <f t="shared" si="55"/>
        <v>0</v>
      </c>
      <c r="CB48" s="69">
        <f t="shared" si="56"/>
        <v>0</v>
      </c>
      <c r="CC48" s="69">
        <f t="shared" si="57"/>
        <v>0</v>
      </c>
      <c r="CD48" s="69">
        <f t="shared" si="58"/>
        <v>0</v>
      </c>
      <c r="CE48" s="69">
        <f t="shared" si="59"/>
        <v>0</v>
      </c>
      <c r="CF48" s="69">
        <f t="shared" si="60"/>
        <v>0</v>
      </c>
      <c r="CG48" s="69">
        <f t="shared" si="61"/>
        <v>0</v>
      </c>
      <c r="CH48" s="69">
        <f t="shared" si="62"/>
        <v>0</v>
      </c>
      <c r="CI48" s="69">
        <f t="shared" si="63"/>
        <v>0</v>
      </c>
      <c r="CJ48" s="69">
        <f t="shared" si="64"/>
        <v>4</v>
      </c>
      <c r="CK48" s="69">
        <f t="shared" si="65"/>
        <v>0</v>
      </c>
      <c r="CL48" s="69">
        <f t="shared" si="66"/>
        <v>0</v>
      </c>
      <c r="CM48" s="69">
        <f t="shared" si="67"/>
        <v>0</v>
      </c>
      <c r="CN48" s="69">
        <f t="shared" si="68"/>
        <v>0</v>
      </c>
      <c r="CO48" s="69">
        <f t="shared" si="69"/>
        <v>0</v>
      </c>
      <c r="CP48" s="69">
        <f t="shared" si="70"/>
        <v>0</v>
      </c>
      <c r="CQ48" s="69">
        <f t="shared" si="71"/>
        <v>0</v>
      </c>
      <c r="CR48" s="69">
        <f t="shared" si="72"/>
        <v>0</v>
      </c>
      <c r="CS48" s="69">
        <f t="shared" si="73"/>
        <v>0</v>
      </c>
      <c r="CT48" s="69">
        <f t="shared" si="74"/>
        <v>0</v>
      </c>
      <c r="CU48" s="69">
        <f t="shared" si="75"/>
        <v>0</v>
      </c>
      <c r="CV48" s="69">
        <f t="shared" si="76"/>
        <v>0</v>
      </c>
      <c r="CW48" s="69">
        <f t="shared" si="77"/>
        <v>0</v>
      </c>
      <c r="CX48" s="69">
        <f t="shared" si="78"/>
        <v>0</v>
      </c>
      <c r="CY48" s="69">
        <f t="shared" si="79"/>
        <v>0</v>
      </c>
      <c r="CZ48" s="69">
        <f t="shared" si="80"/>
        <v>0</v>
      </c>
      <c r="DA48" s="69">
        <f t="shared" si="81"/>
        <v>0</v>
      </c>
      <c r="DB48" s="69">
        <f t="shared" si="82"/>
        <v>0</v>
      </c>
      <c r="DC48" s="69">
        <f t="shared" si="83"/>
        <v>0</v>
      </c>
      <c r="DD48" s="69">
        <f t="shared" si="84"/>
        <v>0</v>
      </c>
      <c r="DE48" s="69">
        <f t="shared" si="85"/>
        <v>0</v>
      </c>
      <c r="DF48" s="69">
        <f t="shared" si="86"/>
        <v>0</v>
      </c>
      <c r="DG48" s="69">
        <f t="shared" si="87"/>
        <v>0</v>
      </c>
      <c r="DH48" s="69">
        <f t="shared" si="88"/>
        <v>0</v>
      </c>
      <c r="DI48" s="69">
        <f t="shared" si="89"/>
        <v>0</v>
      </c>
      <c r="DJ48" s="69" t="str">
        <f>IF(COUNTBLANK(DK48:$EI48)=COLUMNS(DK48:$EI48),"",REPT("0",Batch_Length-LEN(IF(AND(SUM(AK48:$BI48)&lt;&gt;0,BJ48=0),REPT("0",Batch_Length),TEXT(BJ48,"0")))))&amp;IF(AND(SUM(AK48:$BI48)&lt;&gt;0,BJ48=0),REPT("0",Batch_Length),TEXT(BJ48,"0"))</f>
        <v>922789888000</v>
      </c>
      <c r="DK48" s="69" t="str">
        <f>IF(COUNTBLANK(DL48:$EI48)=COLUMNS(DL48:$EI48),"",REPT("0",Batch_Length-LEN(IF(AND(SUMPRODUCT($F$32:$F47*BK$32:BK47)+SUMPRODUCT($F$32:$F47*CJ$32:CJ47)&gt;0,BK48+CJ48=0),REPT("0",Batch_Length),IF(BK48+CJ48=0,"",TEXT(BK48+CJ48,"0"))))))&amp;IF(AND(SUMPRODUCT($F$32:$F47*BK$32:BK47)+SUMPRODUCT($F$32:$F47*CJ$32:CJ47)&gt;0,BK48+CJ48=0),REPT("0",Batch_Length),IF(BK48+CJ48=0,"",TEXT(BK48+CJ48,"0")))</f>
        <v>20</v>
      </c>
      <c r="DL48" s="69" t="str">
        <f>IF(COUNTBLANK(DM48:$EI48)=COLUMNS(DM48:$EI48),"",REPT("0",Batch_Length-LEN(IF(AND(SUMPRODUCT($F$32:$F47*BL$32:BL47)+SUMPRODUCT($F$32:$F47*CK$32:CK47)&gt;0,BL48+CK48=0),REPT("0",Batch_Length),IF(BL48+CK48=0,"",TEXT(BL48+CK48,"0"))))))&amp;IF(AND(SUMPRODUCT($F$32:$F47*BL$32:BL47)+SUMPRODUCT($F$32:$F47*CK$32:CK47)&gt;0,BL48+CK48=0),REPT("0",Batch_Length),IF(BL48+CK48=0,"",TEXT(BL48+CK48,"0")))</f>
        <v/>
      </c>
      <c r="DM48" s="69" t="str">
        <f>IF(COUNTBLANK(DN48:$EI48)=COLUMNS(DN48:$EI48),"",REPT("0",Batch_Length-LEN(IF(AND(SUMPRODUCT($F$32:$F47*BM$32:BM47)+SUMPRODUCT($F$32:$F47*CL$32:CL47)&gt;0,BM48+CL48=0),REPT("0",Batch_Length),IF(BM48+CL48=0,"",TEXT(BM48+CL48,"0"))))))&amp;IF(AND(SUMPRODUCT($F$32:$F47*BM$32:BM47)+SUMPRODUCT($F$32:$F47*CL$32:CL47)&gt;0,BM48+CL48=0),REPT("0",Batch_Length),IF(BM48+CL48=0,"",TEXT(BM48+CL48,"0")))</f>
        <v/>
      </c>
      <c r="DN48" s="69" t="str">
        <f>IF(COUNTBLANK(DO48:$EI48)=COLUMNS(DO48:$EI48),"",REPT("0",Batch_Length-LEN(IF(AND(SUMPRODUCT($F$32:$F47*BN$32:BN47)+SUMPRODUCT($F$32:$F47*CM$32:CM47)&gt;0,BN48+CM48=0),REPT("0",Batch_Length),IF(BN48+CM48=0,"",TEXT(BN48+CM48,"0"))))))&amp;IF(AND(SUMPRODUCT($F$32:$F47*BN$32:BN47)+SUMPRODUCT($F$32:$F47*CM$32:CM47)&gt;0,BN48+CM48=0),REPT("0",Batch_Length),IF(BN48+CM48=0,"",TEXT(BN48+CM48,"0")))</f>
        <v/>
      </c>
      <c r="DO48" s="69" t="str">
        <f>IF(COUNTBLANK(DP48:$EI48)=COLUMNS(DP48:$EI48),"",REPT("0",Batch_Length-LEN(IF(AND(SUMPRODUCT($F$32:$F47*BO$32:BO47)+SUMPRODUCT($F$32:$F47*CN$32:CN47)&gt;0,BO48+CN48=0),REPT("0",Batch_Length),IF(BO48+CN48=0,"",TEXT(BO48+CN48,"0"))))))&amp;IF(AND(SUMPRODUCT($F$32:$F47*BO$32:BO47)+SUMPRODUCT($F$32:$F47*CN$32:CN47)&gt;0,BO48+CN48=0),REPT("0",Batch_Length),IF(BO48+CN48=0,"",TEXT(BO48+CN48,"0")))</f>
        <v/>
      </c>
      <c r="DP48" s="69" t="str">
        <f>IF(COUNTBLANK(DQ48:$EI48)=COLUMNS(DQ48:$EI48),"",REPT("0",Batch_Length-LEN(IF(AND(SUMPRODUCT($F$32:$F47*BP$32:BP47)+SUMPRODUCT($F$32:$F47*CO$32:CO47)&gt;0,BP48+CO48=0),REPT("0",Batch_Length),IF(BP48+CO48=0,"",TEXT(BP48+CO48,"0"))))))&amp;IF(AND(SUMPRODUCT($F$32:$F47*BP$32:BP47)+SUMPRODUCT($F$32:$F47*CO$32:CO47)&gt;0,BP48+CO48=0),REPT("0",Batch_Length),IF(BP48+CO48=0,"",TEXT(BP48+CO48,"0")))</f>
        <v/>
      </c>
      <c r="DQ48" s="69" t="str">
        <f>IF(COUNTBLANK(DR48:$EI48)=COLUMNS(DR48:$EI48),"",REPT("0",Batch_Length-LEN(IF(AND(SUMPRODUCT($F$32:$F47*BQ$32:BQ47)+SUMPRODUCT($F$32:$F47*CP$32:CP47)&gt;0,BQ48+CP48=0),REPT("0",Batch_Length),IF(BQ48+CP48=0,"",TEXT(BQ48+CP48,"0"))))))&amp;IF(AND(SUMPRODUCT($F$32:$F47*BQ$32:BQ47)+SUMPRODUCT($F$32:$F47*CP$32:CP47)&gt;0,BQ48+CP48=0),REPT("0",Batch_Length),IF(BQ48+CP48=0,"",TEXT(BQ48+CP48,"0")))</f>
        <v/>
      </c>
      <c r="DR48" s="69" t="str">
        <f>IF(COUNTBLANK(DS48:$EI48)=COLUMNS(DS48:$EI48),"",REPT("0",Batch_Length-LEN(IF(AND(SUMPRODUCT($F$32:$F47*BR$32:BR47)+SUMPRODUCT($F$32:$F47*CQ$32:CQ47)&gt;0,BR48+CQ48=0),REPT("0",Batch_Length),IF(BR48+CQ48=0,"",TEXT(BR48+CQ48,"0"))))))&amp;IF(AND(SUMPRODUCT($F$32:$F47*BR$32:BR47)+SUMPRODUCT($F$32:$F47*CQ$32:CQ47)&gt;0,BR48+CQ48=0),REPT("0",Batch_Length),IF(BR48+CQ48=0,"",TEXT(BR48+CQ48,"0")))</f>
        <v/>
      </c>
      <c r="DS48" s="69" t="str">
        <f>IF(COUNTBLANK(DT48:$EI48)=COLUMNS(DT48:$EI48),"",REPT("0",Batch_Length-LEN(IF(AND(SUMPRODUCT($F$32:$F47*BS$32:BS47)+SUMPRODUCT($F$32:$F47*CR$32:CR47)&gt;0,BS48+CR48=0),REPT("0",Batch_Length),IF(BS48+CR48=0,"",TEXT(BS48+CR48,"0"))))))&amp;IF(AND(SUMPRODUCT($F$32:$F47*BS$32:BS47)+SUMPRODUCT($F$32:$F47*CR$32:CR47)&gt;0,BS48+CR48=0),REPT("0",Batch_Length),IF(BS48+CR48=0,"",TEXT(BS48+CR48,"0")))</f>
        <v/>
      </c>
      <c r="DT48" s="69" t="str">
        <f>IF(COUNTBLANK(DU48:$EI48)=COLUMNS(DU48:$EI48),"",REPT("0",Batch_Length-LEN(IF(AND(SUMPRODUCT($F$32:$F47*BT$32:BT47)+SUMPRODUCT($F$32:$F47*CS$32:CS47)&gt;0,BT48+CS48=0),REPT("0",Batch_Length),IF(BT48+CS48=0,"",TEXT(BT48+CS48,"0"))))))&amp;IF(AND(SUMPRODUCT($F$32:$F47*BT$32:BT47)+SUMPRODUCT($F$32:$F47*CS$32:CS47)&gt;0,BT48+CS48=0),REPT("0",Batch_Length),IF(BT48+CS48=0,"",TEXT(BT48+CS48,"0")))</f>
        <v/>
      </c>
      <c r="DU48" s="69" t="str">
        <f>IF(COUNTBLANK(DV48:$EI48)=COLUMNS(DV48:$EI48),"",REPT("0",Batch_Length-LEN(IF(AND(SUMPRODUCT($F$32:$F47*BU$32:BU47)+SUMPRODUCT($F$32:$F47*CT$32:CT47)&gt;0,BU48+CT48=0),REPT("0",Batch_Length),IF(BU48+CT48=0,"",TEXT(BU48+CT48,"0"))))))&amp;IF(AND(SUMPRODUCT($F$32:$F47*BU$32:BU47)+SUMPRODUCT($F$32:$F47*CT$32:CT47)&gt;0,BU48+CT48=0),REPT("0",Batch_Length),IF(BU48+CT48=0,"",TEXT(BU48+CT48,"0")))</f>
        <v/>
      </c>
      <c r="DV48" s="69" t="str">
        <f>IF(COUNTBLANK(DW48:$EI48)=COLUMNS(DW48:$EI48),"",REPT("0",Batch_Length-LEN(IF(AND(SUMPRODUCT($F$32:$F47*BV$32:BV47)+SUMPRODUCT($F$32:$F47*CU$32:CU47)&gt;0,BV48+CU48=0),REPT("0",Batch_Length),IF(BV48+CU48=0,"",TEXT(BV48+CU48,"0"))))))&amp;IF(AND(SUMPRODUCT($F$32:$F47*BV$32:BV47)+SUMPRODUCT($F$32:$F47*CU$32:CU47)&gt;0,BV48+CU48=0),REPT("0",Batch_Length),IF(BV48+CU48=0,"",TEXT(BV48+CU48,"0")))</f>
        <v/>
      </c>
      <c r="DW48" s="69" t="str">
        <f>IF(COUNTBLANK(DX48:$EI48)=COLUMNS(DX48:$EI48),"",REPT("0",Batch_Length-LEN(IF(AND(SUMPRODUCT($F$32:$F47*BW$32:BW47)+SUMPRODUCT($F$32:$F47*CV$32:CV47)&gt;0,BW48+CV48=0),REPT("0",Batch_Length),IF(BW48+CV48=0,"",TEXT(BW48+CV48,"0"))))))&amp;IF(AND(SUMPRODUCT($F$32:$F47*BW$32:BW47)+SUMPRODUCT($F$32:$F47*CV$32:CV47)&gt;0,BW48+CV48=0),REPT("0",Batch_Length),IF(BW48+CV48=0,"",TEXT(BW48+CV48,"0")))</f>
        <v/>
      </c>
      <c r="DX48" s="69" t="str">
        <f>IF(COUNTBLANK(DY48:$EI48)=COLUMNS(DY48:$EI48),"",REPT("0",Batch_Length-LEN(IF(AND(SUMPRODUCT($F$32:$F47*BX$32:BX47)+SUMPRODUCT($F$32:$F47*CW$32:CW47)&gt;0,BX48+CW48=0),REPT("0",Batch_Length),IF(BX48+CW48=0,"",TEXT(BX48+CW48,"0"))))))&amp;IF(AND(SUMPRODUCT($F$32:$F47*BX$32:BX47)+SUMPRODUCT($F$32:$F47*CW$32:CW47)&gt;0,BX48+CW48=0),REPT("0",Batch_Length),IF(BX48+CW48=0,"",TEXT(BX48+CW48,"0")))</f>
        <v/>
      </c>
      <c r="DY48" s="69" t="str">
        <f>IF(COUNTBLANK(DZ48:$EI48)=COLUMNS(DZ48:$EI48),"",REPT("0",Batch_Length-LEN(IF(AND(SUMPRODUCT($F$32:$F47*BY$32:BY47)+SUMPRODUCT($F$32:$F47*CX$32:CX47)&gt;0,BY48+CX48=0),REPT("0",Batch_Length),IF(BY48+CX48=0,"",TEXT(BY48+CX48,"0"))))))&amp;IF(AND(SUMPRODUCT($F$32:$F47*BY$32:BY47)+SUMPRODUCT($F$32:$F47*CX$32:CX47)&gt;0,BY48+CX48=0),REPT("0",Batch_Length),IF(BY48+CX48=0,"",TEXT(BY48+CX48,"0")))</f>
        <v/>
      </c>
      <c r="DZ48" s="69" t="str">
        <f>IF(COUNTBLANK(EA48:$EI48)=COLUMNS(EA48:$EI48),"",REPT("0",Batch_Length-LEN(IF(AND(SUMPRODUCT($F$32:$F47*BZ$32:BZ47)+SUMPRODUCT($F$32:$F47*CY$32:CY47)&gt;0,BZ48+CY48=0),REPT("0",Batch_Length),IF(BZ48+CY48=0,"",TEXT(BZ48+CY48,"0"))))))&amp;IF(AND(SUMPRODUCT($F$32:$F47*BZ$32:BZ47)+SUMPRODUCT($F$32:$F47*CY$32:CY47)&gt;0,BZ48+CY48=0),REPT("0",Batch_Length),IF(BZ48+CY48=0,"",TEXT(BZ48+CY48,"0")))</f>
        <v/>
      </c>
      <c r="EA48" s="69" t="str">
        <f>IF(COUNTBLANK(EB48:$EI48)=COLUMNS(EB48:$EI48),"",REPT("0",Batch_Length-LEN(IF(AND(SUMPRODUCT($F$32:$F47*CA$32:CA47)+SUMPRODUCT($F$32:$F47*CZ$32:CZ47)&gt;0,CA48+CZ48=0),REPT("0",Batch_Length),IF(CA48+CZ48=0,"",TEXT(CA48+CZ48,"0"))))))&amp;IF(AND(SUMPRODUCT($F$32:$F47*CA$32:CA47)+SUMPRODUCT($F$32:$F47*CZ$32:CZ47)&gt;0,CA48+CZ48=0),REPT("0",Batch_Length),IF(CA48+CZ48=0,"",TEXT(CA48+CZ48,"0")))</f>
        <v/>
      </c>
      <c r="EB48" s="69" t="str">
        <f>IF(COUNTBLANK(EC48:$EI48)=COLUMNS(EC48:$EI48),"",REPT("0",Batch_Length-LEN(IF(AND(SUMPRODUCT($F$32:$F47*CB$32:CB47)+SUMPRODUCT($F$32:$F47*DA$32:DA47)&gt;0,CB48+DA48=0),REPT("0",Batch_Length),IF(CB48+DA48=0,"",TEXT(CB48+DA48,"0"))))))&amp;IF(AND(SUMPRODUCT($F$32:$F47*CB$32:CB47)+SUMPRODUCT($F$32:$F47*DA$32:DA47)&gt;0,CB48+DA48=0),REPT("0",Batch_Length),IF(CB48+DA48=0,"",TEXT(CB48+DA48,"0")))</f>
        <v/>
      </c>
      <c r="EC48" s="69" t="str">
        <f>IF(COUNTBLANK(ED48:$EI48)=COLUMNS(ED48:$EI48),"",REPT("0",Batch_Length-LEN(IF(AND(SUMPRODUCT($F$32:$F47*CC$32:CC47)+SUMPRODUCT($F$32:$F47*DB$32:DB47)&gt;0,CC48+DB48=0),REPT("0",Batch_Length),IF(CC48+DB48=0,"",TEXT(CC48+DB48,"0"))))))&amp;IF(AND(SUMPRODUCT($F$32:$F47*CC$32:CC47)+SUMPRODUCT($F$32:$F47*DB$32:DB47)&gt;0,CC48+DB48=0),REPT("0",Batch_Length),IF(CC48+DB48=0,"",TEXT(CC48+DB48,"0")))</f>
        <v/>
      </c>
      <c r="ED48" s="69" t="str">
        <f>IF(COUNTBLANK(EE48:$EI48)=COLUMNS(EE48:$EI48),"",REPT("0",Batch_Length-LEN(IF(AND(SUMPRODUCT($F$32:$F47*CD$32:CD47)+SUMPRODUCT($F$32:$F47*DC$32:DC47)&gt;0,CD48+DC48=0),REPT("0",Batch_Length),IF(CD48+DC48=0,"",TEXT(CD48+DC48,"0"))))))&amp;IF(AND(SUMPRODUCT($F$32:$F47*CD$32:CD47)+SUMPRODUCT($F$32:$F47*DC$32:DC47)&gt;0,CD48+DC48=0),REPT("0",Batch_Length),IF(CD48+DC48=0,"",TEXT(CD48+DC48,"0")))</f>
        <v/>
      </c>
      <c r="EE48" s="69" t="str">
        <f>IF(COUNTBLANK(EF48:$EI48)=COLUMNS(EF48:$EI48),"",REPT("0",Batch_Length-LEN(IF(AND(SUMPRODUCT($F$32:$F47*CE$32:CE47)+SUMPRODUCT($F$32:$F47*DD$32:DD47)&gt;0,CE48+DD48=0),REPT("0",Batch_Length),IF(CE48+DD48=0,"",TEXT(CE48+DD48,"0"))))))&amp;IF(AND(SUMPRODUCT($F$32:$F47*CE$32:CE47)+SUMPRODUCT($F$32:$F47*DD$32:DD47)&gt;0,CE48+DD48=0),REPT("0",Batch_Length),IF(CE48+DD48=0,"",TEXT(CE48+DD48,"0")))</f>
        <v/>
      </c>
      <c r="EF48" s="69" t="str">
        <f>IF(COUNTBLANK(EG48:$EI48)=COLUMNS(EG48:$EI48),"",REPT("0",Batch_Length-LEN(IF(AND(SUMPRODUCT($F$32:$F47*CF$32:CF47)+SUMPRODUCT($F$32:$F47*DE$32:DE47)&gt;0,CF48+DE48=0),REPT("0",Batch_Length),IF(CF48+DE48=0,"",TEXT(CF48+DE48,"0"))))))&amp;IF(AND(SUMPRODUCT($F$32:$F47*CF$32:CF47)+SUMPRODUCT($F$32:$F47*DE$32:DE47)&gt;0,CF48+DE48=0),REPT("0",Batch_Length),IF(CF48+DE48=0,"",TEXT(CF48+DE48,"0")))</f>
        <v/>
      </c>
      <c r="EG48" s="69" t="str">
        <f>IF(COUNTBLANK(EH48:$EI48)=COLUMNS(EH48:$EI48),"",REPT("0",Batch_Length-LEN(IF(AND(SUMPRODUCT($F$32:$F47*CG$32:CG47)+SUMPRODUCT($F$32:$F47*DF$32:DF47)&gt;0,CG48+DF48=0),REPT("0",Batch_Length),IF(CG48+DF48=0,"",TEXT(CG48+DF48,"0"))))))&amp;IF(AND(SUMPRODUCT($F$32:$F47*CG$32:CG47)+SUMPRODUCT($F$32:$F47*DF$32:DF47)&gt;0,CG48+DF48=0),REPT("0",Batch_Length),IF(CG48+DF48=0,"",TEXT(CG48+DF48,"0")))</f>
        <v/>
      </c>
      <c r="EH48" s="69" t="str">
        <f>IF(COUNTBLANK(EI48:$EI48)=COLUMNS(EI48:$EI48),"",REPT("0",Batch_Length-LEN(IF(AND(SUMPRODUCT($F$32:$F47*CH$32:CH47)+SUMPRODUCT($F$32:$F47*DG$32:DG47)&gt;0,CH48+DG48=0),REPT("0",Batch_Length),IF(CH48+DG48=0,"",TEXT(CH48+DG48,"0"))))))&amp;IF(AND(SUMPRODUCT($F$32:$F47*CH$32:CH47)+SUMPRODUCT($F$32:$F47*DG$32:DG47)&gt;0,CH48+DG48=0),REPT("0",Batch_Length),IF(CH48+DG48=0,"",TEXT(CH48+DG48,"0")))</f>
        <v/>
      </c>
      <c r="EI48" s="69" t="str">
        <f>IF(AND(SUMPRODUCT($F$32:$F47*CI$32:CI47)+SUMPRODUCT($F$32:$F47*DH$32:DH47)&gt;0,CI48+DH48=0),REPT("0",Batch_Length),IF(CI48+DH48=0,"",TEXT(CI48+DH48,"0")))</f>
        <v/>
      </c>
      <c r="EJ48" s="69" t="str">
        <f t="shared" si="116"/>
        <v>20922789888000</v>
      </c>
      <c r="EK48" s="57" t="s">
        <v>86</v>
      </c>
    </row>
    <row r="49" spans="6:141" outlineLevel="1" x14ac:dyDescent="0.2">
      <c r="F49" s="66">
        <f t="shared" si="117"/>
        <v>17</v>
      </c>
      <c r="G49" s="67" t="str">
        <f t="shared" si="118"/>
        <v>355687428096000</v>
      </c>
      <c r="H49" s="66">
        <f t="shared" si="9"/>
        <v>15</v>
      </c>
      <c r="I49" s="66">
        <f t="shared" si="10"/>
        <v>2</v>
      </c>
      <c r="J49" s="67" t="str">
        <f t="shared" si="11"/>
        <v>922789888000</v>
      </c>
      <c r="K49" s="68" t="str">
        <f t="shared" si="12"/>
        <v>20</v>
      </c>
      <c r="L49" s="68">
        <f t="shared" si="13"/>
        <v>0</v>
      </c>
      <c r="M49" s="68">
        <f t="shared" si="14"/>
        <v>0</v>
      </c>
      <c r="N49" s="68">
        <f t="shared" si="15"/>
        <v>0</v>
      </c>
      <c r="O49" s="68">
        <f t="shared" si="16"/>
        <v>0</v>
      </c>
      <c r="P49" s="68">
        <f t="shared" si="17"/>
        <v>0</v>
      </c>
      <c r="Q49" s="68">
        <f t="shared" si="18"/>
        <v>0</v>
      </c>
      <c r="R49" s="68">
        <f t="shared" si="19"/>
        <v>0</v>
      </c>
      <c r="S49" s="68">
        <f t="shared" si="20"/>
        <v>0</v>
      </c>
      <c r="T49" s="68">
        <f t="shared" si="21"/>
        <v>0</v>
      </c>
      <c r="U49" s="68">
        <f t="shared" si="22"/>
        <v>0</v>
      </c>
      <c r="V49" s="68">
        <f t="shared" si="23"/>
        <v>0</v>
      </c>
      <c r="W49" s="68">
        <f t="shared" si="24"/>
        <v>0</v>
      </c>
      <c r="X49" s="68">
        <f t="shared" si="25"/>
        <v>0</v>
      </c>
      <c r="Y49" s="68">
        <f t="shared" si="26"/>
        <v>0</v>
      </c>
      <c r="Z49" s="68">
        <f t="shared" si="27"/>
        <v>0</v>
      </c>
      <c r="AA49" s="68">
        <f t="shared" si="28"/>
        <v>0</v>
      </c>
      <c r="AB49" s="68">
        <f t="shared" si="29"/>
        <v>0</v>
      </c>
      <c r="AC49" s="68">
        <f t="shared" si="30"/>
        <v>0</v>
      </c>
      <c r="AD49" s="68">
        <f t="shared" si="31"/>
        <v>0</v>
      </c>
      <c r="AE49" s="68">
        <f t="shared" si="32"/>
        <v>0</v>
      </c>
      <c r="AF49" s="68">
        <f t="shared" si="33"/>
        <v>0</v>
      </c>
      <c r="AG49" s="68">
        <f t="shared" si="34"/>
        <v>0</v>
      </c>
      <c r="AH49" s="68">
        <f t="shared" si="35"/>
        <v>0</v>
      </c>
      <c r="AI49" s="68">
        <f t="shared" si="36"/>
        <v>0</v>
      </c>
      <c r="AJ49" s="69">
        <f t="shared" si="90"/>
        <v>15687428096000</v>
      </c>
      <c r="AK49" s="69">
        <f t="shared" si="91"/>
        <v>340</v>
      </c>
      <c r="AL49" s="69">
        <f t="shared" si="92"/>
        <v>0</v>
      </c>
      <c r="AM49" s="69">
        <f t="shared" si="93"/>
        <v>0</v>
      </c>
      <c r="AN49" s="69">
        <f t="shared" si="94"/>
        <v>0</v>
      </c>
      <c r="AO49" s="69">
        <f t="shared" si="95"/>
        <v>0</v>
      </c>
      <c r="AP49" s="69">
        <f t="shared" si="96"/>
        <v>0</v>
      </c>
      <c r="AQ49" s="69">
        <f t="shared" si="97"/>
        <v>0</v>
      </c>
      <c r="AR49" s="69">
        <f t="shared" si="98"/>
        <v>0</v>
      </c>
      <c r="AS49" s="69">
        <f t="shared" si="99"/>
        <v>0</v>
      </c>
      <c r="AT49" s="69">
        <f t="shared" si="100"/>
        <v>0</v>
      </c>
      <c r="AU49" s="69">
        <f t="shared" si="101"/>
        <v>0</v>
      </c>
      <c r="AV49" s="69">
        <f t="shared" si="102"/>
        <v>0</v>
      </c>
      <c r="AW49" s="69">
        <f t="shared" si="103"/>
        <v>0</v>
      </c>
      <c r="AX49" s="69">
        <f t="shared" si="104"/>
        <v>0</v>
      </c>
      <c r="AY49" s="69">
        <f t="shared" si="105"/>
        <v>0</v>
      </c>
      <c r="AZ49" s="69">
        <f t="shared" si="106"/>
        <v>0</v>
      </c>
      <c r="BA49" s="69">
        <f t="shared" si="107"/>
        <v>0</v>
      </c>
      <c r="BB49" s="69">
        <f t="shared" si="108"/>
        <v>0</v>
      </c>
      <c r="BC49" s="69">
        <f t="shared" si="109"/>
        <v>0</v>
      </c>
      <c r="BD49" s="69">
        <f t="shared" si="110"/>
        <v>0</v>
      </c>
      <c r="BE49" s="69">
        <f t="shared" si="111"/>
        <v>0</v>
      </c>
      <c r="BF49" s="69">
        <f t="shared" si="112"/>
        <v>0</v>
      </c>
      <c r="BG49" s="69">
        <f t="shared" si="113"/>
        <v>0</v>
      </c>
      <c r="BH49" s="69">
        <f t="shared" si="114"/>
        <v>0</v>
      </c>
      <c r="BI49" s="69">
        <f t="shared" si="115"/>
        <v>0</v>
      </c>
      <c r="BJ49" s="69">
        <f t="shared" si="38"/>
        <v>687428096000</v>
      </c>
      <c r="BK49" s="69">
        <f t="shared" si="39"/>
        <v>340</v>
      </c>
      <c r="BL49" s="69">
        <f t="shared" si="40"/>
        <v>0</v>
      </c>
      <c r="BM49" s="69">
        <f t="shared" si="41"/>
        <v>0</v>
      </c>
      <c r="BN49" s="69">
        <f t="shared" si="42"/>
        <v>0</v>
      </c>
      <c r="BO49" s="69">
        <f t="shared" si="43"/>
        <v>0</v>
      </c>
      <c r="BP49" s="69">
        <f t="shared" si="44"/>
        <v>0</v>
      </c>
      <c r="BQ49" s="69">
        <f t="shared" si="45"/>
        <v>0</v>
      </c>
      <c r="BR49" s="69">
        <f t="shared" si="46"/>
        <v>0</v>
      </c>
      <c r="BS49" s="69">
        <f t="shared" si="47"/>
        <v>0</v>
      </c>
      <c r="BT49" s="69">
        <f t="shared" si="48"/>
        <v>0</v>
      </c>
      <c r="BU49" s="69">
        <f t="shared" si="49"/>
        <v>0</v>
      </c>
      <c r="BV49" s="69">
        <f t="shared" si="50"/>
        <v>0</v>
      </c>
      <c r="BW49" s="69">
        <f t="shared" si="51"/>
        <v>0</v>
      </c>
      <c r="BX49" s="69">
        <f t="shared" si="52"/>
        <v>0</v>
      </c>
      <c r="BY49" s="69">
        <f t="shared" si="53"/>
        <v>0</v>
      </c>
      <c r="BZ49" s="69">
        <f t="shared" si="54"/>
        <v>0</v>
      </c>
      <c r="CA49" s="69">
        <f t="shared" si="55"/>
        <v>0</v>
      </c>
      <c r="CB49" s="69">
        <f t="shared" si="56"/>
        <v>0</v>
      </c>
      <c r="CC49" s="69">
        <f t="shared" si="57"/>
        <v>0</v>
      </c>
      <c r="CD49" s="69">
        <f t="shared" si="58"/>
        <v>0</v>
      </c>
      <c r="CE49" s="69">
        <f t="shared" si="59"/>
        <v>0</v>
      </c>
      <c r="CF49" s="69">
        <f t="shared" si="60"/>
        <v>0</v>
      </c>
      <c r="CG49" s="69">
        <f t="shared" si="61"/>
        <v>0</v>
      </c>
      <c r="CH49" s="69">
        <f t="shared" si="62"/>
        <v>0</v>
      </c>
      <c r="CI49" s="69">
        <f t="shared" si="63"/>
        <v>0</v>
      </c>
      <c r="CJ49" s="69">
        <f t="shared" si="64"/>
        <v>15</v>
      </c>
      <c r="CK49" s="69">
        <f t="shared" si="65"/>
        <v>0</v>
      </c>
      <c r="CL49" s="69">
        <f t="shared" si="66"/>
        <v>0</v>
      </c>
      <c r="CM49" s="69">
        <f t="shared" si="67"/>
        <v>0</v>
      </c>
      <c r="CN49" s="69">
        <f t="shared" si="68"/>
        <v>0</v>
      </c>
      <c r="CO49" s="69">
        <f t="shared" si="69"/>
        <v>0</v>
      </c>
      <c r="CP49" s="69">
        <f t="shared" si="70"/>
        <v>0</v>
      </c>
      <c r="CQ49" s="69">
        <f t="shared" si="71"/>
        <v>0</v>
      </c>
      <c r="CR49" s="69">
        <f t="shared" si="72"/>
        <v>0</v>
      </c>
      <c r="CS49" s="69">
        <f t="shared" si="73"/>
        <v>0</v>
      </c>
      <c r="CT49" s="69">
        <f t="shared" si="74"/>
        <v>0</v>
      </c>
      <c r="CU49" s="69">
        <f t="shared" si="75"/>
        <v>0</v>
      </c>
      <c r="CV49" s="69">
        <f t="shared" si="76"/>
        <v>0</v>
      </c>
      <c r="CW49" s="69">
        <f t="shared" si="77"/>
        <v>0</v>
      </c>
      <c r="CX49" s="69">
        <f t="shared" si="78"/>
        <v>0</v>
      </c>
      <c r="CY49" s="69">
        <f t="shared" si="79"/>
        <v>0</v>
      </c>
      <c r="CZ49" s="69">
        <f t="shared" si="80"/>
        <v>0</v>
      </c>
      <c r="DA49" s="69">
        <f t="shared" si="81"/>
        <v>0</v>
      </c>
      <c r="DB49" s="69">
        <f t="shared" si="82"/>
        <v>0</v>
      </c>
      <c r="DC49" s="69">
        <f t="shared" si="83"/>
        <v>0</v>
      </c>
      <c r="DD49" s="69">
        <f t="shared" si="84"/>
        <v>0</v>
      </c>
      <c r="DE49" s="69">
        <f t="shared" si="85"/>
        <v>0</v>
      </c>
      <c r="DF49" s="69">
        <f t="shared" si="86"/>
        <v>0</v>
      </c>
      <c r="DG49" s="69">
        <f t="shared" si="87"/>
        <v>0</v>
      </c>
      <c r="DH49" s="69">
        <f t="shared" si="88"/>
        <v>0</v>
      </c>
      <c r="DI49" s="69">
        <f t="shared" si="89"/>
        <v>0</v>
      </c>
      <c r="DJ49" s="69" t="str">
        <f>IF(COUNTBLANK(DK49:$EI49)=COLUMNS(DK49:$EI49),"",REPT("0",Batch_Length-LEN(IF(AND(SUM(AK49:$BI49)&lt;&gt;0,BJ49=0),REPT("0",Batch_Length),TEXT(BJ49,"0")))))&amp;IF(AND(SUM(AK49:$BI49)&lt;&gt;0,BJ49=0),REPT("0",Batch_Length),TEXT(BJ49,"0"))</f>
        <v>687428096000</v>
      </c>
      <c r="DK49" s="69" t="str">
        <f>IF(COUNTBLANK(DL49:$EI49)=COLUMNS(DL49:$EI49),"",REPT("0",Batch_Length-LEN(IF(AND(SUMPRODUCT($F$32:$F48*BK$32:BK48)+SUMPRODUCT($F$32:$F48*CJ$32:CJ48)&gt;0,BK49+CJ49=0),REPT("0",Batch_Length),IF(BK49+CJ49=0,"",TEXT(BK49+CJ49,"0"))))))&amp;IF(AND(SUMPRODUCT($F$32:$F48*BK$32:BK48)+SUMPRODUCT($F$32:$F48*CJ$32:CJ48)&gt;0,BK49+CJ49=0),REPT("0",Batch_Length),IF(BK49+CJ49=0,"",TEXT(BK49+CJ49,"0")))</f>
        <v>355</v>
      </c>
      <c r="DL49" s="69" t="str">
        <f>IF(COUNTBLANK(DM49:$EI49)=COLUMNS(DM49:$EI49),"",REPT("0",Batch_Length-LEN(IF(AND(SUMPRODUCT($F$32:$F48*BL$32:BL48)+SUMPRODUCT($F$32:$F48*CK$32:CK48)&gt;0,BL49+CK49=0),REPT("0",Batch_Length),IF(BL49+CK49=0,"",TEXT(BL49+CK49,"0"))))))&amp;IF(AND(SUMPRODUCT($F$32:$F48*BL$32:BL48)+SUMPRODUCT($F$32:$F48*CK$32:CK48)&gt;0,BL49+CK49=0),REPT("0",Batch_Length),IF(BL49+CK49=0,"",TEXT(BL49+CK49,"0")))</f>
        <v/>
      </c>
      <c r="DM49" s="69" t="str">
        <f>IF(COUNTBLANK(DN49:$EI49)=COLUMNS(DN49:$EI49),"",REPT("0",Batch_Length-LEN(IF(AND(SUMPRODUCT($F$32:$F48*BM$32:BM48)+SUMPRODUCT($F$32:$F48*CL$32:CL48)&gt;0,BM49+CL49=0),REPT("0",Batch_Length),IF(BM49+CL49=0,"",TEXT(BM49+CL49,"0"))))))&amp;IF(AND(SUMPRODUCT($F$32:$F48*BM$32:BM48)+SUMPRODUCT($F$32:$F48*CL$32:CL48)&gt;0,BM49+CL49=0),REPT("0",Batch_Length),IF(BM49+CL49=0,"",TEXT(BM49+CL49,"0")))</f>
        <v/>
      </c>
      <c r="DN49" s="69" t="str">
        <f>IF(COUNTBLANK(DO49:$EI49)=COLUMNS(DO49:$EI49),"",REPT("0",Batch_Length-LEN(IF(AND(SUMPRODUCT($F$32:$F48*BN$32:BN48)+SUMPRODUCT($F$32:$F48*CM$32:CM48)&gt;0,BN49+CM49=0),REPT("0",Batch_Length),IF(BN49+CM49=0,"",TEXT(BN49+CM49,"0"))))))&amp;IF(AND(SUMPRODUCT($F$32:$F48*BN$32:BN48)+SUMPRODUCT($F$32:$F48*CM$32:CM48)&gt;0,BN49+CM49=0),REPT("0",Batch_Length),IF(BN49+CM49=0,"",TEXT(BN49+CM49,"0")))</f>
        <v/>
      </c>
      <c r="DO49" s="69" t="str">
        <f>IF(COUNTBLANK(DP49:$EI49)=COLUMNS(DP49:$EI49),"",REPT("0",Batch_Length-LEN(IF(AND(SUMPRODUCT($F$32:$F48*BO$32:BO48)+SUMPRODUCT($F$32:$F48*CN$32:CN48)&gt;0,BO49+CN49=0),REPT("0",Batch_Length),IF(BO49+CN49=0,"",TEXT(BO49+CN49,"0"))))))&amp;IF(AND(SUMPRODUCT($F$32:$F48*BO$32:BO48)+SUMPRODUCT($F$32:$F48*CN$32:CN48)&gt;0,BO49+CN49=0),REPT("0",Batch_Length),IF(BO49+CN49=0,"",TEXT(BO49+CN49,"0")))</f>
        <v/>
      </c>
      <c r="DP49" s="69" t="str">
        <f>IF(COUNTBLANK(DQ49:$EI49)=COLUMNS(DQ49:$EI49),"",REPT("0",Batch_Length-LEN(IF(AND(SUMPRODUCT($F$32:$F48*BP$32:BP48)+SUMPRODUCT($F$32:$F48*CO$32:CO48)&gt;0,BP49+CO49=0),REPT("0",Batch_Length),IF(BP49+CO49=0,"",TEXT(BP49+CO49,"0"))))))&amp;IF(AND(SUMPRODUCT($F$32:$F48*BP$32:BP48)+SUMPRODUCT($F$32:$F48*CO$32:CO48)&gt;0,BP49+CO49=0),REPT("0",Batch_Length),IF(BP49+CO49=0,"",TEXT(BP49+CO49,"0")))</f>
        <v/>
      </c>
      <c r="DQ49" s="69" t="str">
        <f>IF(COUNTBLANK(DR49:$EI49)=COLUMNS(DR49:$EI49),"",REPT("0",Batch_Length-LEN(IF(AND(SUMPRODUCT($F$32:$F48*BQ$32:BQ48)+SUMPRODUCT($F$32:$F48*CP$32:CP48)&gt;0,BQ49+CP49=0),REPT("0",Batch_Length),IF(BQ49+CP49=0,"",TEXT(BQ49+CP49,"0"))))))&amp;IF(AND(SUMPRODUCT($F$32:$F48*BQ$32:BQ48)+SUMPRODUCT($F$32:$F48*CP$32:CP48)&gt;0,BQ49+CP49=0),REPT("0",Batch_Length),IF(BQ49+CP49=0,"",TEXT(BQ49+CP49,"0")))</f>
        <v/>
      </c>
      <c r="DR49" s="69" t="str">
        <f>IF(COUNTBLANK(DS49:$EI49)=COLUMNS(DS49:$EI49),"",REPT("0",Batch_Length-LEN(IF(AND(SUMPRODUCT($F$32:$F48*BR$32:BR48)+SUMPRODUCT($F$32:$F48*CQ$32:CQ48)&gt;0,BR49+CQ49=0),REPT("0",Batch_Length),IF(BR49+CQ49=0,"",TEXT(BR49+CQ49,"0"))))))&amp;IF(AND(SUMPRODUCT($F$32:$F48*BR$32:BR48)+SUMPRODUCT($F$32:$F48*CQ$32:CQ48)&gt;0,BR49+CQ49=0),REPT("0",Batch_Length),IF(BR49+CQ49=0,"",TEXT(BR49+CQ49,"0")))</f>
        <v/>
      </c>
      <c r="DS49" s="69" t="str">
        <f>IF(COUNTBLANK(DT49:$EI49)=COLUMNS(DT49:$EI49),"",REPT("0",Batch_Length-LEN(IF(AND(SUMPRODUCT($F$32:$F48*BS$32:BS48)+SUMPRODUCT($F$32:$F48*CR$32:CR48)&gt;0,BS49+CR49=0),REPT("0",Batch_Length),IF(BS49+CR49=0,"",TEXT(BS49+CR49,"0"))))))&amp;IF(AND(SUMPRODUCT($F$32:$F48*BS$32:BS48)+SUMPRODUCT($F$32:$F48*CR$32:CR48)&gt;0,BS49+CR49=0),REPT("0",Batch_Length),IF(BS49+CR49=0,"",TEXT(BS49+CR49,"0")))</f>
        <v/>
      </c>
      <c r="DT49" s="69" t="str">
        <f>IF(COUNTBLANK(DU49:$EI49)=COLUMNS(DU49:$EI49),"",REPT("0",Batch_Length-LEN(IF(AND(SUMPRODUCT($F$32:$F48*BT$32:BT48)+SUMPRODUCT($F$32:$F48*CS$32:CS48)&gt;0,BT49+CS49=0),REPT("0",Batch_Length),IF(BT49+CS49=0,"",TEXT(BT49+CS49,"0"))))))&amp;IF(AND(SUMPRODUCT($F$32:$F48*BT$32:BT48)+SUMPRODUCT($F$32:$F48*CS$32:CS48)&gt;0,BT49+CS49=0),REPT("0",Batch_Length),IF(BT49+CS49=0,"",TEXT(BT49+CS49,"0")))</f>
        <v/>
      </c>
      <c r="DU49" s="69" t="str">
        <f>IF(COUNTBLANK(DV49:$EI49)=COLUMNS(DV49:$EI49),"",REPT("0",Batch_Length-LEN(IF(AND(SUMPRODUCT($F$32:$F48*BU$32:BU48)+SUMPRODUCT($F$32:$F48*CT$32:CT48)&gt;0,BU49+CT49=0),REPT("0",Batch_Length),IF(BU49+CT49=0,"",TEXT(BU49+CT49,"0"))))))&amp;IF(AND(SUMPRODUCT($F$32:$F48*BU$32:BU48)+SUMPRODUCT($F$32:$F48*CT$32:CT48)&gt;0,BU49+CT49=0),REPT("0",Batch_Length),IF(BU49+CT49=0,"",TEXT(BU49+CT49,"0")))</f>
        <v/>
      </c>
      <c r="DV49" s="69" t="str">
        <f>IF(COUNTBLANK(DW49:$EI49)=COLUMNS(DW49:$EI49),"",REPT("0",Batch_Length-LEN(IF(AND(SUMPRODUCT($F$32:$F48*BV$32:BV48)+SUMPRODUCT($F$32:$F48*CU$32:CU48)&gt;0,BV49+CU49=0),REPT("0",Batch_Length),IF(BV49+CU49=0,"",TEXT(BV49+CU49,"0"))))))&amp;IF(AND(SUMPRODUCT($F$32:$F48*BV$32:BV48)+SUMPRODUCT($F$32:$F48*CU$32:CU48)&gt;0,BV49+CU49=0),REPT("0",Batch_Length),IF(BV49+CU49=0,"",TEXT(BV49+CU49,"0")))</f>
        <v/>
      </c>
      <c r="DW49" s="69" t="str">
        <f>IF(COUNTBLANK(DX49:$EI49)=COLUMNS(DX49:$EI49),"",REPT("0",Batch_Length-LEN(IF(AND(SUMPRODUCT($F$32:$F48*BW$32:BW48)+SUMPRODUCT($F$32:$F48*CV$32:CV48)&gt;0,BW49+CV49=0),REPT("0",Batch_Length),IF(BW49+CV49=0,"",TEXT(BW49+CV49,"0"))))))&amp;IF(AND(SUMPRODUCT($F$32:$F48*BW$32:BW48)+SUMPRODUCT($F$32:$F48*CV$32:CV48)&gt;0,BW49+CV49=0),REPT("0",Batch_Length),IF(BW49+CV49=0,"",TEXT(BW49+CV49,"0")))</f>
        <v/>
      </c>
      <c r="DX49" s="69" t="str">
        <f>IF(COUNTBLANK(DY49:$EI49)=COLUMNS(DY49:$EI49),"",REPT("0",Batch_Length-LEN(IF(AND(SUMPRODUCT($F$32:$F48*BX$32:BX48)+SUMPRODUCT($F$32:$F48*CW$32:CW48)&gt;0,BX49+CW49=0),REPT("0",Batch_Length),IF(BX49+CW49=0,"",TEXT(BX49+CW49,"0"))))))&amp;IF(AND(SUMPRODUCT($F$32:$F48*BX$32:BX48)+SUMPRODUCT($F$32:$F48*CW$32:CW48)&gt;0,BX49+CW49=0),REPT("0",Batch_Length),IF(BX49+CW49=0,"",TEXT(BX49+CW49,"0")))</f>
        <v/>
      </c>
      <c r="DY49" s="69" t="str">
        <f>IF(COUNTBLANK(DZ49:$EI49)=COLUMNS(DZ49:$EI49),"",REPT("0",Batch_Length-LEN(IF(AND(SUMPRODUCT($F$32:$F48*BY$32:BY48)+SUMPRODUCT($F$32:$F48*CX$32:CX48)&gt;0,BY49+CX49=0),REPT("0",Batch_Length),IF(BY49+CX49=0,"",TEXT(BY49+CX49,"0"))))))&amp;IF(AND(SUMPRODUCT($F$32:$F48*BY$32:BY48)+SUMPRODUCT($F$32:$F48*CX$32:CX48)&gt;0,BY49+CX49=0),REPT("0",Batch_Length),IF(BY49+CX49=0,"",TEXT(BY49+CX49,"0")))</f>
        <v/>
      </c>
      <c r="DZ49" s="69" t="str">
        <f>IF(COUNTBLANK(EA49:$EI49)=COLUMNS(EA49:$EI49),"",REPT("0",Batch_Length-LEN(IF(AND(SUMPRODUCT($F$32:$F48*BZ$32:BZ48)+SUMPRODUCT($F$32:$F48*CY$32:CY48)&gt;0,BZ49+CY49=0),REPT("0",Batch_Length),IF(BZ49+CY49=0,"",TEXT(BZ49+CY49,"0"))))))&amp;IF(AND(SUMPRODUCT($F$32:$F48*BZ$32:BZ48)+SUMPRODUCT($F$32:$F48*CY$32:CY48)&gt;0,BZ49+CY49=0),REPT("0",Batch_Length),IF(BZ49+CY49=0,"",TEXT(BZ49+CY49,"0")))</f>
        <v/>
      </c>
      <c r="EA49" s="69" t="str">
        <f>IF(COUNTBLANK(EB49:$EI49)=COLUMNS(EB49:$EI49),"",REPT("0",Batch_Length-LEN(IF(AND(SUMPRODUCT($F$32:$F48*CA$32:CA48)+SUMPRODUCT($F$32:$F48*CZ$32:CZ48)&gt;0,CA49+CZ49=0),REPT("0",Batch_Length),IF(CA49+CZ49=0,"",TEXT(CA49+CZ49,"0"))))))&amp;IF(AND(SUMPRODUCT($F$32:$F48*CA$32:CA48)+SUMPRODUCT($F$32:$F48*CZ$32:CZ48)&gt;0,CA49+CZ49=0),REPT("0",Batch_Length),IF(CA49+CZ49=0,"",TEXT(CA49+CZ49,"0")))</f>
        <v/>
      </c>
      <c r="EB49" s="69" t="str">
        <f>IF(COUNTBLANK(EC49:$EI49)=COLUMNS(EC49:$EI49),"",REPT("0",Batch_Length-LEN(IF(AND(SUMPRODUCT($F$32:$F48*CB$32:CB48)+SUMPRODUCT($F$32:$F48*DA$32:DA48)&gt;0,CB49+DA49=0),REPT("0",Batch_Length),IF(CB49+DA49=0,"",TEXT(CB49+DA49,"0"))))))&amp;IF(AND(SUMPRODUCT($F$32:$F48*CB$32:CB48)+SUMPRODUCT($F$32:$F48*DA$32:DA48)&gt;0,CB49+DA49=0),REPT("0",Batch_Length),IF(CB49+DA49=0,"",TEXT(CB49+DA49,"0")))</f>
        <v/>
      </c>
      <c r="EC49" s="69" t="str">
        <f>IF(COUNTBLANK(ED49:$EI49)=COLUMNS(ED49:$EI49),"",REPT("0",Batch_Length-LEN(IF(AND(SUMPRODUCT($F$32:$F48*CC$32:CC48)+SUMPRODUCT($F$32:$F48*DB$32:DB48)&gt;0,CC49+DB49=0),REPT("0",Batch_Length),IF(CC49+DB49=0,"",TEXT(CC49+DB49,"0"))))))&amp;IF(AND(SUMPRODUCT($F$32:$F48*CC$32:CC48)+SUMPRODUCT($F$32:$F48*DB$32:DB48)&gt;0,CC49+DB49=0),REPT("0",Batch_Length),IF(CC49+DB49=0,"",TEXT(CC49+DB49,"0")))</f>
        <v/>
      </c>
      <c r="ED49" s="69" t="str">
        <f>IF(COUNTBLANK(EE49:$EI49)=COLUMNS(EE49:$EI49),"",REPT("0",Batch_Length-LEN(IF(AND(SUMPRODUCT($F$32:$F48*CD$32:CD48)+SUMPRODUCT($F$32:$F48*DC$32:DC48)&gt;0,CD49+DC49=0),REPT("0",Batch_Length),IF(CD49+DC49=0,"",TEXT(CD49+DC49,"0"))))))&amp;IF(AND(SUMPRODUCT($F$32:$F48*CD$32:CD48)+SUMPRODUCT($F$32:$F48*DC$32:DC48)&gt;0,CD49+DC49=0),REPT("0",Batch_Length),IF(CD49+DC49=0,"",TEXT(CD49+DC49,"0")))</f>
        <v/>
      </c>
      <c r="EE49" s="69" t="str">
        <f>IF(COUNTBLANK(EF49:$EI49)=COLUMNS(EF49:$EI49),"",REPT("0",Batch_Length-LEN(IF(AND(SUMPRODUCT($F$32:$F48*CE$32:CE48)+SUMPRODUCT($F$32:$F48*DD$32:DD48)&gt;0,CE49+DD49=0),REPT("0",Batch_Length),IF(CE49+DD49=0,"",TEXT(CE49+DD49,"0"))))))&amp;IF(AND(SUMPRODUCT($F$32:$F48*CE$32:CE48)+SUMPRODUCT($F$32:$F48*DD$32:DD48)&gt;0,CE49+DD49=0),REPT("0",Batch_Length),IF(CE49+DD49=0,"",TEXT(CE49+DD49,"0")))</f>
        <v/>
      </c>
      <c r="EF49" s="69" t="str">
        <f>IF(COUNTBLANK(EG49:$EI49)=COLUMNS(EG49:$EI49),"",REPT("0",Batch_Length-LEN(IF(AND(SUMPRODUCT($F$32:$F48*CF$32:CF48)+SUMPRODUCT($F$32:$F48*DE$32:DE48)&gt;0,CF49+DE49=0),REPT("0",Batch_Length),IF(CF49+DE49=0,"",TEXT(CF49+DE49,"0"))))))&amp;IF(AND(SUMPRODUCT($F$32:$F48*CF$32:CF48)+SUMPRODUCT($F$32:$F48*DE$32:DE48)&gt;0,CF49+DE49=0),REPT("0",Batch_Length),IF(CF49+DE49=0,"",TEXT(CF49+DE49,"0")))</f>
        <v/>
      </c>
      <c r="EG49" s="69" t="str">
        <f>IF(COUNTBLANK(EH49:$EI49)=COLUMNS(EH49:$EI49),"",REPT("0",Batch_Length-LEN(IF(AND(SUMPRODUCT($F$32:$F48*CG$32:CG48)+SUMPRODUCT($F$32:$F48*DF$32:DF48)&gt;0,CG49+DF49=0),REPT("0",Batch_Length),IF(CG49+DF49=0,"",TEXT(CG49+DF49,"0"))))))&amp;IF(AND(SUMPRODUCT($F$32:$F48*CG$32:CG48)+SUMPRODUCT($F$32:$F48*DF$32:DF48)&gt;0,CG49+DF49=0),REPT("0",Batch_Length),IF(CG49+DF49=0,"",TEXT(CG49+DF49,"0")))</f>
        <v/>
      </c>
      <c r="EH49" s="69" t="str">
        <f>IF(COUNTBLANK(EI49:$EI49)=COLUMNS(EI49:$EI49),"",REPT("0",Batch_Length-LEN(IF(AND(SUMPRODUCT($F$32:$F48*CH$32:CH48)+SUMPRODUCT($F$32:$F48*DG$32:DG48)&gt;0,CH49+DG49=0),REPT("0",Batch_Length),IF(CH49+DG49=0,"",TEXT(CH49+DG49,"0"))))))&amp;IF(AND(SUMPRODUCT($F$32:$F48*CH$32:CH48)+SUMPRODUCT($F$32:$F48*DG$32:DG48)&gt;0,CH49+DG49=0),REPT("0",Batch_Length),IF(CH49+DG49=0,"",TEXT(CH49+DG49,"0")))</f>
        <v/>
      </c>
      <c r="EI49" s="69" t="str">
        <f>IF(AND(SUMPRODUCT($F$32:$F48*CI$32:CI48)+SUMPRODUCT($F$32:$F48*DH$32:DH48)&gt;0,CI49+DH49=0),REPT("0",Batch_Length),IF(CI49+DH49=0,"",TEXT(CI49+DH49,"0")))</f>
        <v/>
      </c>
      <c r="EJ49" s="69" t="str">
        <f t="shared" si="116"/>
        <v>355687428096000</v>
      </c>
      <c r="EK49" s="57" t="s">
        <v>86</v>
      </c>
    </row>
    <row r="50" spans="6:141" outlineLevel="1" x14ac:dyDescent="0.2">
      <c r="F50" s="66">
        <f t="shared" si="117"/>
        <v>18</v>
      </c>
      <c r="G50" s="67" t="str">
        <f t="shared" si="118"/>
        <v>6402373705728000</v>
      </c>
      <c r="H50" s="66">
        <f t="shared" si="9"/>
        <v>16</v>
      </c>
      <c r="I50" s="66">
        <f t="shared" si="10"/>
        <v>2</v>
      </c>
      <c r="J50" s="67" t="str">
        <f t="shared" si="11"/>
        <v>687428096000</v>
      </c>
      <c r="K50" s="68" t="str">
        <f t="shared" si="12"/>
        <v>355</v>
      </c>
      <c r="L50" s="68">
        <f t="shared" si="13"/>
        <v>0</v>
      </c>
      <c r="M50" s="68">
        <f t="shared" si="14"/>
        <v>0</v>
      </c>
      <c r="N50" s="68">
        <f t="shared" si="15"/>
        <v>0</v>
      </c>
      <c r="O50" s="68">
        <f t="shared" si="16"/>
        <v>0</v>
      </c>
      <c r="P50" s="68">
        <f t="shared" si="17"/>
        <v>0</v>
      </c>
      <c r="Q50" s="68">
        <f t="shared" si="18"/>
        <v>0</v>
      </c>
      <c r="R50" s="68">
        <f t="shared" si="19"/>
        <v>0</v>
      </c>
      <c r="S50" s="68">
        <f t="shared" si="20"/>
        <v>0</v>
      </c>
      <c r="T50" s="68">
        <f t="shared" si="21"/>
        <v>0</v>
      </c>
      <c r="U50" s="68">
        <f t="shared" si="22"/>
        <v>0</v>
      </c>
      <c r="V50" s="68">
        <f t="shared" si="23"/>
        <v>0</v>
      </c>
      <c r="W50" s="68">
        <f t="shared" si="24"/>
        <v>0</v>
      </c>
      <c r="X50" s="68">
        <f t="shared" si="25"/>
        <v>0</v>
      </c>
      <c r="Y50" s="68">
        <f t="shared" si="26"/>
        <v>0</v>
      </c>
      <c r="Z50" s="68">
        <f t="shared" si="27"/>
        <v>0</v>
      </c>
      <c r="AA50" s="68">
        <f t="shared" si="28"/>
        <v>0</v>
      </c>
      <c r="AB50" s="68">
        <f t="shared" si="29"/>
        <v>0</v>
      </c>
      <c r="AC50" s="68">
        <f t="shared" si="30"/>
        <v>0</v>
      </c>
      <c r="AD50" s="68">
        <f t="shared" si="31"/>
        <v>0</v>
      </c>
      <c r="AE50" s="68">
        <f t="shared" si="32"/>
        <v>0</v>
      </c>
      <c r="AF50" s="68">
        <f t="shared" si="33"/>
        <v>0</v>
      </c>
      <c r="AG50" s="68">
        <f t="shared" si="34"/>
        <v>0</v>
      </c>
      <c r="AH50" s="68">
        <f t="shared" si="35"/>
        <v>0</v>
      </c>
      <c r="AI50" s="68">
        <f t="shared" si="36"/>
        <v>0</v>
      </c>
      <c r="AJ50" s="69">
        <f t="shared" si="90"/>
        <v>12373705728000</v>
      </c>
      <c r="AK50" s="69">
        <f t="shared" si="91"/>
        <v>6390</v>
      </c>
      <c r="AL50" s="69">
        <f t="shared" si="92"/>
        <v>0</v>
      </c>
      <c r="AM50" s="69">
        <f t="shared" si="93"/>
        <v>0</v>
      </c>
      <c r="AN50" s="69">
        <f t="shared" si="94"/>
        <v>0</v>
      </c>
      <c r="AO50" s="69">
        <f t="shared" si="95"/>
        <v>0</v>
      </c>
      <c r="AP50" s="69">
        <f t="shared" si="96"/>
        <v>0</v>
      </c>
      <c r="AQ50" s="69">
        <f t="shared" si="97"/>
        <v>0</v>
      </c>
      <c r="AR50" s="69">
        <f t="shared" si="98"/>
        <v>0</v>
      </c>
      <c r="AS50" s="69">
        <f t="shared" si="99"/>
        <v>0</v>
      </c>
      <c r="AT50" s="69">
        <f t="shared" si="100"/>
        <v>0</v>
      </c>
      <c r="AU50" s="69">
        <f t="shared" si="101"/>
        <v>0</v>
      </c>
      <c r="AV50" s="69">
        <f t="shared" si="102"/>
        <v>0</v>
      </c>
      <c r="AW50" s="69">
        <f t="shared" si="103"/>
        <v>0</v>
      </c>
      <c r="AX50" s="69">
        <f t="shared" si="104"/>
        <v>0</v>
      </c>
      <c r="AY50" s="69">
        <f t="shared" si="105"/>
        <v>0</v>
      </c>
      <c r="AZ50" s="69">
        <f t="shared" si="106"/>
        <v>0</v>
      </c>
      <c r="BA50" s="69">
        <f t="shared" si="107"/>
        <v>0</v>
      </c>
      <c r="BB50" s="69">
        <f t="shared" si="108"/>
        <v>0</v>
      </c>
      <c r="BC50" s="69">
        <f t="shared" si="109"/>
        <v>0</v>
      </c>
      <c r="BD50" s="69">
        <f t="shared" si="110"/>
        <v>0</v>
      </c>
      <c r="BE50" s="69">
        <f t="shared" si="111"/>
        <v>0</v>
      </c>
      <c r="BF50" s="69">
        <f t="shared" si="112"/>
        <v>0</v>
      </c>
      <c r="BG50" s="69">
        <f t="shared" si="113"/>
        <v>0</v>
      </c>
      <c r="BH50" s="69">
        <f t="shared" si="114"/>
        <v>0</v>
      </c>
      <c r="BI50" s="69">
        <f t="shared" si="115"/>
        <v>0</v>
      </c>
      <c r="BJ50" s="69">
        <f t="shared" si="38"/>
        <v>373705728000</v>
      </c>
      <c r="BK50" s="69">
        <f t="shared" si="39"/>
        <v>6390</v>
      </c>
      <c r="BL50" s="69">
        <f t="shared" si="40"/>
        <v>0</v>
      </c>
      <c r="BM50" s="69">
        <f t="shared" si="41"/>
        <v>0</v>
      </c>
      <c r="BN50" s="69">
        <f t="shared" si="42"/>
        <v>0</v>
      </c>
      <c r="BO50" s="69">
        <f t="shared" si="43"/>
        <v>0</v>
      </c>
      <c r="BP50" s="69">
        <f t="shared" si="44"/>
        <v>0</v>
      </c>
      <c r="BQ50" s="69">
        <f t="shared" si="45"/>
        <v>0</v>
      </c>
      <c r="BR50" s="69">
        <f t="shared" si="46"/>
        <v>0</v>
      </c>
      <c r="BS50" s="69">
        <f t="shared" si="47"/>
        <v>0</v>
      </c>
      <c r="BT50" s="69">
        <f t="shared" si="48"/>
        <v>0</v>
      </c>
      <c r="BU50" s="69">
        <f t="shared" si="49"/>
        <v>0</v>
      </c>
      <c r="BV50" s="69">
        <f t="shared" si="50"/>
        <v>0</v>
      </c>
      <c r="BW50" s="69">
        <f t="shared" si="51"/>
        <v>0</v>
      </c>
      <c r="BX50" s="69">
        <f t="shared" si="52"/>
        <v>0</v>
      </c>
      <c r="BY50" s="69">
        <f t="shared" si="53"/>
        <v>0</v>
      </c>
      <c r="BZ50" s="69">
        <f t="shared" si="54"/>
        <v>0</v>
      </c>
      <c r="CA50" s="69">
        <f t="shared" si="55"/>
        <v>0</v>
      </c>
      <c r="CB50" s="69">
        <f t="shared" si="56"/>
        <v>0</v>
      </c>
      <c r="CC50" s="69">
        <f t="shared" si="57"/>
        <v>0</v>
      </c>
      <c r="CD50" s="69">
        <f t="shared" si="58"/>
        <v>0</v>
      </c>
      <c r="CE50" s="69">
        <f t="shared" si="59"/>
        <v>0</v>
      </c>
      <c r="CF50" s="69">
        <f t="shared" si="60"/>
        <v>0</v>
      </c>
      <c r="CG50" s="69">
        <f t="shared" si="61"/>
        <v>0</v>
      </c>
      <c r="CH50" s="69">
        <f t="shared" si="62"/>
        <v>0</v>
      </c>
      <c r="CI50" s="69">
        <f t="shared" si="63"/>
        <v>0</v>
      </c>
      <c r="CJ50" s="69">
        <f t="shared" si="64"/>
        <v>12</v>
      </c>
      <c r="CK50" s="69">
        <f t="shared" si="65"/>
        <v>0</v>
      </c>
      <c r="CL50" s="69">
        <f t="shared" si="66"/>
        <v>0</v>
      </c>
      <c r="CM50" s="69">
        <f t="shared" si="67"/>
        <v>0</v>
      </c>
      <c r="CN50" s="69">
        <f t="shared" si="68"/>
        <v>0</v>
      </c>
      <c r="CO50" s="69">
        <f t="shared" si="69"/>
        <v>0</v>
      </c>
      <c r="CP50" s="69">
        <f t="shared" si="70"/>
        <v>0</v>
      </c>
      <c r="CQ50" s="69">
        <f t="shared" si="71"/>
        <v>0</v>
      </c>
      <c r="CR50" s="69">
        <f t="shared" si="72"/>
        <v>0</v>
      </c>
      <c r="CS50" s="69">
        <f t="shared" si="73"/>
        <v>0</v>
      </c>
      <c r="CT50" s="69">
        <f t="shared" si="74"/>
        <v>0</v>
      </c>
      <c r="CU50" s="69">
        <f t="shared" si="75"/>
        <v>0</v>
      </c>
      <c r="CV50" s="69">
        <f t="shared" si="76"/>
        <v>0</v>
      </c>
      <c r="CW50" s="69">
        <f t="shared" si="77"/>
        <v>0</v>
      </c>
      <c r="CX50" s="69">
        <f t="shared" si="78"/>
        <v>0</v>
      </c>
      <c r="CY50" s="69">
        <f t="shared" si="79"/>
        <v>0</v>
      </c>
      <c r="CZ50" s="69">
        <f t="shared" si="80"/>
        <v>0</v>
      </c>
      <c r="DA50" s="69">
        <f t="shared" si="81"/>
        <v>0</v>
      </c>
      <c r="DB50" s="69">
        <f t="shared" si="82"/>
        <v>0</v>
      </c>
      <c r="DC50" s="69">
        <f t="shared" si="83"/>
        <v>0</v>
      </c>
      <c r="DD50" s="69">
        <f t="shared" si="84"/>
        <v>0</v>
      </c>
      <c r="DE50" s="69">
        <f t="shared" si="85"/>
        <v>0</v>
      </c>
      <c r="DF50" s="69">
        <f t="shared" si="86"/>
        <v>0</v>
      </c>
      <c r="DG50" s="69">
        <f t="shared" si="87"/>
        <v>0</v>
      </c>
      <c r="DH50" s="69">
        <f t="shared" si="88"/>
        <v>0</v>
      </c>
      <c r="DI50" s="69">
        <f t="shared" si="89"/>
        <v>0</v>
      </c>
      <c r="DJ50" s="69" t="str">
        <f>IF(COUNTBLANK(DK50:$EI50)=COLUMNS(DK50:$EI50),"",REPT("0",Batch_Length-LEN(IF(AND(SUM(AK50:$BI50)&lt;&gt;0,BJ50=0),REPT("0",Batch_Length),TEXT(BJ50,"0")))))&amp;IF(AND(SUM(AK50:$BI50)&lt;&gt;0,BJ50=0),REPT("0",Batch_Length),TEXT(BJ50,"0"))</f>
        <v>373705728000</v>
      </c>
      <c r="DK50" s="69" t="str">
        <f>IF(COUNTBLANK(DL50:$EI50)=COLUMNS(DL50:$EI50),"",REPT("0",Batch_Length-LEN(IF(AND(SUMPRODUCT($F$32:$F49*BK$32:BK49)+SUMPRODUCT($F$32:$F49*CJ$32:CJ49)&gt;0,BK50+CJ50=0),REPT("0",Batch_Length),IF(BK50+CJ50=0,"",TEXT(BK50+CJ50,"0"))))))&amp;IF(AND(SUMPRODUCT($F$32:$F49*BK$32:BK49)+SUMPRODUCT($F$32:$F49*CJ$32:CJ49)&gt;0,BK50+CJ50=0),REPT("0",Batch_Length),IF(BK50+CJ50=0,"",TEXT(BK50+CJ50,"0")))</f>
        <v>6402</v>
      </c>
      <c r="DL50" s="69" t="str">
        <f>IF(COUNTBLANK(DM50:$EI50)=COLUMNS(DM50:$EI50),"",REPT("0",Batch_Length-LEN(IF(AND(SUMPRODUCT($F$32:$F49*BL$32:BL49)+SUMPRODUCT($F$32:$F49*CK$32:CK49)&gt;0,BL50+CK50=0),REPT("0",Batch_Length),IF(BL50+CK50=0,"",TEXT(BL50+CK50,"0"))))))&amp;IF(AND(SUMPRODUCT($F$32:$F49*BL$32:BL49)+SUMPRODUCT($F$32:$F49*CK$32:CK49)&gt;0,BL50+CK50=0),REPT("0",Batch_Length),IF(BL50+CK50=0,"",TEXT(BL50+CK50,"0")))</f>
        <v/>
      </c>
      <c r="DM50" s="69" t="str">
        <f>IF(COUNTBLANK(DN50:$EI50)=COLUMNS(DN50:$EI50),"",REPT("0",Batch_Length-LEN(IF(AND(SUMPRODUCT($F$32:$F49*BM$32:BM49)+SUMPRODUCT($F$32:$F49*CL$32:CL49)&gt;0,BM50+CL50=0),REPT("0",Batch_Length),IF(BM50+CL50=0,"",TEXT(BM50+CL50,"0"))))))&amp;IF(AND(SUMPRODUCT($F$32:$F49*BM$32:BM49)+SUMPRODUCT($F$32:$F49*CL$32:CL49)&gt;0,BM50+CL50=0),REPT("0",Batch_Length),IF(BM50+CL50=0,"",TEXT(BM50+CL50,"0")))</f>
        <v/>
      </c>
      <c r="DN50" s="69" t="str">
        <f>IF(COUNTBLANK(DO50:$EI50)=COLUMNS(DO50:$EI50),"",REPT("0",Batch_Length-LEN(IF(AND(SUMPRODUCT($F$32:$F49*BN$32:BN49)+SUMPRODUCT($F$32:$F49*CM$32:CM49)&gt;0,BN50+CM50=0),REPT("0",Batch_Length),IF(BN50+CM50=0,"",TEXT(BN50+CM50,"0"))))))&amp;IF(AND(SUMPRODUCT($F$32:$F49*BN$32:BN49)+SUMPRODUCT($F$32:$F49*CM$32:CM49)&gt;0,BN50+CM50=0),REPT("0",Batch_Length),IF(BN50+CM50=0,"",TEXT(BN50+CM50,"0")))</f>
        <v/>
      </c>
      <c r="DO50" s="69" t="str">
        <f>IF(COUNTBLANK(DP50:$EI50)=COLUMNS(DP50:$EI50),"",REPT("0",Batch_Length-LEN(IF(AND(SUMPRODUCT($F$32:$F49*BO$32:BO49)+SUMPRODUCT($F$32:$F49*CN$32:CN49)&gt;0,BO50+CN50=0),REPT("0",Batch_Length),IF(BO50+CN50=0,"",TEXT(BO50+CN50,"0"))))))&amp;IF(AND(SUMPRODUCT($F$32:$F49*BO$32:BO49)+SUMPRODUCT($F$32:$F49*CN$32:CN49)&gt;0,BO50+CN50=0),REPT("0",Batch_Length),IF(BO50+CN50=0,"",TEXT(BO50+CN50,"0")))</f>
        <v/>
      </c>
      <c r="DP50" s="69" t="str">
        <f>IF(COUNTBLANK(DQ50:$EI50)=COLUMNS(DQ50:$EI50),"",REPT("0",Batch_Length-LEN(IF(AND(SUMPRODUCT($F$32:$F49*BP$32:BP49)+SUMPRODUCT($F$32:$F49*CO$32:CO49)&gt;0,BP50+CO50=0),REPT("0",Batch_Length),IF(BP50+CO50=0,"",TEXT(BP50+CO50,"0"))))))&amp;IF(AND(SUMPRODUCT($F$32:$F49*BP$32:BP49)+SUMPRODUCT($F$32:$F49*CO$32:CO49)&gt;0,BP50+CO50=0),REPT("0",Batch_Length),IF(BP50+CO50=0,"",TEXT(BP50+CO50,"0")))</f>
        <v/>
      </c>
      <c r="DQ50" s="69" t="str">
        <f>IF(COUNTBLANK(DR50:$EI50)=COLUMNS(DR50:$EI50),"",REPT("0",Batch_Length-LEN(IF(AND(SUMPRODUCT($F$32:$F49*BQ$32:BQ49)+SUMPRODUCT($F$32:$F49*CP$32:CP49)&gt;0,BQ50+CP50=0),REPT("0",Batch_Length),IF(BQ50+CP50=0,"",TEXT(BQ50+CP50,"0"))))))&amp;IF(AND(SUMPRODUCT($F$32:$F49*BQ$32:BQ49)+SUMPRODUCT($F$32:$F49*CP$32:CP49)&gt;0,BQ50+CP50=0),REPT("0",Batch_Length),IF(BQ50+CP50=0,"",TEXT(BQ50+CP50,"0")))</f>
        <v/>
      </c>
      <c r="DR50" s="69" t="str">
        <f>IF(COUNTBLANK(DS50:$EI50)=COLUMNS(DS50:$EI50),"",REPT("0",Batch_Length-LEN(IF(AND(SUMPRODUCT($F$32:$F49*BR$32:BR49)+SUMPRODUCT($F$32:$F49*CQ$32:CQ49)&gt;0,BR50+CQ50=0),REPT("0",Batch_Length),IF(BR50+CQ50=0,"",TEXT(BR50+CQ50,"0"))))))&amp;IF(AND(SUMPRODUCT($F$32:$F49*BR$32:BR49)+SUMPRODUCT($F$32:$F49*CQ$32:CQ49)&gt;0,BR50+CQ50=0),REPT("0",Batch_Length),IF(BR50+CQ50=0,"",TEXT(BR50+CQ50,"0")))</f>
        <v/>
      </c>
      <c r="DS50" s="69" t="str">
        <f>IF(COUNTBLANK(DT50:$EI50)=COLUMNS(DT50:$EI50),"",REPT("0",Batch_Length-LEN(IF(AND(SUMPRODUCT($F$32:$F49*BS$32:BS49)+SUMPRODUCT($F$32:$F49*CR$32:CR49)&gt;0,BS50+CR50=0),REPT("0",Batch_Length),IF(BS50+CR50=0,"",TEXT(BS50+CR50,"0"))))))&amp;IF(AND(SUMPRODUCT($F$32:$F49*BS$32:BS49)+SUMPRODUCT($F$32:$F49*CR$32:CR49)&gt;0,BS50+CR50=0),REPT("0",Batch_Length),IF(BS50+CR50=0,"",TEXT(BS50+CR50,"0")))</f>
        <v/>
      </c>
      <c r="DT50" s="69" t="str">
        <f>IF(COUNTBLANK(DU50:$EI50)=COLUMNS(DU50:$EI50),"",REPT("0",Batch_Length-LEN(IF(AND(SUMPRODUCT($F$32:$F49*BT$32:BT49)+SUMPRODUCT($F$32:$F49*CS$32:CS49)&gt;0,BT50+CS50=0),REPT("0",Batch_Length),IF(BT50+CS50=0,"",TEXT(BT50+CS50,"0"))))))&amp;IF(AND(SUMPRODUCT($F$32:$F49*BT$32:BT49)+SUMPRODUCT($F$32:$F49*CS$32:CS49)&gt;0,BT50+CS50=0),REPT("0",Batch_Length),IF(BT50+CS50=0,"",TEXT(BT50+CS50,"0")))</f>
        <v/>
      </c>
      <c r="DU50" s="69" t="str">
        <f>IF(COUNTBLANK(DV50:$EI50)=COLUMNS(DV50:$EI50),"",REPT("0",Batch_Length-LEN(IF(AND(SUMPRODUCT($F$32:$F49*BU$32:BU49)+SUMPRODUCT($F$32:$F49*CT$32:CT49)&gt;0,BU50+CT50=0),REPT("0",Batch_Length),IF(BU50+CT50=0,"",TEXT(BU50+CT50,"0"))))))&amp;IF(AND(SUMPRODUCT($F$32:$F49*BU$32:BU49)+SUMPRODUCT($F$32:$F49*CT$32:CT49)&gt;0,BU50+CT50=0),REPT("0",Batch_Length),IF(BU50+CT50=0,"",TEXT(BU50+CT50,"0")))</f>
        <v/>
      </c>
      <c r="DV50" s="69" t="str">
        <f>IF(COUNTBLANK(DW50:$EI50)=COLUMNS(DW50:$EI50),"",REPT("0",Batch_Length-LEN(IF(AND(SUMPRODUCT($F$32:$F49*BV$32:BV49)+SUMPRODUCT($F$32:$F49*CU$32:CU49)&gt;0,BV50+CU50=0),REPT("0",Batch_Length),IF(BV50+CU50=0,"",TEXT(BV50+CU50,"0"))))))&amp;IF(AND(SUMPRODUCT($F$32:$F49*BV$32:BV49)+SUMPRODUCT($F$32:$F49*CU$32:CU49)&gt;0,BV50+CU50=0),REPT("0",Batch_Length),IF(BV50+CU50=0,"",TEXT(BV50+CU50,"0")))</f>
        <v/>
      </c>
      <c r="DW50" s="69" t="str">
        <f>IF(COUNTBLANK(DX50:$EI50)=COLUMNS(DX50:$EI50),"",REPT("0",Batch_Length-LEN(IF(AND(SUMPRODUCT($F$32:$F49*BW$32:BW49)+SUMPRODUCT($F$32:$F49*CV$32:CV49)&gt;0,BW50+CV50=0),REPT("0",Batch_Length),IF(BW50+CV50=0,"",TEXT(BW50+CV50,"0"))))))&amp;IF(AND(SUMPRODUCT($F$32:$F49*BW$32:BW49)+SUMPRODUCT($F$32:$F49*CV$32:CV49)&gt;0,BW50+CV50=0),REPT("0",Batch_Length),IF(BW50+CV50=0,"",TEXT(BW50+CV50,"0")))</f>
        <v/>
      </c>
      <c r="DX50" s="69" t="str">
        <f>IF(COUNTBLANK(DY50:$EI50)=COLUMNS(DY50:$EI50),"",REPT("0",Batch_Length-LEN(IF(AND(SUMPRODUCT($F$32:$F49*BX$32:BX49)+SUMPRODUCT($F$32:$F49*CW$32:CW49)&gt;0,BX50+CW50=0),REPT("0",Batch_Length),IF(BX50+CW50=0,"",TEXT(BX50+CW50,"0"))))))&amp;IF(AND(SUMPRODUCT($F$32:$F49*BX$32:BX49)+SUMPRODUCT($F$32:$F49*CW$32:CW49)&gt;0,BX50+CW50=0),REPT("0",Batch_Length),IF(BX50+CW50=0,"",TEXT(BX50+CW50,"0")))</f>
        <v/>
      </c>
      <c r="DY50" s="69" t="str">
        <f>IF(COUNTBLANK(DZ50:$EI50)=COLUMNS(DZ50:$EI50),"",REPT("0",Batch_Length-LEN(IF(AND(SUMPRODUCT($F$32:$F49*BY$32:BY49)+SUMPRODUCT($F$32:$F49*CX$32:CX49)&gt;0,BY50+CX50=0),REPT("0",Batch_Length),IF(BY50+CX50=0,"",TEXT(BY50+CX50,"0"))))))&amp;IF(AND(SUMPRODUCT($F$32:$F49*BY$32:BY49)+SUMPRODUCT($F$32:$F49*CX$32:CX49)&gt;0,BY50+CX50=0),REPT("0",Batch_Length),IF(BY50+CX50=0,"",TEXT(BY50+CX50,"0")))</f>
        <v/>
      </c>
      <c r="DZ50" s="69" t="str">
        <f>IF(COUNTBLANK(EA50:$EI50)=COLUMNS(EA50:$EI50),"",REPT("0",Batch_Length-LEN(IF(AND(SUMPRODUCT($F$32:$F49*BZ$32:BZ49)+SUMPRODUCT($F$32:$F49*CY$32:CY49)&gt;0,BZ50+CY50=0),REPT("0",Batch_Length),IF(BZ50+CY50=0,"",TEXT(BZ50+CY50,"0"))))))&amp;IF(AND(SUMPRODUCT($F$32:$F49*BZ$32:BZ49)+SUMPRODUCT($F$32:$F49*CY$32:CY49)&gt;0,BZ50+CY50=0),REPT("0",Batch_Length),IF(BZ50+CY50=0,"",TEXT(BZ50+CY50,"0")))</f>
        <v/>
      </c>
      <c r="EA50" s="69" t="str">
        <f>IF(COUNTBLANK(EB50:$EI50)=COLUMNS(EB50:$EI50),"",REPT("0",Batch_Length-LEN(IF(AND(SUMPRODUCT($F$32:$F49*CA$32:CA49)+SUMPRODUCT($F$32:$F49*CZ$32:CZ49)&gt;0,CA50+CZ50=0),REPT("0",Batch_Length),IF(CA50+CZ50=0,"",TEXT(CA50+CZ50,"0"))))))&amp;IF(AND(SUMPRODUCT($F$32:$F49*CA$32:CA49)+SUMPRODUCT($F$32:$F49*CZ$32:CZ49)&gt;0,CA50+CZ50=0),REPT("0",Batch_Length),IF(CA50+CZ50=0,"",TEXT(CA50+CZ50,"0")))</f>
        <v/>
      </c>
      <c r="EB50" s="69" t="str">
        <f>IF(COUNTBLANK(EC50:$EI50)=COLUMNS(EC50:$EI50),"",REPT("0",Batch_Length-LEN(IF(AND(SUMPRODUCT($F$32:$F49*CB$32:CB49)+SUMPRODUCT($F$32:$F49*DA$32:DA49)&gt;0,CB50+DA50=0),REPT("0",Batch_Length),IF(CB50+DA50=0,"",TEXT(CB50+DA50,"0"))))))&amp;IF(AND(SUMPRODUCT($F$32:$F49*CB$32:CB49)+SUMPRODUCT($F$32:$F49*DA$32:DA49)&gt;0,CB50+DA50=0),REPT("0",Batch_Length),IF(CB50+DA50=0,"",TEXT(CB50+DA50,"0")))</f>
        <v/>
      </c>
      <c r="EC50" s="69" t="str">
        <f>IF(COUNTBLANK(ED50:$EI50)=COLUMNS(ED50:$EI50),"",REPT("0",Batch_Length-LEN(IF(AND(SUMPRODUCT($F$32:$F49*CC$32:CC49)+SUMPRODUCT($F$32:$F49*DB$32:DB49)&gt;0,CC50+DB50=0),REPT("0",Batch_Length),IF(CC50+DB50=0,"",TEXT(CC50+DB50,"0"))))))&amp;IF(AND(SUMPRODUCT($F$32:$F49*CC$32:CC49)+SUMPRODUCT($F$32:$F49*DB$32:DB49)&gt;0,CC50+DB50=0),REPT("0",Batch_Length),IF(CC50+DB50=0,"",TEXT(CC50+DB50,"0")))</f>
        <v/>
      </c>
      <c r="ED50" s="69" t="str">
        <f>IF(COUNTBLANK(EE50:$EI50)=COLUMNS(EE50:$EI50),"",REPT("0",Batch_Length-LEN(IF(AND(SUMPRODUCT($F$32:$F49*CD$32:CD49)+SUMPRODUCT($F$32:$F49*DC$32:DC49)&gt;0,CD50+DC50=0),REPT("0",Batch_Length),IF(CD50+DC50=0,"",TEXT(CD50+DC50,"0"))))))&amp;IF(AND(SUMPRODUCT($F$32:$F49*CD$32:CD49)+SUMPRODUCT($F$32:$F49*DC$32:DC49)&gt;0,CD50+DC50=0),REPT("0",Batch_Length),IF(CD50+DC50=0,"",TEXT(CD50+DC50,"0")))</f>
        <v/>
      </c>
      <c r="EE50" s="69" t="str">
        <f>IF(COUNTBLANK(EF50:$EI50)=COLUMNS(EF50:$EI50),"",REPT("0",Batch_Length-LEN(IF(AND(SUMPRODUCT($F$32:$F49*CE$32:CE49)+SUMPRODUCT($F$32:$F49*DD$32:DD49)&gt;0,CE50+DD50=0),REPT("0",Batch_Length),IF(CE50+DD50=0,"",TEXT(CE50+DD50,"0"))))))&amp;IF(AND(SUMPRODUCT($F$32:$F49*CE$32:CE49)+SUMPRODUCT($F$32:$F49*DD$32:DD49)&gt;0,CE50+DD50=0),REPT("0",Batch_Length),IF(CE50+DD50=0,"",TEXT(CE50+DD50,"0")))</f>
        <v/>
      </c>
      <c r="EF50" s="69" t="str">
        <f>IF(COUNTBLANK(EG50:$EI50)=COLUMNS(EG50:$EI50),"",REPT("0",Batch_Length-LEN(IF(AND(SUMPRODUCT($F$32:$F49*CF$32:CF49)+SUMPRODUCT($F$32:$F49*DE$32:DE49)&gt;0,CF50+DE50=0),REPT("0",Batch_Length),IF(CF50+DE50=0,"",TEXT(CF50+DE50,"0"))))))&amp;IF(AND(SUMPRODUCT($F$32:$F49*CF$32:CF49)+SUMPRODUCT($F$32:$F49*DE$32:DE49)&gt;0,CF50+DE50=0),REPT("0",Batch_Length),IF(CF50+DE50=0,"",TEXT(CF50+DE50,"0")))</f>
        <v/>
      </c>
      <c r="EG50" s="69" t="str">
        <f>IF(COUNTBLANK(EH50:$EI50)=COLUMNS(EH50:$EI50),"",REPT("0",Batch_Length-LEN(IF(AND(SUMPRODUCT($F$32:$F49*CG$32:CG49)+SUMPRODUCT($F$32:$F49*DF$32:DF49)&gt;0,CG50+DF50=0),REPT("0",Batch_Length),IF(CG50+DF50=0,"",TEXT(CG50+DF50,"0"))))))&amp;IF(AND(SUMPRODUCT($F$32:$F49*CG$32:CG49)+SUMPRODUCT($F$32:$F49*DF$32:DF49)&gt;0,CG50+DF50=0),REPT("0",Batch_Length),IF(CG50+DF50=0,"",TEXT(CG50+DF50,"0")))</f>
        <v/>
      </c>
      <c r="EH50" s="69" t="str">
        <f>IF(COUNTBLANK(EI50:$EI50)=COLUMNS(EI50:$EI50),"",REPT("0",Batch_Length-LEN(IF(AND(SUMPRODUCT($F$32:$F49*CH$32:CH49)+SUMPRODUCT($F$32:$F49*DG$32:DG49)&gt;0,CH50+DG50=0),REPT("0",Batch_Length),IF(CH50+DG50=0,"",TEXT(CH50+DG50,"0"))))))&amp;IF(AND(SUMPRODUCT($F$32:$F49*CH$32:CH49)+SUMPRODUCT($F$32:$F49*DG$32:DG49)&gt;0,CH50+DG50=0),REPT("0",Batch_Length),IF(CH50+DG50=0,"",TEXT(CH50+DG50,"0")))</f>
        <v/>
      </c>
      <c r="EI50" s="69" t="str">
        <f>IF(AND(SUMPRODUCT($F$32:$F49*CI$32:CI49)+SUMPRODUCT($F$32:$F49*DH$32:DH49)&gt;0,CI50+DH50=0),REPT("0",Batch_Length),IF(CI50+DH50=0,"",TEXT(CI50+DH50,"0")))</f>
        <v/>
      </c>
      <c r="EJ50" s="69" t="str">
        <f t="shared" si="116"/>
        <v>6402373705728000</v>
      </c>
      <c r="EK50" s="57" t="s">
        <v>86</v>
      </c>
    </row>
    <row r="51" spans="6:141" outlineLevel="1" x14ac:dyDescent="0.2">
      <c r="F51" s="66">
        <f t="shared" si="117"/>
        <v>19</v>
      </c>
      <c r="G51" s="67" t="str">
        <f t="shared" si="118"/>
        <v>121645100408832000</v>
      </c>
      <c r="H51" s="66">
        <f t="shared" si="9"/>
        <v>18</v>
      </c>
      <c r="I51" s="66">
        <f t="shared" si="10"/>
        <v>2</v>
      </c>
      <c r="J51" s="67" t="str">
        <f t="shared" si="11"/>
        <v>373705728000</v>
      </c>
      <c r="K51" s="68" t="str">
        <f t="shared" si="12"/>
        <v>6402</v>
      </c>
      <c r="L51" s="68">
        <f t="shared" si="13"/>
        <v>0</v>
      </c>
      <c r="M51" s="68">
        <f t="shared" si="14"/>
        <v>0</v>
      </c>
      <c r="N51" s="68">
        <f t="shared" si="15"/>
        <v>0</v>
      </c>
      <c r="O51" s="68">
        <f t="shared" si="16"/>
        <v>0</v>
      </c>
      <c r="P51" s="68">
        <f t="shared" si="17"/>
        <v>0</v>
      </c>
      <c r="Q51" s="68">
        <f t="shared" si="18"/>
        <v>0</v>
      </c>
      <c r="R51" s="68">
        <f t="shared" si="19"/>
        <v>0</v>
      </c>
      <c r="S51" s="68">
        <f t="shared" si="20"/>
        <v>0</v>
      </c>
      <c r="T51" s="68">
        <f t="shared" si="21"/>
        <v>0</v>
      </c>
      <c r="U51" s="68">
        <f t="shared" si="22"/>
        <v>0</v>
      </c>
      <c r="V51" s="68">
        <f t="shared" si="23"/>
        <v>0</v>
      </c>
      <c r="W51" s="68">
        <f t="shared" si="24"/>
        <v>0</v>
      </c>
      <c r="X51" s="68">
        <f t="shared" si="25"/>
        <v>0</v>
      </c>
      <c r="Y51" s="68">
        <f t="shared" si="26"/>
        <v>0</v>
      </c>
      <c r="Z51" s="68">
        <f t="shared" si="27"/>
        <v>0</v>
      </c>
      <c r="AA51" s="68">
        <f t="shared" si="28"/>
        <v>0</v>
      </c>
      <c r="AB51" s="68">
        <f t="shared" si="29"/>
        <v>0</v>
      </c>
      <c r="AC51" s="68">
        <f t="shared" si="30"/>
        <v>0</v>
      </c>
      <c r="AD51" s="68">
        <f t="shared" si="31"/>
        <v>0</v>
      </c>
      <c r="AE51" s="68">
        <f t="shared" si="32"/>
        <v>0</v>
      </c>
      <c r="AF51" s="68">
        <f t="shared" si="33"/>
        <v>0</v>
      </c>
      <c r="AG51" s="68">
        <f t="shared" si="34"/>
        <v>0</v>
      </c>
      <c r="AH51" s="68">
        <f t="shared" si="35"/>
        <v>0</v>
      </c>
      <c r="AI51" s="68">
        <f t="shared" si="36"/>
        <v>0</v>
      </c>
      <c r="AJ51" s="69">
        <f t="shared" si="90"/>
        <v>7100408832000</v>
      </c>
      <c r="AK51" s="69">
        <f t="shared" si="91"/>
        <v>121638</v>
      </c>
      <c r="AL51" s="69">
        <f t="shared" si="92"/>
        <v>0</v>
      </c>
      <c r="AM51" s="69">
        <f t="shared" si="93"/>
        <v>0</v>
      </c>
      <c r="AN51" s="69">
        <f t="shared" si="94"/>
        <v>0</v>
      </c>
      <c r="AO51" s="69">
        <f t="shared" si="95"/>
        <v>0</v>
      </c>
      <c r="AP51" s="69">
        <f t="shared" si="96"/>
        <v>0</v>
      </c>
      <c r="AQ51" s="69">
        <f t="shared" si="97"/>
        <v>0</v>
      </c>
      <c r="AR51" s="69">
        <f t="shared" si="98"/>
        <v>0</v>
      </c>
      <c r="AS51" s="69">
        <f t="shared" si="99"/>
        <v>0</v>
      </c>
      <c r="AT51" s="69">
        <f t="shared" si="100"/>
        <v>0</v>
      </c>
      <c r="AU51" s="69">
        <f t="shared" si="101"/>
        <v>0</v>
      </c>
      <c r="AV51" s="69">
        <f t="shared" si="102"/>
        <v>0</v>
      </c>
      <c r="AW51" s="69">
        <f t="shared" si="103"/>
        <v>0</v>
      </c>
      <c r="AX51" s="69">
        <f t="shared" si="104"/>
        <v>0</v>
      </c>
      <c r="AY51" s="69">
        <f t="shared" si="105"/>
        <v>0</v>
      </c>
      <c r="AZ51" s="69">
        <f t="shared" si="106"/>
        <v>0</v>
      </c>
      <c r="BA51" s="69">
        <f t="shared" si="107"/>
        <v>0</v>
      </c>
      <c r="BB51" s="69">
        <f t="shared" si="108"/>
        <v>0</v>
      </c>
      <c r="BC51" s="69">
        <f t="shared" si="109"/>
        <v>0</v>
      </c>
      <c r="BD51" s="69">
        <f t="shared" si="110"/>
        <v>0</v>
      </c>
      <c r="BE51" s="69">
        <f t="shared" si="111"/>
        <v>0</v>
      </c>
      <c r="BF51" s="69">
        <f t="shared" si="112"/>
        <v>0</v>
      </c>
      <c r="BG51" s="69">
        <f t="shared" si="113"/>
        <v>0</v>
      </c>
      <c r="BH51" s="69">
        <f t="shared" si="114"/>
        <v>0</v>
      </c>
      <c r="BI51" s="69">
        <f t="shared" si="115"/>
        <v>0</v>
      </c>
      <c r="BJ51" s="69">
        <f t="shared" si="38"/>
        <v>100408832000</v>
      </c>
      <c r="BK51" s="69">
        <f t="shared" si="39"/>
        <v>121638</v>
      </c>
      <c r="BL51" s="69">
        <f t="shared" si="40"/>
        <v>0</v>
      </c>
      <c r="BM51" s="69">
        <f t="shared" si="41"/>
        <v>0</v>
      </c>
      <c r="BN51" s="69">
        <f t="shared" si="42"/>
        <v>0</v>
      </c>
      <c r="BO51" s="69">
        <f t="shared" si="43"/>
        <v>0</v>
      </c>
      <c r="BP51" s="69">
        <f t="shared" si="44"/>
        <v>0</v>
      </c>
      <c r="BQ51" s="69">
        <f t="shared" si="45"/>
        <v>0</v>
      </c>
      <c r="BR51" s="69">
        <f t="shared" si="46"/>
        <v>0</v>
      </c>
      <c r="BS51" s="69">
        <f t="shared" si="47"/>
        <v>0</v>
      </c>
      <c r="BT51" s="69">
        <f t="shared" si="48"/>
        <v>0</v>
      </c>
      <c r="BU51" s="69">
        <f t="shared" si="49"/>
        <v>0</v>
      </c>
      <c r="BV51" s="69">
        <f t="shared" si="50"/>
        <v>0</v>
      </c>
      <c r="BW51" s="69">
        <f t="shared" si="51"/>
        <v>0</v>
      </c>
      <c r="BX51" s="69">
        <f t="shared" si="52"/>
        <v>0</v>
      </c>
      <c r="BY51" s="69">
        <f t="shared" si="53"/>
        <v>0</v>
      </c>
      <c r="BZ51" s="69">
        <f t="shared" si="54"/>
        <v>0</v>
      </c>
      <c r="CA51" s="69">
        <f t="shared" si="55"/>
        <v>0</v>
      </c>
      <c r="CB51" s="69">
        <f t="shared" si="56"/>
        <v>0</v>
      </c>
      <c r="CC51" s="69">
        <f t="shared" si="57"/>
        <v>0</v>
      </c>
      <c r="CD51" s="69">
        <f t="shared" si="58"/>
        <v>0</v>
      </c>
      <c r="CE51" s="69">
        <f t="shared" si="59"/>
        <v>0</v>
      </c>
      <c r="CF51" s="69">
        <f t="shared" si="60"/>
        <v>0</v>
      </c>
      <c r="CG51" s="69">
        <f t="shared" si="61"/>
        <v>0</v>
      </c>
      <c r="CH51" s="69">
        <f t="shared" si="62"/>
        <v>0</v>
      </c>
      <c r="CI51" s="69">
        <f t="shared" si="63"/>
        <v>0</v>
      </c>
      <c r="CJ51" s="69">
        <f t="shared" si="64"/>
        <v>7</v>
      </c>
      <c r="CK51" s="69">
        <f t="shared" si="65"/>
        <v>0</v>
      </c>
      <c r="CL51" s="69">
        <f t="shared" si="66"/>
        <v>0</v>
      </c>
      <c r="CM51" s="69">
        <f t="shared" si="67"/>
        <v>0</v>
      </c>
      <c r="CN51" s="69">
        <f t="shared" si="68"/>
        <v>0</v>
      </c>
      <c r="CO51" s="69">
        <f t="shared" si="69"/>
        <v>0</v>
      </c>
      <c r="CP51" s="69">
        <f t="shared" si="70"/>
        <v>0</v>
      </c>
      <c r="CQ51" s="69">
        <f t="shared" si="71"/>
        <v>0</v>
      </c>
      <c r="CR51" s="69">
        <f t="shared" si="72"/>
        <v>0</v>
      </c>
      <c r="CS51" s="69">
        <f t="shared" si="73"/>
        <v>0</v>
      </c>
      <c r="CT51" s="69">
        <f t="shared" si="74"/>
        <v>0</v>
      </c>
      <c r="CU51" s="69">
        <f t="shared" si="75"/>
        <v>0</v>
      </c>
      <c r="CV51" s="69">
        <f t="shared" si="76"/>
        <v>0</v>
      </c>
      <c r="CW51" s="69">
        <f t="shared" si="77"/>
        <v>0</v>
      </c>
      <c r="CX51" s="69">
        <f t="shared" si="78"/>
        <v>0</v>
      </c>
      <c r="CY51" s="69">
        <f t="shared" si="79"/>
        <v>0</v>
      </c>
      <c r="CZ51" s="69">
        <f t="shared" si="80"/>
        <v>0</v>
      </c>
      <c r="DA51" s="69">
        <f t="shared" si="81"/>
        <v>0</v>
      </c>
      <c r="DB51" s="69">
        <f t="shared" si="82"/>
        <v>0</v>
      </c>
      <c r="DC51" s="69">
        <f t="shared" si="83"/>
        <v>0</v>
      </c>
      <c r="DD51" s="69">
        <f t="shared" si="84"/>
        <v>0</v>
      </c>
      <c r="DE51" s="69">
        <f t="shared" si="85"/>
        <v>0</v>
      </c>
      <c r="DF51" s="69">
        <f t="shared" si="86"/>
        <v>0</v>
      </c>
      <c r="DG51" s="69">
        <f t="shared" si="87"/>
        <v>0</v>
      </c>
      <c r="DH51" s="69">
        <f t="shared" si="88"/>
        <v>0</v>
      </c>
      <c r="DI51" s="69">
        <f t="shared" si="89"/>
        <v>0</v>
      </c>
      <c r="DJ51" s="69" t="str">
        <f>IF(COUNTBLANK(DK51:$EI51)=COLUMNS(DK51:$EI51),"",REPT("0",Batch_Length-LEN(IF(AND(SUM(AK51:$BI51)&lt;&gt;0,BJ51=0),REPT("0",Batch_Length),TEXT(BJ51,"0")))))&amp;IF(AND(SUM(AK51:$BI51)&lt;&gt;0,BJ51=0),REPT("0",Batch_Length),TEXT(BJ51,"0"))</f>
        <v>100408832000</v>
      </c>
      <c r="DK51" s="69" t="str">
        <f>IF(COUNTBLANK(DL51:$EI51)=COLUMNS(DL51:$EI51),"",REPT("0",Batch_Length-LEN(IF(AND(SUMPRODUCT($F$32:$F50*BK$32:BK50)+SUMPRODUCT($F$32:$F50*CJ$32:CJ50)&gt;0,BK51+CJ51=0),REPT("0",Batch_Length),IF(BK51+CJ51=0,"",TEXT(BK51+CJ51,"0"))))))&amp;IF(AND(SUMPRODUCT($F$32:$F50*BK$32:BK50)+SUMPRODUCT($F$32:$F50*CJ$32:CJ50)&gt;0,BK51+CJ51=0),REPT("0",Batch_Length),IF(BK51+CJ51=0,"",TEXT(BK51+CJ51,"0")))</f>
        <v>121645</v>
      </c>
      <c r="DL51" s="69" t="str">
        <f>IF(COUNTBLANK(DM51:$EI51)=COLUMNS(DM51:$EI51),"",REPT("0",Batch_Length-LEN(IF(AND(SUMPRODUCT($F$32:$F50*BL$32:BL50)+SUMPRODUCT($F$32:$F50*CK$32:CK50)&gt;0,BL51+CK51=0),REPT("0",Batch_Length),IF(BL51+CK51=0,"",TEXT(BL51+CK51,"0"))))))&amp;IF(AND(SUMPRODUCT($F$32:$F50*BL$32:BL50)+SUMPRODUCT($F$32:$F50*CK$32:CK50)&gt;0,BL51+CK51=0),REPT("0",Batch_Length),IF(BL51+CK51=0,"",TEXT(BL51+CK51,"0")))</f>
        <v/>
      </c>
      <c r="DM51" s="69" t="str">
        <f>IF(COUNTBLANK(DN51:$EI51)=COLUMNS(DN51:$EI51),"",REPT("0",Batch_Length-LEN(IF(AND(SUMPRODUCT($F$32:$F50*BM$32:BM50)+SUMPRODUCT($F$32:$F50*CL$32:CL50)&gt;0,BM51+CL51=0),REPT("0",Batch_Length),IF(BM51+CL51=0,"",TEXT(BM51+CL51,"0"))))))&amp;IF(AND(SUMPRODUCT($F$32:$F50*BM$32:BM50)+SUMPRODUCT($F$32:$F50*CL$32:CL50)&gt;0,BM51+CL51=0),REPT("0",Batch_Length),IF(BM51+CL51=0,"",TEXT(BM51+CL51,"0")))</f>
        <v/>
      </c>
      <c r="DN51" s="69" t="str">
        <f>IF(COUNTBLANK(DO51:$EI51)=COLUMNS(DO51:$EI51),"",REPT("0",Batch_Length-LEN(IF(AND(SUMPRODUCT($F$32:$F50*BN$32:BN50)+SUMPRODUCT($F$32:$F50*CM$32:CM50)&gt;0,BN51+CM51=0),REPT("0",Batch_Length),IF(BN51+CM51=0,"",TEXT(BN51+CM51,"0"))))))&amp;IF(AND(SUMPRODUCT($F$32:$F50*BN$32:BN50)+SUMPRODUCT($F$32:$F50*CM$32:CM50)&gt;0,BN51+CM51=0),REPT("0",Batch_Length),IF(BN51+CM51=0,"",TEXT(BN51+CM51,"0")))</f>
        <v/>
      </c>
      <c r="DO51" s="69" t="str">
        <f>IF(COUNTBLANK(DP51:$EI51)=COLUMNS(DP51:$EI51),"",REPT("0",Batch_Length-LEN(IF(AND(SUMPRODUCT($F$32:$F50*BO$32:BO50)+SUMPRODUCT($F$32:$F50*CN$32:CN50)&gt;0,BO51+CN51=0),REPT("0",Batch_Length),IF(BO51+CN51=0,"",TEXT(BO51+CN51,"0"))))))&amp;IF(AND(SUMPRODUCT($F$32:$F50*BO$32:BO50)+SUMPRODUCT($F$32:$F50*CN$32:CN50)&gt;0,BO51+CN51=0),REPT("0",Batch_Length),IF(BO51+CN51=0,"",TEXT(BO51+CN51,"0")))</f>
        <v/>
      </c>
      <c r="DP51" s="69" t="str">
        <f>IF(COUNTBLANK(DQ51:$EI51)=COLUMNS(DQ51:$EI51),"",REPT("0",Batch_Length-LEN(IF(AND(SUMPRODUCT($F$32:$F50*BP$32:BP50)+SUMPRODUCT($F$32:$F50*CO$32:CO50)&gt;0,BP51+CO51=0),REPT("0",Batch_Length),IF(BP51+CO51=0,"",TEXT(BP51+CO51,"0"))))))&amp;IF(AND(SUMPRODUCT($F$32:$F50*BP$32:BP50)+SUMPRODUCT($F$32:$F50*CO$32:CO50)&gt;0,BP51+CO51=0),REPT("0",Batch_Length),IF(BP51+CO51=0,"",TEXT(BP51+CO51,"0")))</f>
        <v/>
      </c>
      <c r="DQ51" s="69" t="str">
        <f>IF(COUNTBLANK(DR51:$EI51)=COLUMNS(DR51:$EI51),"",REPT("0",Batch_Length-LEN(IF(AND(SUMPRODUCT($F$32:$F50*BQ$32:BQ50)+SUMPRODUCT($F$32:$F50*CP$32:CP50)&gt;0,BQ51+CP51=0),REPT("0",Batch_Length),IF(BQ51+CP51=0,"",TEXT(BQ51+CP51,"0"))))))&amp;IF(AND(SUMPRODUCT($F$32:$F50*BQ$32:BQ50)+SUMPRODUCT($F$32:$F50*CP$32:CP50)&gt;0,BQ51+CP51=0),REPT("0",Batch_Length),IF(BQ51+CP51=0,"",TEXT(BQ51+CP51,"0")))</f>
        <v/>
      </c>
      <c r="DR51" s="69" t="str">
        <f>IF(COUNTBLANK(DS51:$EI51)=COLUMNS(DS51:$EI51),"",REPT("0",Batch_Length-LEN(IF(AND(SUMPRODUCT($F$32:$F50*BR$32:BR50)+SUMPRODUCT($F$32:$F50*CQ$32:CQ50)&gt;0,BR51+CQ51=0),REPT("0",Batch_Length),IF(BR51+CQ51=0,"",TEXT(BR51+CQ51,"0"))))))&amp;IF(AND(SUMPRODUCT($F$32:$F50*BR$32:BR50)+SUMPRODUCT($F$32:$F50*CQ$32:CQ50)&gt;0,BR51+CQ51=0),REPT("0",Batch_Length),IF(BR51+CQ51=0,"",TEXT(BR51+CQ51,"0")))</f>
        <v/>
      </c>
      <c r="DS51" s="69" t="str">
        <f>IF(COUNTBLANK(DT51:$EI51)=COLUMNS(DT51:$EI51),"",REPT("0",Batch_Length-LEN(IF(AND(SUMPRODUCT($F$32:$F50*BS$32:BS50)+SUMPRODUCT($F$32:$F50*CR$32:CR50)&gt;0,BS51+CR51=0),REPT("0",Batch_Length),IF(BS51+CR51=0,"",TEXT(BS51+CR51,"0"))))))&amp;IF(AND(SUMPRODUCT($F$32:$F50*BS$32:BS50)+SUMPRODUCT($F$32:$F50*CR$32:CR50)&gt;0,BS51+CR51=0),REPT("0",Batch_Length),IF(BS51+CR51=0,"",TEXT(BS51+CR51,"0")))</f>
        <v/>
      </c>
      <c r="DT51" s="69" t="str">
        <f>IF(COUNTBLANK(DU51:$EI51)=COLUMNS(DU51:$EI51),"",REPT("0",Batch_Length-LEN(IF(AND(SUMPRODUCT($F$32:$F50*BT$32:BT50)+SUMPRODUCT($F$32:$F50*CS$32:CS50)&gt;0,BT51+CS51=0),REPT("0",Batch_Length),IF(BT51+CS51=0,"",TEXT(BT51+CS51,"0"))))))&amp;IF(AND(SUMPRODUCT($F$32:$F50*BT$32:BT50)+SUMPRODUCT($F$32:$F50*CS$32:CS50)&gt;0,BT51+CS51=0),REPT("0",Batch_Length),IF(BT51+CS51=0,"",TEXT(BT51+CS51,"0")))</f>
        <v/>
      </c>
      <c r="DU51" s="69" t="str">
        <f>IF(COUNTBLANK(DV51:$EI51)=COLUMNS(DV51:$EI51),"",REPT("0",Batch_Length-LEN(IF(AND(SUMPRODUCT($F$32:$F50*BU$32:BU50)+SUMPRODUCT($F$32:$F50*CT$32:CT50)&gt;0,BU51+CT51=0),REPT("0",Batch_Length),IF(BU51+CT51=0,"",TEXT(BU51+CT51,"0"))))))&amp;IF(AND(SUMPRODUCT($F$32:$F50*BU$32:BU50)+SUMPRODUCT($F$32:$F50*CT$32:CT50)&gt;0,BU51+CT51=0),REPT("0",Batch_Length),IF(BU51+CT51=0,"",TEXT(BU51+CT51,"0")))</f>
        <v/>
      </c>
      <c r="DV51" s="69" t="str">
        <f>IF(COUNTBLANK(DW51:$EI51)=COLUMNS(DW51:$EI51),"",REPT("0",Batch_Length-LEN(IF(AND(SUMPRODUCT($F$32:$F50*BV$32:BV50)+SUMPRODUCT($F$32:$F50*CU$32:CU50)&gt;0,BV51+CU51=0),REPT("0",Batch_Length),IF(BV51+CU51=0,"",TEXT(BV51+CU51,"0"))))))&amp;IF(AND(SUMPRODUCT($F$32:$F50*BV$32:BV50)+SUMPRODUCT($F$32:$F50*CU$32:CU50)&gt;0,BV51+CU51=0),REPT("0",Batch_Length),IF(BV51+CU51=0,"",TEXT(BV51+CU51,"0")))</f>
        <v/>
      </c>
      <c r="DW51" s="69" t="str">
        <f>IF(COUNTBLANK(DX51:$EI51)=COLUMNS(DX51:$EI51),"",REPT("0",Batch_Length-LEN(IF(AND(SUMPRODUCT($F$32:$F50*BW$32:BW50)+SUMPRODUCT($F$32:$F50*CV$32:CV50)&gt;0,BW51+CV51=0),REPT("0",Batch_Length),IF(BW51+CV51=0,"",TEXT(BW51+CV51,"0"))))))&amp;IF(AND(SUMPRODUCT($F$32:$F50*BW$32:BW50)+SUMPRODUCT($F$32:$F50*CV$32:CV50)&gt;0,BW51+CV51=0),REPT("0",Batch_Length),IF(BW51+CV51=0,"",TEXT(BW51+CV51,"0")))</f>
        <v/>
      </c>
      <c r="DX51" s="69" t="str">
        <f>IF(COUNTBLANK(DY51:$EI51)=COLUMNS(DY51:$EI51),"",REPT("0",Batch_Length-LEN(IF(AND(SUMPRODUCT($F$32:$F50*BX$32:BX50)+SUMPRODUCT($F$32:$F50*CW$32:CW50)&gt;0,BX51+CW51=0),REPT("0",Batch_Length),IF(BX51+CW51=0,"",TEXT(BX51+CW51,"0"))))))&amp;IF(AND(SUMPRODUCT($F$32:$F50*BX$32:BX50)+SUMPRODUCT($F$32:$F50*CW$32:CW50)&gt;0,BX51+CW51=0),REPT("0",Batch_Length),IF(BX51+CW51=0,"",TEXT(BX51+CW51,"0")))</f>
        <v/>
      </c>
      <c r="DY51" s="69" t="str">
        <f>IF(COUNTBLANK(DZ51:$EI51)=COLUMNS(DZ51:$EI51),"",REPT("0",Batch_Length-LEN(IF(AND(SUMPRODUCT($F$32:$F50*BY$32:BY50)+SUMPRODUCT($F$32:$F50*CX$32:CX50)&gt;0,BY51+CX51=0),REPT("0",Batch_Length),IF(BY51+CX51=0,"",TEXT(BY51+CX51,"0"))))))&amp;IF(AND(SUMPRODUCT($F$32:$F50*BY$32:BY50)+SUMPRODUCT($F$32:$F50*CX$32:CX50)&gt;0,BY51+CX51=0),REPT("0",Batch_Length),IF(BY51+CX51=0,"",TEXT(BY51+CX51,"0")))</f>
        <v/>
      </c>
      <c r="DZ51" s="69" t="str">
        <f>IF(COUNTBLANK(EA51:$EI51)=COLUMNS(EA51:$EI51),"",REPT("0",Batch_Length-LEN(IF(AND(SUMPRODUCT($F$32:$F50*BZ$32:BZ50)+SUMPRODUCT($F$32:$F50*CY$32:CY50)&gt;0,BZ51+CY51=0),REPT("0",Batch_Length),IF(BZ51+CY51=0,"",TEXT(BZ51+CY51,"0"))))))&amp;IF(AND(SUMPRODUCT($F$32:$F50*BZ$32:BZ50)+SUMPRODUCT($F$32:$F50*CY$32:CY50)&gt;0,BZ51+CY51=0),REPT("0",Batch_Length),IF(BZ51+CY51=0,"",TEXT(BZ51+CY51,"0")))</f>
        <v/>
      </c>
      <c r="EA51" s="69" t="str">
        <f>IF(COUNTBLANK(EB51:$EI51)=COLUMNS(EB51:$EI51),"",REPT("0",Batch_Length-LEN(IF(AND(SUMPRODUCT($F$32:$F50*CA$32:CA50)+SUMPRODUCT($F$32:$F50*CZ$32:CZ50)&gt;0,CA51+CZ51=0),REPT("0",Batch_Length),IF(CA51+CZ51=0,"",TEXT(CA51+CZ51,"0"))))))&amp;IF(AND(SUMPRODUCT($F$32:$F50*CA$32:CA50)+SUMPRODUCT($F$32:$F50*CZ$32:CZ50)&gt;0,CA51+CZ51=0),REPT("0",Batch_Length),IF(CA51+CZ51=0,"",TEXT(CA51+CZ51,"0")))</f>
        <v/>
      </c>
      <c r="EB51" s="69" t="str">
        <f>IF(COUNTBLANK(EC51:$EI51)=COLUMNS(EC51:$EI51),"",REPT("0",Batch_Length-LEN(IF(AND(SUMPRODUCT($F$32:$F50*CB$32:CB50)+SUMPRODUCT($F$32:$F50*DA$32:DA50)&gt;0,CB51+DA51=0),REPT("0",Batch_Length),IF(CB51+DA51=0,"",TEXT(CB51+DA51,"0"))))))&amp;IF(AND(SUMPRODUCT($F$32:$F50*CB$32:CB50)+SUMPRODUCT($F$32:$F50*DA$32:DA50)&gt;0,CB51+DA51=0),REPT("0",Batch_Length),IF(CB51+DA51=0,"",TEXT(CB51+DA51,"0")))</f>
        <v/>
      </c>
      <c r="EC51" s="69" t="str">
        <f>IF(COUNTBLANK(ED51:$EI51)=COLUMNS(ED51:$EI51),"",REPT("0",Batch_Length-LEN(IF(AND(SUMPRODUCT($F$32:$F50*CC$32:CC50)+SUMPRODUCT($F$32:$F50*DB$32:DB50)&gt;0,CC51+DB51=0),REPT("0",Batch_Length),IF(CC51+DB51=0,"",TEXT(CC51+DB51,"0"))))))&amp;IF(AND(SUMPRODUCT($F$32:$F50*CC$32:CC50)+SUMPRODUCT($F$32:$F50*DB$32:DB50)&gt;0,CC51+DB51=0),REPT("0",Batch_Length),IF(CC51+DB51=0,"",TEXT(CC51+DB51,"0")))</f>
        <v/>
      </c>
      <c r="ED51" s="69" t="str">
        <f>IF(COUNTBLANK(EE51:$EI51)=COLUMNS(EE51:$EI51),"",REPT("0",Batch_Length-LEN(IF(AND(SUMPRODUCT($F$32:$F50*CD$32:CD50)+SUMPRODUCT($F$32:$F50*DC$32:DC50)&gt;0,CD51+DC51=0),REPT("0",Batch_Length),IF(CD51+DC51=0,"",TEXT(CD51+DC51,"0"))))))&amp;IF(AND(SUMPRODUCT($F$32:$F50*CD$32:CD50)+SUMPRODUCT($F$32:$F50*DC$32:DC50)&gt;0,CD51+DC51=0),REPT("0",Batch_Length),IF(CD51+DC51=0,"",TEXT(CD51+DC51,"0")))</f>
        <v/>
      </c>
      <c r="EE51" s="69" t="str">
        <f>IF(COUNTBLANK(EF51:$EI51)=COLUMNS(EF51:$EI51),"",REPT("0",Batch_Length-LEN(IF(AND(SUMPRODUCT($F$32:$F50*CE$32:CE50)+SUMPRODUCT($F$32:$F50*DD$32:DD50)&gt;0,CE51+DD51=0),REPT("0",Batch_Length),IF(CE51+DD51=0,"",TEXT(CE51+DD51,"0"))))))&amp;IF(AND(SUMPRODUCT($F$32:$F50*CE$32:CE50)+SUMPRODUCT($F$32:$F50*DD$32:DD50)&gt;0,CE51+DD51=0),REPT("0",Batch_Length),IF(CE51+DD51=0,"",TEXT(CE51+DD51,"0")))</f>
        <v/>
      </c>
      <c r="EF51" s="69" t="str">
        <f>IF(COUNTBLANK(EG51:$EI51)=COLUMNS(EG51:$EI51),"",REPT("0",Batch_Length-LEN(IF(AND(SUMPRODUCT($F$32:$F50*CF$32:CF50)+SUMPRODUCT($F$32:$F50*DE$32:DE50)&gt;0,CF51+DE51=0),REPT("0",Batch_Length),IF(CF51+DE51=0,"",TEXT(CF51+DE51,"0"))))))&amp;IF(AND(SUMPRODUCT($F$32:$F50*CF$32:CF50)+SUMPRODUCT($F$32:$F50*DE$32:DE50)&gt;0,CF51+DE51=0),REPT("0",Batch_Length),IF(CF51+DE51=0,"",TEXT(CF51+DE51,"0")))</f>
        <v/>
      </c>
      <c r="EG51" s="69" t="str">
        <f>IF(COUNTBLANK(EH51:$EI51)=COLUMNS(EH51:$EI51),"",REPT("0",Batch_Length-LEN(IF(AND(SUMPRODUCT($F$32:$F50*CG$32:CG50)+SUMPRODUCT($F$32:$F50*DF$32:DF50)&gt;0,CG51+DF51=0),REPT("0",Batch_Length),IF(CG51+DF51=0,"",TEXT(CG51+DF51,"0"))))))&amp;IF(AND(SUMPRODUCT($F$32:$F50*CG$32:CG50)+SUMPRODUCT($F$32:$F50*DF$32:DF50)&gt;0,CG51+DF51=0),REPT("0",Batch_Length),IF(CG51+DF51=0,"",TEXT(CG51+DF51,"0")))</f>
        <v/>
      </c>
      <c r="EH51" s="69" t="str">
        <f>IF(COUNTBLANK(EI51:$EI51)=COLUMNS(EI51:$EI51),"",REPT("0",Batch_Length-LEN(IF(AND(SUMPRODUCT($F$32:$F50*CH$32:CH50)+SUMPRODUCT($F$32:$F50*DG$32:DG50)&gt;0,CH51+DG51=0),REPT("0",Batch_Length),IF(CH51+DG51=0,"",TEXT(CH51+DG51,"0"))))))&amp;IF(AND(SUMPRODUCT($F$32:$F50*CH$32:CH50)+SUMPRODUCT($F$32:$F50*DG$32:DG50)&gt;0,CH51+DG51=0),REPT("0",Batch_Length),IF(CH51+DG51=0,"",TEXT(CH51+DG51,"0")))</f>
        <v/>
      </c>
      <c r="EI51" s="69" t="str">
        <f>IF(AND(SUMPRODUCT($F$32:$F50*CI$32:CI50)+SUMPRODUCT($F$32:$F50*DH$32:DH50)&gt;0,CI51+DH51=0),REPT("0",Batch_Length),IF(CI51+DH51=0,"",TEXT(CI51+DH51,"0")))</f>
        <v/>
      </c>
      <c r="EJ51" s="69" t="str">
        <f t="shared" si="116"/>
        <v>121645100408832000</v>
      </c>
      <c r="EK51" s="57" t="s">
        <v>86</v>
      </c>
    </row>
    <row r="52" spans="6:141" outlineLevel="1" x14ac:dyDescent="0.2">
      <c r="F52" s="66">
        <f t="shared" si="117"/>
        <v>20</v>
      </c>
      <c r="G52" s="67" t="str">
        <f t="shared" si="118"/>
        <v>2432902008176640000</v>
      </c>
      <c r="H52" s="66">
        <f t="shared" si="9"/>
        <v>19</v>
      </c>
      <c r="I52" s="66">
        <f t="shared" si="10"/>
        <v>2</v>
      </c>
      <c r="J52" s="67" t="str">
        <f t="shared" si="11"/>
        <v>100408832000</v>
      </c>
      <c r="K52" s="68" t="str">
        <f t="shared" si="12"/>
        <v>121645</v>
      </c>
      <c r="L52" s="68">
        <f t="shared" si="13"/>
        <v>0</v>
      </c>
      <c r="M52" s="68">
        <f t="shared" si="14"/>
        <v>0</v>
      </c>
      <c r="N52" s="68">
        <f t="shared" si="15"/>
        <v>0</v>
      </c>
      <c r="O52" s="68">
        <f t="shared" si="16"/>
        <v>0</v>
      </c>
      <c r="P52" s="68">
        <f t="shared" si="17"/>
        <v>0</v>
      </c>
      <c r="Q52" s="68">
        <f t="shared" si="18"/>
        <v>0</v>
      </c>
      <c r="R52" s="68">
        <f t="shared" si="19"/>
        <v>0</v>
      </c>
      <c r="S52" s="68">
        <f t="shared" si="20"/>
        <v>0</v>
      </c>
      <c r="T52" s="68">
        <f t="shared" si="21"/>
        <v>0</v>
      </c>
      <c r="U52" s="68">
        <f t="shared" si="22"/>
        <v>0</v>
      </c>
      <c r="V52" s="68">
        <f t="shared" si="23"/>
        <v>0</v>
      </c>
      <c r="W52" s="68">
        <f t="shared" si="24"/>
        <v>0</v>
      </c>
      <c r="X52" s="68">
        <f t="shared" si="25"/>
        <v>0</v>
      </c>
      <c r="Y52" s="68">
        <f t="shared" si="26"/>
        <v>0</v>
      </c>
      <c r="Z52" s="68">
        <f t="shared" si="27"/>
        <v>0</v>
      </c>
      <c r="AA52" s="68">
        <f t="shared" si="28"/>
        <v>0</v>
      </c>
      <c r="AB52" s="68">
        <f t="shared" si="29"/>
        <v>0</v>
      </c>
      <c r="AC52" s="68">
        <f t="shared" si="30"/>
        <v>0</v>
      </c>
      <c r="AD52" s="68">
        <f t="shared" si="31"/>
        <v>0</v>
      </c>
      <c r="AE52" s="68">
        <f t="shared" si="32"/>
        <v>0</v>
      </c>
      <c r="AF52" s="68">
        <f t="shared" si="33"/>
        <v>0</v>
      </c>
      <c r="AG52" s="68">
        <f t="shared" si="34"/>
        <v>0</v>
      </c>
      <c r="AH52" s="68">
        <f t="shared" si="35"/>
        <v>0</v>
      </c>
      <c r="AI52" s="68">
        <f t="shared" si="36"/>
        <v>0</v>
      </c>
      <c r="AJ52" s="69">
        <f t="shared" si="90"/>
        <v>2008176640000</v>
      </c>
      <c r="AK52" s="69">
        <f t="shared" si="91"/>
        <v>2432900</v>
      </c>
      <c r="AL52" s="69">
        <f t="shared" si="92"/>
        <v>0</v>
      </c>
      <c r="AM52" s="69">
        <f t="shared" si="93"/>
        <v>0</v>
      </c>
      <c r="AN52" s="69">
        <f t="shared" si="94"/>
        <v>0</v>
      </c>
      <c r="AO52" s="69">
        <f t="shared" si="95"/>
        <v>0</v>
      </c>
      <c r="AP52" s="69">
        <f t="shared" si="96"/>
        <v>0</v>
      </c>
      <c r="AQ52" s="69">
        <f t="shared" si="97"/>
        <v>0</v>
      </c>
      <c r="AR52" s="69">
        <f t="shared" si="98"/>
        <v>0</v>
      </c>
      <c r="AS52" s="69">
        <f t="shared" si="99"/>
        <v>0</v>
      </c>
      <c r="AT52" s="69">
        <f t="shared" si="100"/>
        <v>0</v>
      </c>
      <c r="AU52" s="69">
        <f t="shared" si="101"/>
        <v>0</v>
      </c>
      <c r="AV52" s="69">
        <f t="shared" si="102"/>
        <v>0</v>
      </c>
      <c r="AW52" s="69">
        <f t="shared" si="103"/>
        <v>0</v>
      </c>
      <c r="AX52" s="69">
        <f t="shared" si="104"/>
        <v>0</v>
      </c>
      <c r="AY52" s="69">
        <f t="shared" si="105"/>
        <v>0</v>
      </c>
      <c r="AZ52" s="69">
        <f t="shared" si="106"/>
        <v>0</v>
      </c>
      <c r="BA52" s="69">
        <f t="shared" si="107"/>
        <v>0</v>
      </c>
      <c r="BB52" s="69">
        <f t="shared" si="108"/>
        <v>0</v>
      </c>
      <c r="BC52" s="69">
        <f t="shared" si="109"/>
        <v>0</v>
      </c>
      <c r="BD52" s="69">
        <f t="shared" si="110"/>
        <v>0</v>
      </c>
      <c r="BE52" s="69">
        <f t="shared" si="111"/>
        <v>0</v>
      </c>
      <c r="BF52" s="69">
        <f t="shared" si="112"/>
        <v>0</v>
      </c>
      <c r="BG52" s="69">
        <f t="shared" si="113"/>
        <v>0</v>
      </c>
      <c r="BH52" s="69">
        <f t="shared" si="114"/>
        <v>0</v>
      </c>
      <c r="BI52" s="69">
        <f t="shared" si="115"/>
        <v>0</v>
      </c>
      <c r="BJ52" s="69">
        <f t="shared" si="38"/>
        <v>8176640000</v>
      </c>
      <c r="BK52" s="69">
        <f t="shared" si="39"/>
        <v>2432900</v>
      </c>
      <c r="BL52" s="69">
        <f t="shared" si="40"/>
        <v>0</v>
      </c>
      <c r="BM52" s="69">
        <f t="shared" si="41"/>
        <v>0</v>
      </c>
      <c r="BN52" s="69">
        <f t="shared" si="42"/>
        <v>0</v>
      </c>
      <c r="BO52" s="69">
        <f t="shared" si="43"/>
        <v>0</v>
      </c>
      <c r="BP52" s="69">
        <f t="shared" si="44"/>
        <v>0</v>
      </c>
      <c r="BQ52" s="69">
        <f t="shared" si="45"/>
        <v>0</v>
      </c>
      <c r="BR52" s="69">
        <f t="shared" si="46"/>
        <v>0</v>
      </c>
      <c r="BS52" s="69">
        <f t="shared" si="47"/>
        <v>0</v>
      </c>
      <c r="BT52" s="69">
        <f t="shared" si="48"/>
        <v>0</v>
      </c>
      <c r="BU52" s="69">
        <f t="shared" si="49"/>
        <v>0</v>
      </c>
      <c r="BV52" s="69">
        <f t="shared" si="50"/>
        <v>0</v>
      </c>
      <c r="BW52" s="69">
        <f t="shared" si="51"/>
        <v>0</v>
      </c>
      <c r="BX52" s="69">
        <f t="shared" si="52"/>
        <v>0</v>
      </c>
      <c r="BY52" s="69">
        <f t="shared" si="53"/>
        <v>0</v>
      </c>
      <c r="BZ52" s="69">
        <f t="shared" si="54"/>
        <v>0</v>
      </c>
      <c r="CA52" s="69">
        <f t="shared" si="55"/>
        <v>0</v>
      </c>
      <c r="CB52" s="69">
        <f t="shared" si="56"/>
        <v>0</v>
      </c>
      <c r="CC52" s="69">
        <f t="shared" si="57"/>
        <v>0</v>
      </c>
      <c r="CD52" s="69">
        <f t="shared" si="58"/>
        <v>0</v>
      </c>
      <c r="CE52" s="69">
        <f t="shared" si="59"/>
        <v>0</v>
      </c>
      <c r="CF52" s="69">
        <f t="shared" si="60"/>
        <v>0</v>
      </c>
      <c r="CG52" s="69">
        <f t="shared" si="61"/>
        <v>0</v>
      </c>
      <c r="CH52" s="69">
        <f t="shared" si="62"/>
        <v>0</v>
      </c>
      <c r="CI52" s="69">
        <f t="shared" si="63"/>
        <v>0</v>
      </c>
      <c r="CJ52" s="69">
        <f t="shared" si="64"/>
        <v>2</v>
      </c>
      <c r="CK52" s="69">
        <f t="shared" si="65"/>
        <v>0</v>
      </c>
      <c r="CL52" s="69">
        <f t="shared" si="66"/>
        <v>0</v>
      </c>
      <c r="CM52" s="69">
        <f t="shared" si="67"/>
        <v>0</v>
      </c>
      <c r="CN52" s="69">
        <f t="shared" si="68"/>
        <v>0</v>
      </c>
      <c r="CO52" s="69">
        <f t="shared" si="69"/>
        <v>0</v>
      </c>
      <c r="CP52" s="69">
        <f t="shared" si="70"/>
        <v>0</v>
      </c>
      <c r="CQ52" s="69">
        <f t="shared" si="71"/>
        <v>0</v>
      </c>
      <c r="CR52" s="69">
        <f t="shared" si="72"/>
        <v>0</v>
      </c>
      <c r="CS52" s="69">
        <f t="shared" si="73"/>
        <v>0</v>
      </c>
      <c r="CT52" s="69">
        <f t="shared" si="74"/>
        <v>0</v>
      </c>
      <c r="CU52" s="69">
        <f t="shared" si="75"/>
        <v>0</v>
      </c>
      <c r="CV52" s="69">
        <f t="shared" si="76"/>
        <v>0</v>
      </c>
      <c r="CW52" s="69">
        <f t="shared" si="77"/>
        <v>0</v>
      </c>
      <c r="CX52" s="69">
        <f t="shared" si="78"/>
        <v>0</v>
      </c>
      <c r="CY52" s="69">
        <f t="shared" si="79"/>
        <v>0</v>
      </c>
      <c r="CZ52" s="69">
        <f t="shared" si="80"/>
        <v>0</v>
      </c>
      <c r="DA52" s="69">
        <f t="shared" si="81"/>
        <v>0</v>
      </c>
      <c r="DB52" s="69">
        <f t="shared" si="82"/>
        <v>0</v>
      </c>
      <c r="DC52" s="69">
        <f t="shared" si="83"/>
        <v>0</v>
      </c>
      <c r="DD52" s="69">
        <f t="shared" si="84"/>
        <v>0</v>
      </c>
      <c r="DE52" s="69">
        <f t="shared" si="85"/>
        <v>0</v>
      </c>
      <c r="DF52" s="69">
        <f t="shared" si="86"/>
        <v>0</v>
      </c>
      <c r="DG52" s="69">
        <f t="shared" si="87"/>
        <v>0</v>
      </c>
      <c r="DH52" s="69">
        <f t="shared" si="88"/>
        <v>0</v>
      </c>
      <c r="DI52" s="69">
        <f t="shared" si="89"/>
        <v>0</v>
      </c>
      <c r="DJ52" s="69" t="str">
        <f>IF(COUNTBLANK(DK52:$EI52)=COLUMNS(DK52:$EI52),"",REPT("0",Batch_Length-LEN(IF(AND(SUM(AK52:$BI52)&lt;&gt;0,BJ52=0),REPT("0",Batch_Length),TEXT(BJ52,"0")))))&amp;IF(AND(SUM(AK52:$BI52)&lt;&gt;0,BJ52=0),REPT("0",Batch_Length),TEXT(BJ52,"0"))</f>
        <v>008176640000</v>
      </c>
      <c r="DK52" s="69" t="str">
        <f>IF(COUNTBLANK(DL52:$EI52)=COLUMNS(DL52:$EI52),"",REPT("0",Batch_Length-LEN(IF(AND(SUMPRODUCT($F$32:$F51*BK$32:BK51)+SUMPRODUCT($F$32:$F51*CJ$32:CJ51)&gt;0,BK52+CJ52=0),REPT("0",Batch_Length),IF(BK52+CJ52=0,"",TEXT(BK52+CJ52,"0"))))))&amp;IF(AND(SUMPRODUCT($F$32:$F51*BK$32:BK51)+SUMPRODUCT($F$32:$F51*CJ$32:CJ51)&gt;0,BK52+CJ52=0),REPT("0",Batch_Length),IF(BK52+CJ52=0,"",TEXT(BK52+CJ52,"0")))</f>
        <v>2432902</v>
      </c>
      <c r="DL52" s="69" t="str">
        <f>IF(COUNTBLANK(DM52:$EI52)=COLUMNS(DM52:$EI52),"",REPT("0",Batch_Length-LEN(IF(AND(SUMPRODUCT($F$32:$F51*BL$32:BL51)+SUMPRODUCT($F$32:$F51*CK$32:CK51)&gt;0,BL52+CK52=0),REPT("0",Batch_Length),IF(BL52+CK52=0,"",TEXT(BL52+CK52,"0"))))))&amp;IF(AND(SUMPRODUCT($F$32:$F51*BL$32:BL51)+SUMPRODUCT($F$32:$F51*CK$32:CK51)&gt;0,BL52+CK52=0),REPT("0",Batch_Length),IF(BL52+CK52=0,"",TEXT(BL52+CK52,"0")))</f>
        <v/>
      </c>
      <c r="DM52" s="69" t="str">
        <f>IF(COUNTBLANK(DN52:$EI52)=COLUMNS(DN52:$EI52),"",REPT("0",Batch_Length-LEN(IF(AND(SUMPRODUCT($F$32:$F51*BM$32:BM51)+SUMPRODUCT($F$32:$F51*CL$32:CL51)&gt;0,BM52+CL52=0),REPT("0",Batch_Length),IF(BM52+CL52=0,"",TEXT(BM52+CL52,"0"))))))&amp;IF(AND(SUMPRODUCT($F$32:$F51*BM$32:BM51)+SUMPRODUCT($F$32:$F51*CL$32:CL51)&gt;0,BM52+CL52=0),REPT("0",Batch_Length),IF(BM52+CL52=0,"",TEXT(BM52+CL52,"0")))</f>
        <v/>
      </c>
      <c r="DN52" s="69" t="str">
        <f>IF(COUNTBLANK(DO52:$EI52)=COLUMNS(DO52:$EI52),"",REPT("0",Batch_Length-LEN(IF(AND(SUMPRODUCT($F$32:$F51*BN$32:BN51)+SUMPRODUCT($F$32:$F51*CM$32:CM51)&gt;0,BN52+CM52=0),REPT("0",Batch_Length),IF(BN52+CM52=0,"",TEXT(BN52+CM52,"0"))))))&amp;IF(AND(SUMPRODUCT($F$32:$F51*BN$32:BN51)+SUMPRODUCT($F$32:$F51*CM$32:CM51)&gt;0,BN52+CM52=0),REPT("0",Batch_Length),IF(BN52+CM52=0,"",TEXT(BN52+CM52,"0")))</f>
        <v/>
      </c>
      <c r="DO52" s="69" t="str">
        <f>IF(COUNTBLANK(DP52:$EI52)=COLUMNS(DP52:$EI52),"",REPT("0",Batch_Length-LEN(IF(AND(SUMPRODUCT($F$32:$F51*BO$32:BO51)+SUMPRODUCT($F$32:$F51*CN$32:CN51)&gt;0,BO52+CN52=0),REPT("0",Batch_Length),IF(BO52+CN52=0,"",TEXT(BO52+CN52,"0"))))))&amp;IF(AND(SUMPRODUCT($F$32:$F51*BO$32:BO51)+SUMPRODUCT($F$32:$F51*CN$32:CN51)&gt;0,BO52+CN52=0),REPT("0",Batch_Length),IF(BO52+CN52=0,"",TEXT(BO52+CN52,"0")))</f>
        <v/>
      </c>
      <c r="DP52" s="69" t="str">
        <f>IF(COUNTBLANK(DQ52:$EI52)=COLUMNS(DQ52:$EI52),"",REPT("0",Batch_Length-LEN(IF(AND(SUMPRODUCT($F$32:$F51*BP$32:BP51)+SUMPRODUCT($F$32:$F51*CO$32:CO51)&gt;0,BP52+CO52=0),REPT("0",Batch_Length),IF(BP52+CO52=0,"",TEXT(BP52+CO52,"0"))))))&amp;IF(AND(SUMPRODUCT($F$32:$F51*BP$32:BP51)+SUMPRODUCT($F$32:$F51*CO$32:CO51)&gt;0,BP52+CO52=0),REPT("0",Batch_Length),IF(BP52+CO52=0,"",TEXT(BP52+CO52,"0")))</f>
        <v/>
      </c>
      <c r="DQ52" s="69" t="str">
        <f>IF(COUNTBLANK(DR52:$EI52)=COLUMNS(DR52:$EI52),"",REPT("0",Batch_Length-LEN(IF(AND(SUMPRODUCT($F$32:$F51*BQ$32:BQ51)+SUMPRODUCT($F$32:$F51*CP$32:CP51)&gt;0,BQ52+CP52=0),REPT("0",Batch_Length),IF(BQ52+CP52=0,"",TEXT(BQ52+CP52,"0"))))))&amp;IF(AND(SUMPRODUCT($F$32:$F51*BQ$32:BQ51)+SUMPRODUCT($F$32:$F51*CP$32:CP51)&gt;0,BQ52+CP52=0),REPT("0",Batch_Length),IF(BQ52+CP52=0,"",TEXT(BQ52+CP52,"0")))</f>
        <v/>
      </c>
      <c r="DR52" s="69" t="str">
        <f>IF(COUNTBLANK(DS52:$EI52)=COLUMNS(DS52:$EI52),"",REPT("0",Batch_Length-LEN(IF(AND(SUMPRODUCT($F$32:$F51*BR$32:BR51)+SUMPRODUCT($F$32:$F51*CQ$32:CQ51)&gt;0,BR52+CQ52=0),REPT("0",Batch_Length),IF(BR52+CQ52=0,"",TEXT(BR52+CQ52,"0"))))))&amp;IF(AND(SUMPRODUCT($F$32:$F51*BR$32:BR51)+SUMPRODUCT($F$32:$F51*CQ$32:CQ51)&gt;0,BR52+CQ52=0),REPT("0",Batch_Length),IF(BR52+CQ52=0,"",TEXT(BR52+CQ52,"0")))</f>
        <v/>
      </c>
      <c r="DS52" s="69" t="str">
        <f>IF(COUNTBLANK(DT52:$EI52)=COLUMNS(DT52:$EI52),"",REPT("0",Batch_Length-LEN(IF(AND(SUMPRODUCT($F$32:$F51*BS$32:BS51)+SUMPRODUCT($F$32:$F51*CR$32:CR51)&gt;0,BS52+CR52=0),REPT("0",Batch_Length),IF(BS52+CR52=0,"",TEXT(BS52+CR52,"0"))))))&amp;IF(AND(SUMPRODUCT($F$32:$F51*BS$32:BS51)+SUMPRODUCT($F$32:$F51*CR$32:CR51)&gt;0,BS52+CR52=0),REPT("0",Batch_Length),IF(BS52+CR52=0,"",TEXT(BS52+CR52,"0")))</f>
        <v/>
      </c>
      <c r="DT52" s="69" t="str">
        <f>IF(COUNTBLANK(DU52:$EI52)=COLUMNS(DU52:$EI52),"",REPT("0",Batch_Length-LEN(IF(AND(SUMPRODUCT($F$32:$F51*BT$32:BT51)+SUMPRODUCT($F$32:$F51*CS$32:CS51)&gt;0,BT52+CS52=0),REPT("0",Batch_Length),IF(BT52+CS52=0,"",TEXT(BT52+CS52,"0"))))))&amp;IF(AND(SUMPRODUCT($F$32:$F51*BT$32:BT51)+SUMPRODUCT($F$32:$F51*CS$32:CS51)&gt;0,BT52+CS52=0),REPT("0",Batch_Length),IF(BT52+CS52=0,"",TEXT(BT52+CS52,"0")))</f>
        <v/>
      </c>
      <c r="DU52" s="69" t="str">
        <f>IF(COUNTBLANK(DV52:$EI52)=COLUMNS(DV52:$EI52),"",REPT("0",Batch_Length-LEN(IF(AND(SUMPRODUCT($F$32:$F51*BU$32:BU51)+SUMPRODUCT($F$32:$F51*CT$32:CT51)&gt;0,BU52+CT52=0),REPT("0",Batch_Length),IF(BU52+CT52=0,"",TEXT(BU52+CT52,"0"))))))&amp;IF(AND(SUMPRODUCT($F$32:$F51*BU$32:BU51)+SUMPRODUCT($F$32:$F51*CT$32:CT51)&gt;0,BU52+CT52=0),REPT("0",Batch_Length),IF(BU52+CT52=0,"",TEXT(BU52+CT52,"0")))</f>
        <v/>
      </c>
      <c r="DV52" s="69" t="str">
        <f>IF(COUNTBLANK(DW52:$EI52)=COLUMNS(DW52:$EI52),"",REPT("0",Batch_Length-LEN(IF(AND(SUMPRODUCT($F$32:$F51*BV$32:BV51)+SUMPRODUCT($F$32:$F51*CU$32:CU51)&gt;0,BV52+CU52=0),REPT("0",Batch_Length),IF(BV52+CU52=0,"",TEXT(BV52+CU52,"0"))))))&amp;IF(AND(SUMPRODUCT($F$32:$F51*BV$32:BV51)+SUMPRODUCT($F$32:$F51*CU$32:CU51)&gt;0,BV52+CU52=0),REPT("0",Batch_Length),IF(BV52+CU52=0,"",TEXT(BV52+CU52,"0")))</f>
        <v/>
      </c>
      <c r="DW52" s="69" t="str">
        <f>IF(COUNTBLANK(DX52:$EI52)=COLUMNS(DX52:$EI52),"",REPT("0",Batch_Length-LEN(IF(AND(SUMPRODUCT($F$32:$F51*BW$32:BW51)+SUMPRODUCT($F$32:$F51*CV$32:CV51)&gt;0,BW52+CV52=0),REPT("0",Batch_Length),IF(BW52+CV52=0,"",TEXT(BW52+CV52,"0"))))))&amp;IF(AND(SUMPRODUCT($F$32:$F51*BW$32:BW51)+SUMPRODUCT($F$32:$F51*CV$32:CV51)&gt;0,BW52+CV52=0),REPT("0",Batch_Length),IF(BW52+CV52=0,"",TEXT(BW52+CV52,"0")))</f>
        <v/>
      </c>
      <c r="DX52" s="69" t="str">
        <f>IF(COUNTBLANK(DY52:$EI52)=COLUMNS(DY52:$EI52),"",REPT("0",Batch_Length-LEN(IF(AND(SUMPRODUCT($F$32:$F51*BX$32:BX51)+SUMPRODUCT($F$32:$F51*CW$32:CW51)&gt;0,BX52+CW52=0),REPT("0",Batch_Length),IF(BX52+CW52=0,"",TEXT(BX52+CW52,"0"))))))&amp;IF(AND(SUMPRODUCT($F$32:$F51*BX$32:BX51)+SUMPRODUCT($F$32:$F51*CW$32:CW51)&gt;0,BX52+CW52=0),REPT("0",Batch_Length),IF(BX52+CW52=0,"",TEXT(BX52+CW52,"0")))</f>
        <v/>
      </c>
      <c r="DY52" s="69" t="str">
        <f>IF(COUNTBLANK(DZ52:$EI52)=COLUMNS(DZ52:$EI52),"",REPT("0",Batch_Length-LEN(IF(AND(SUMPRODUCT($F$32:$F51*BY$32:BY51)+SUMPRODUCT($F$32:$F51*CX$32:CX51)&gt;0,BY52+CX52=0),REPT("0",Batch_Length),IF(BY52+CX52=0,"",TEXT(BY52+CX52,"0"))))))&amp;IF(AND(SUMPRODUCT($F$32:$F51*BY$32:BY51)+SUMPRODUCT($F$32:$F51*CX$32:CX51)&gt;0,BY52+CX52=0),REPT("0",Batch_Length),IF(BY52+CX52=0,"",TEXT(BY52+CX52,"0")))</f>
        <v/>
      </c>
      <c r="DZ52" s="69" t="str">
        <f>IF(COUNTBLANK(EA52:$EI52)=COLUMNS(EA52:$EI52),"",REPT("0",Batch_Length-LEN(IF(AND(SUMPRODUCT($F$32:$F51*BZ$32:BZ51)+SUMPRODUCT($F$32:$F51*CY$32:CY51)&gt;0,BZ52+CY52=0),REPT("0",Batch_Length),IF(BZ52+CY52=0,"",TEXT(BZ52+CY52,"0"))))))&amp;IF(AND(SUMPRODUCT($F$32:$F51*BZ$32:BZ51)+SUMPRODUCT($F$32:$F51*CY$32:CY51)&gt;0,BZ52+CY52=0),REPT("0",Batch_Length),IF(BZ52+CY52=0,"",TEXT(BZ52+CY52,"0")))</f>
        <v/>
      </c>
      <c r="EA52" s="69" t="str">
        <f>IF(COUNTBLANK(EB52:$EI52)=COLUMNS(EB52:$EI52),"",REPT("0",Batch_Length-LEN(IF(AND(SUMPRODUCT($F$32:$F51*CA$32:CA51)+SUMPRODUCT($F$32:$F51*CZ$32:CZ51)&gt;0,CA52+CZ52=0),REPT("0",Batch_Length),IF(CA52+CZ52=0,"",TEXT(CA52+CZ52,"0"))))))&amp;IF(AND(SUMPRODUCT($F$32:$F51*CA$32:CA51)+SUMPRODUCT($F$32:$F51*CZ$32:CZ51)&gt;0,CA52+CZ52=0),REPT("0",Batch_Length),IF(CA52+CZ52=0,"",TEXT(CA52+CZ52,"0")))</f>
        <v/>
      </c>
      <c r="EB52" s="69" t="str">
        <f>IF(COUNTBLANK(EC52:$EI52)=COLUMNS(EC52:$EI52),"",REPT("0",Batch_Length-LEN(IF(AND(SUMPRODUCT($F$32:$F51*CB$32:CB51)+SUMPRODUCT($F$32:$F51*DA$32:DA51)&gt;0,CB52+DA52=0),REPT("0",Batch_Length),IF(CB52+DA52=0,"",TEXT(CB52+DA52,"0"))))))&amp;IF(AND(SUMPRODUCT($F$32:$F51*CB$32:CB51)+SUMPRODUCT($F$32:$F51*DA$32:DA51)&gt;0,CB52+DA52=0),REPT("0",Batch_Length),IF(CB52+DA52=0,"",TEXT(CB52+DA52,"0")))</f>
        <v/>
      </c>
      <c r="EC52" s="69" t="str">
        <f>IF(COUNTBLANK(ED52:$EI52)=COLUMNS(ED52:$EI52),"",REPT("0",Batch_Length-LEN(IF(AND(SUMPRODUCT($F$32:$F51*CC$32:CC51)+SUMPRODUCT($F$32:$F51*DB$32:DB51)&gt;0,CC52+DB52=0),REPT("0",Batch_Length),IF(CC52+DB52=0,"",TEXT(CC52+DB52,"0"))))))&amp;IF(AND(SUMPRODUCT($F$32:$F51*CC$32:CC51)+SUMPRODUCT($F$32:$F51*DB$32:DB51)&gt;0,CC52+DB52=0),REPT("0",Batch_Length),IF(CC52+DB52=0,"",TEXT(CC52+DB52,"0")))</f>
        <v/>
      </c>
      <c r="ED52" s="69" t="str">
        <f>IF(COUNTBLANK(EE52:$EI52)=COLUMNS(EE52:$EI52),"",REPT("0",Batch_Length-LEN(IF(AND(SUMPRODUCT($F$32:$F51*CD$32:CD51)+SUMPRODUCT($F$32:$F51*DC$32:DC51)&gt;0,CD52+DC52=0),REPT("0",Batch_Length),IF(CD52+DC52=0,"",TEXT(CD52+DC52,"0"))))))&amp;IF(AND(SUMPRODUCT($F$32:$F51*CD$32:CD51)+SUMPRODUCT($F$32:$F51*DC$32:DC51)&gt;0,CD52+DC52=0),REPT("0",Batch_Length),IF(CD52+DC52=0,"",TEXT(CD52+DC52,"0")))</f>
        <v/>
      </c>
      <c r="EE52" s="69" t="str">
        <f>IF(COUNTBLANK(EF52:$EI52)=COLUMNS(EF52:$EI52),"",REPT("0",Batch_Length-LEN(IF(AND(SUMPRODUCT($F$32:$F51*CE$32:CE51)+SUMPRODUCT($F$32:$F51*DD$32:DD51)&gt;0,CE52+DD52=0),REPT("0",Batch_Length),IF(CE52+DD52=0,"",TEXT(CE52+DD52,"0"))))))&amp;IF(AND(SUMPRODUCT($F$32:$F51*CE$32:CE51)+SUMPRODUCT($F$32:$F51*DD$32:DD51)&gt;0,CE52+DD52=0),REPT("0",Batch_Length),IF(CE52+DD52=0,"",TEXT(CE52+DD52,"0")))</f>
        <v/>
      </c>
      <c r="EF52" s="69" t="str">
        <f>IF(COUNTBLANK(EG52:$EI52)=COLUMNS(EG52:$EI52),"",REPT("0",Batch_Length-LEN(IF(AND(SUMPRODUCT($F$32:$F51*CF$32:CF51)+SUMPRODUCT($F$32:$F51*DE$32:DE51)&gt;0,CF52+DE52=0),REPT("0",Batch_Length),IF(CF52+DE52=0,"",TEXT(CF52+DE52,"0"))))))&amp;IF(AND(SUMPRODUCT($F$32:$F51*CF$32:CF51)+SUMPRODUCT($F$32:$F51*DE$32:DE51)&gt;0,CF52+DE52=0),REPT("0",Batch_Length),IF(CF52+DE52=0,"",TEXT(CF52+DE52,"0")))</f>
        <v/>
      </c>
      <c r="EG52" s="69" t="str">
        <f>IF(COUNTBLANK(EH52:$EI52)=COLUMNS(EH52:$EI52),"",REPT("0",Batch_Length-LEN(IF(AND(SUMPRODUCT($F$32:$F51*CG$32:CG51)+SUMPRODUCT($F$32:$F51*DF$32:DF51)&gt;0,CG52+DF52=0),REPT("0",Batch_Length),IF(CG52+DF52=0,"",TEXT(CG52+DF52,"0"))))))&amp;IF(AND(SUMPRODUCT($F$32:$F51*CG$32:CG51)+SUMPRODUCT($F$32:$F51*DF$32:DF51)&gt;0,CG52+DF52=0),REPT("0",Batch_Length),IF(CG52+DF52=0,"",TEXT(CG52+DF52,"0")))</f>
        <v/>
      </c>
      <c r="EH52" s="69" t="str">
        <f>IF(COUNTBLANK(EI52:$EI52)=COLUMNS(EI52:$EI52),"",REPT("0",Batch_Length-LEN(IF(AND(SUMPRODUCT($F$32:$F51*CH$32:CH51)+SUMPRODUCT($F$32:$F51*DG$32:DG51)&gt;0,CH52+DG52=0),REPT("0",Batch_Length),IF(CH52+DG52=0,"",TEXT(CH52+DG52,"0"))))))&amp;IF(AND(SUMPRODUCT($F$32:$F51*CH$32:CH51)+SUMPRODUCT($F$32:$F51*DG$32:DG51)&gt;0,CH52+DG52=0),REPT("0",Batch_Length),IF(CH52+DG52=0,"",TEXT(CH52+DG52,"0")))</f>
        <v/>
      </c>
      <c r="EI52" s="69" t="str">
        <f>IF(AND(SUMPRODUCT($F$32:$F51*CI$32:CI51)+SUMPRODUCT($F$32:$F51*DH$32:DH51)&gt;0,CI52+DH52=0),REPT("0",Batch_Length),IF(CI52+DH52=0,"",TEXT(CI52+DH52,"0")))</f>
        <v/>
      </c>
      <c r="EJ52" s="69" t="str">
        <f t="shared" si="116"/>
        <v>2432902008176640000</v>
      </c>
      <c r="EK52" s="57" t="s">
        <v>86</v>
      </c>
    </row>
    <row r="53" spans="6:141" outlineLevel="1" x14ac:dyDescent="0.2">
      <c r="F53" s="66">
        <f t="shared" si="117"/>
        <v>21</v>
      </c>
      <c r="G53" s="67" t="str">
        <f t="shared" si="118"/>
        <v>51090942171709440000</v>
      </c>
      <c r="H53" s="66">
        <f t="shared" si="9"/>
        <v>20</v>
      </c>
      <c r="I53" s="66">
        <f t="shared" si="10"/>
        <v>2</v>
      </c>
      <c r="J53" s="67" t="str">
        <f t="shared" si="11"/>
        <v>008176640000</v>
      </c>
      <c r="K53" s="68" t="str">
        <f t="shared" si="12"/>
        <v>2432902</v>
      </c>
      <c r="L53" s="68">
        <f t="shared" si="13"/>
        <v>0</v>
      </c>
      <c r="M53" s="68">
        <f t="shared" si="14"/>
        <v>0</v>
      </c>
      <c r="N53" s="68">
        <f t="shared" si="15"/>
        <v>0</v>
      </c>
      <c r="O53" s="68">
        <f t="shared" si="16"/>
        <v>0</v>
      </c>
      <c r="P53" s="68">
        <f t="shared" si="17"/>
        <v>0</v>
      </c>
      <c r="Q53" s="68">
        <f t="shared" si="18"/>
        <v>0</v>
      </c>
      <c r="R53" s="68">
        <f t="shared" si="19"/>
        <v>0</v>
      </c>
      <c r="S53" s="68">
        <f t="shared" si="20"/>
        <v>0</v>
      </c>
      <c r="T53" s="68">
        <f t="shared" si="21"/>
        <v>0</v>
      </c>
      <c r="U53" s="68">
        <f t="shared" si="22"/>
        <v>0</v>
      </c>
      <c r="V53" s="68">
        <f t="shared" si="23"/>
        <v>0</v>
      </c>
      <c r="W53" s="68">
        <f t="shared" si="24"/>
        <v>0</v>
      </c>
      <c r="X53" s="68">
        <f t="shared" si="25"/>
        <v>0</v>
      </c>
      <c r="Y53" s="68">
        <f t="shared" si="26"/>
        <v>0</v>
      </c>
      <c r="Z53" s="68">
        <f t="shared" si="27"/>
        <v>0</v>
      </c>
      <c r="AA53" s="68">
        <f t="shared" si="28"/>
        <v>0</v>
      </c>
      <c r="AB53" s="68">
        <f t="shared" si="29"/>
        <v>0</v>
      </c>
      <c r="AC53" s="68">
        <f t="shared" si="30"/>
        <v>0</v>
      </c>
      <c r="AD53" s="68">
        <f t="shared" si="31"/>
        <v>0</v>
      </c>
      <c r="AE53" s="68">
        <f t="shared" si="32"/>
        <v>0</v>
      </c>
      <c r="AF53" s="68">
        <f t="shared" si="33"/>
        <v>0</v>
      </c>
      <c r="AG53" s="68">
        <f t="shared" si="34"/>
        <v>0</v>
      </c>
      <c r="AH53" s="68">
        <f t="shared" si="35"/>
        <v>0</v>
      </c>
      <c r="AI53" s="68">
        <f t="shared" si="36"/>
        <v>0</v>
      </c>
      <c r="AJ53" s="69">
        <f t="shared" si="90"/>
        <v>171709440000</v>
      </c>
      <c r="AK53" s="69">
        <f t="shared" si="91"/>
        <v>51090942</v>
      </c>
      <c r="AL53" s="69">
        <f t="shared" si="92"/>
        <v>0</v>
      </c>
      <c r="AM53" s="69">
        <f t="shared" si="93"/>
        <v>0</v>
      </c>
      <c r="AN53" s="69">
        <f t="shared" si="94"/>
        <v>0</v>
      </c>
      <c r="AO53" s="69">
        <f t="shared" si="95"/>
        <v>0</v>
      </c>
      <c r="AP53" s="69">
        <f t="shared" si="96"/>
        <v>0</v>
      </c>
      <c r="AQ53" s="69">
        <f t="shared" si="97"/>
        <v>0</v>
      </c>
      <c r="AR53" s="69">
        <f t="shared" si="98"/>
        <v>0</v>
      </c>
      <c r="AS53" s="69">
        <f t="shared" si="99"/>
        <v>0</v>
      </c>
      <c r="AT53" s="69">
        <f t="shared" si="100"/>
        <v>0</v>
      </c>
      <c r="AU53" s="69">
        <f t="shared" si="101"/>
        <v>0</v>
      </c>
      <c r="AV53" s="69">
        <f t="shared" si="102"/>
        <v>0</v>
      </c>
      <c r="AW53" s="69">
        <f t="shared" si="103"/>
        <v>0</v>
      </c>
      <c r="AX53" s="69">
        <f t="shared" si="104"/>
        <v>0</v>
      </c>
      <c r="AY53" s="69">
        <f t="shared" si="105"/>
        <v>0</v>
      </c>
      <c r="AZ53" s="69">
        <f t="shared" si="106"/>
        <v>0</v>
      </c>
      <c r="BA53" s="69">
        <f t="shared" si="107"/>
        <v>0</v>
      </c>
      <c r="BB53" s="69">
        <f t="shared" si="108"/>
        <v>0</v>
      </c>
      <c r="BC53" s="69">
        <f t="shared" si="109"/>
        <v>0</v>
      </c>
      <c r="BD53" s="69">
        <f t="shared" si="110"/>
        <v>0</v>
      </c>
      <c r="BE53" s="69">
        <f t="shared" si="111"/>
        <v>0</v>
      </c>
      <c r="BF53" s="69">
        <f t="shared" si="112"/>
        <v>0</v>
      </c>
      <c r="BG53" s="69">
        <f t="shared" si="113"/>
        <v>0</v>
      </c>
      <c r="BH53" s="69">
        <f t="shared" si="114"/>
        <v>0</v>
      </c>
      <c r="BI53" s="69">
        <f t="shared" si="115"/>
        <v>0</v>
      </c>
      <c r="BJ53" s="69">
        <f t="shared" si="38"/>
        <v>171709440000</v>
      </c>
      <c r="BK53" s="69">
        <f t="shared" si="39"/>
        <v>51090942</v>
      </c>
      <c r="BL53" s="69">
        <f t="shared" si="40"/>
        <v>0</v>
      </c>
      <c r="BM53" s="69">
        <f t="shared" si="41"/>
        <v>0</v>
      </c>
      <c r="BN53" s="69">
        <f t="shared" si="42"/>
        <v>0</v>
      </c>
      <c r="BO53" s="69">
        <f t="shared" si="43"/>
        <v>0</v>
      </c>
      <c r="BP53" s="69">
        <f t="shared" si="44"/>
        <v>0</v>
      </c>
      <c r="BQ53" s="69">
        <f t="shared" si="45"/>
        <v>0</v>
      </c>
      <c r="BR53" s="69">
        <f t="shared" si="46"/>
        <v>0</v>
      </c>
      <c r="BS53" s="69">
        <f t="shared" si="47"/>
        <v>0</v>
      </c>
      <c r="BT53" s="69">
        <f t="shared" si="48"/>
        <v>0</v>
      </c>
      <c r="BU53" s="69">
        <f t="shared" si="49"/>
        <v>0</v>
      </c>
      <c r="BV53" s="69">
        <f t="shared" si="50"/>
        <v>0</v>
      </c>
      <c r="BW53" s="69">
        <f t="shared" si="51"/>
        <v>0</v>
      </c>
      <c r="BX53" s="69">
        <f t="shared" si="52"/>
        <v>0</v>
      </c>
      <c r="BY53" s="69">
        <f t="shared" si="53"/>
        <v>0</v>
      </c>
      <c r="BZ53" s="69">
        <f t="shared" si="54"/>
        <v>0</v>
      </c>
      <c r="CA53" s="69">
        <f t="shared" si="55"/>
        <v>0</v>
      </c>
      <c r="CB53" s="69">
        <f t="shared" si="56"/>
        <v>0</v>
      </c>
      <c r="CC53" s="69">
        <f t="shared" si="57"/>
        <v>0</v>
      </c>
      <c r="CD53" s="69">
        <f t="shared" si="58"/>
        <v>0</v>
      </c>
      <c r="CE53" s="69">
        <f t="shared" si="59"/>
        <v>0</v>
      </c>
      <c r="CF53" s="69">
        <f t="shared" si="60"/>
        <v>0</v>
      </c>
      <c r="CG53" s="69">
        <f t="shared" si="61"/>
        <v>0</v>
      </c>
      <c r="CH53" s="69">
        <f t="shared" si="62"/>
        <v>0</v>
      </c>
      <c r="CI53" s="69">
        <f t="shared" si="63"/>
        <v>0</v>
      </c>
      <c r="CJ53" s="69">
        <f t="shared" si="64"/>
        <v>0</v>
      </c>
      <c r="CK53" s="69">
        <f t="shared" si="65"/>
        <v>0</v>
      </c>
      <c r="CL53" s="69">
        <f t="shared" si="66"/>
        <v>0</v>
      </c>
      <c r="CM53" s="69">
        <f t="shared" si="67"/>
        <v>0</v>
      </c>
      <c r="CN53" s="69">
        <f t="shared" si="68"/>
        <v>0</v>
      </c>
      <c r="CO53" s="69">
        <f t="shared" si="69"/>
        <v>0</v>
      </c>
      <c r="CP53" s="69">
        <f t="shared" si="70"/>
        <v>0</v>
      </c>
      <c r="CQ53" s="69">
        <f t="shared" si="71"/>
        <v>0</v>
      </c>
      <c r="CR53" s="69">
        <f t="shared" si="72"/>
        <v>0</v>
      </c>
      <c r="CS53" s="69">
        <f t="shared" si="73"/>
        <v>0</v>
      </c>
      <c r="CT53" s="69">
        <f t="shared" si="74"/>
        <v>0</v>
      </c>
      <c r="CU53" s="69">
        <f t="shared" si="75"/>
        <v>0</v>
      </c>
      <c r="CV53" s="69">
        <f t="shared" si="76"/>
        <v>0</v>
      </c>
      <c r="CW53" s="69">
        <f t="shared" si="77"/>
        <v>0</v>
      </c>
      <c r="CX53" s="69">
        <f t="shared" si="78"/>
        <v>0</v>
      </c>
      <c r="CY53" s="69">
        <f t="shared" si="79"/>
        <v>0</v>
      </c>
      <c r="CZ53" s="69">
        <f t="shared" si="80"/>
        <v>0</v>
      </c>
      <c r="DA53" s="69">
        <f t="shared" si="81"/>
        <v>0</v>
      </c>
      <c r="DB53" s="69">
        <f t="shared" si="82"/>
        <v>0</v>
      </c>
      <c r="DC53" s="69">
        <f t="shared" si="83"/>
        <v>0</v>
      </c>
      <c r="DD53" s="69">
        <f t="shared" si="84"/>
        <v>0</v>
      </c>
      <c r="DE53" s="69">
        <f t="shared" si="85"/>
        <v>0</v>
      </c>
      <c r="DF53" s="69">
        <f t="shared" si="86"/>
        <v>0</v>
      </c>
      <c r="DG53" s="69">
        <f t="shared" si="87"/>
        <v>0</v>
      </c>
      <c r="DH53" s="69">
        <f t="shared" si="88"/>
        <v>0</v>
      </c>
      <c r="DI53" s="69">
        <f t="shared" si="89"/>
        <v>0</v>
      </c>
      <c r="DJ53" s="69" t="str">
        <f>IF(COUNTBLANK(DK53:$EI53)=COLUMNS(DK53:$EI53),"",REPT("0",Batch_Length-LEN(IF(AND(SUM(AK53:$BI53)&lt;&gt;0,BJ53=0),REPT("0",Batch_Length),TEXT(BJ53,"0")))))&amp;IF(AND(SUM(AK53:$BI53)&lt;&gt;0,BJ53=0),REPT("0",Batch_Length),TEXT(BJ53,"0"))</f>
        <v>171709440000</v>
      </c>
      <c r="DK53" s="69" t="str">
        <f>IF(COUNTBLANK(DL53:$EI53)=COLUMNS(DL53:$EI53),"",REPT("0",Batch_Length-LEN(IF(AND(SUMPRODUCT($F$32:$F52*BK$32:BK52)+SUMPRODUCT($F$32:$F52*CJ$32:CJ52)&gt;0,BK53+CJ53=0),REPT("0",Batch_Length),IF(BK53+CJ53=0,"",TEXT(BK53+CJ53,"0"))))))&amp;IF(AND(SUMPRODUCT($F$32:$F52*BK$32:BK52)+SUMPRODUCT($F$32:$F52*CJ$32:CJ52)&gt;0,BK53+CJ53=0),REPT("0",Batch_Length),IF(BK53+CJ53=0,"",TEXT(BK53+CJ53,"0")))</f>
        <v>51090942</v>
      </c>
      <c r="DL53" s="69" t="str">
        <f>IF(COUNTBLANK(DM53:$EI53)=COLUMNS(DM53:$EI53),"",REPT("0",Batch_Length-LEN(IF(AND(SUMPRODUCT($F$32:$F52*BL$32:BL52)+SUMPRODUCT($F$32:$F52*CK$32:CK52)&gt;0,BL53+CK53=0),REPT("0",Batch_Length),IF(BL53+CK53=0,"",TEXT(BL53+CK53,"0"))))))&amp;IF(AND(SUMPRODUCT($F$32:$F52*BL$32:BL52)+SUMPRODUCT($F$32:$F52*CK$32:CK52)&gt;0,BL53+CK53=0),REPT("0",Batch_Length),IF(BL53+CK53=0,"",TEXT(BL53+CK53,"0")))</f>
        <v/>
      </c>
      <c r="DM53" s="69" t="str">
        <f>IF(COUNTBLANK(DN53:$EI53)=COLUMNS(DN53:$EI53),"",REPT("0",Batch_Length-LEN(IF(AND(SUMPRODUCT($F$32:$F52*BM$32:BM52)+SUMPRODUCT($F$32:$F52*CL$32:CL52)&gt;0,BM53+CL53=0),REPT("0",Batch_Length),IF(BM53+CL53=0,"",TEXT(BM53+CL53,"0"))))))&amp;IF(AND(SUMPRODUCT($F$32:$F52*BM$32:BM52)+SUMPRODUCT($F$32:$F52*CL$32:CL52)&gt;0,BM53+CL53=0),REPT("0",Batch_Length),IF(BM53+CL53=0,"",TEXT(BM53+CL53,"0")))</f>
        <v/>
      </c>
      <c r="DN53" s="69" t="str">
        <f>IF(COUNTBLANK(DO53:$EI53)=COLUMNS(DO53:$EI53),"",REPT("0",Batch_Length-LEN(IF(AND(SUMPRODUCT($F$32:$F52*BN$32:BN52)+SUMPRODUCT($F$32:$F52*CM$32:CM52)&gt;0,BN53+CM53=0),REPT("0",Batch_Length),IF(BN53+CM53=0,"",TEXT(BN53+CM53,"0"))))))&amp;IF(AND(SUMPRODUCT($F$32:$F52*BN$32:BN52)+SUMPRODUCT($F$32:$F52*CM$32:CM52)&gt;0,BN53+CM53=0),REPT("0",Batch_Length),IF(BN53+CM53=0,"",TEXT(BN53+CM53,"0")))</f>
        <v/>
      </c>
      <c r="DO53" s="69" t="str">
        <f>IF(COUNTBLANK(DP53:$EI53)=COLUMNS(DP53:$EI53),"",REPT("0",Batch_Length-LEN(IF(AND(SUMPRODUCT($F$32:$F52*BO$32:BO52)+SUMPRODUCT($F$32:$F52*CN$32:CN52)&gt;0,BO53+CN53=0),REPT("0",Batch_Length),IF(BO53+CN53=0,"",TEXT(BO53+CN53,"0"))))))&amp;IF(AND(SUMPRODUCT($F$32:$F52*BO$32:BO52)+SUMPRODUCT($F$32:$F52*CN$32:CN52)&gt;0,BO53+CN53=0),REPT("0",Batch_Length),IF(BO53+CN53=0,"",TEXT(BO53+CN53,"0")))</f>
        <v/>
      </c>
      <c r="DP53" s="69" t="str">
        <f>IF(COUNTBLANK(DQ53:$EI53)=COLUMNS(DQ53:$EI53),"",REPT("0",Batch_Length-LEN(IF(AND(SUMPRODUCT($F$32:$F52*BP$32:BP52)+SUMPRODUCT($F$32:$F52*CO$32:CO52)&gt;0,BP53+CO53=0),REPT("0",Batch_Length),IF(BP53+CO53=0,"",TEXT(BP53+CO53,"0"))))))&amp;IF(AND(SUMPRODUCT($F$32:$F52*BP$32:BP52)+SUMPRODUCT($F$32:$F52*CO$32:CO52)&gt;0,BP53+CO53=0),REPT("0",Batch_Length),IF(BP53+CO53=0,"",TEXT(BP53+CO53,"0")))</f>
        <v/>
      </c>
      <c r="DQ53" s="69" t="str">
        <f>IF(COUNTBLANK(DR53:$EI53)=COLUMNS(DR53:$EI53),"",REPT("0",Batch_Length-LEN(IF(AND(SUMPRODUCT($F$32:$F52*BQ$32:BQ52)+SUMPRODUCT($F$32:$F52*CP$32:CP52)&gt;0,BQ53+CP53=0),REPT("0",Batch_Length),IF(BQ53+CP53=0,"",TEXT(BQ53+CP53,"0"))))))&amp;IF(AND(SUMPRODUCT($F$32:$F52*BQ$32:BQ52)+SUMPRODUCT($F$32:$F52*CP$32:CP52)&gt;0,BQ53+CP53=0),REPT("0",Batch_Length),IF(BQ53+CP53=0,"",TEXT(BQ53+CP53,"0")))</f>
        <v/>
      </c>
      <c r="DR53" s="69" t="str">
        <f>IF(COUNTBLANK(DS53:$EI53)=COLUMNS(DS53:$EI53),"",REPT("0",Batch_Length-LEN(IF(AND(SUMPRODUCT($F$32:$F52*BR$32:BR52)+SUMPRODUCT($F$32:$F52*CQ$32:CQ52)&gt;0,BR53+CQ53=0),REPT("0",Batch_Length),IF(BR53+CQ53=0,"",TEXT(BR53+CQ53,"0"))))))&amp;IF(AND(SUMPRODUCT($F$32:$F52*BR$32:BR52)+SUMPRODUCT($F$32:$F52*CQ$32:CQ52)&gt;0,BR53+CQ53=0),REPT("0",Batch_Length),IF(BR53+CQ53=0,"",TEXT(BR53+CQ53,"0")))</f>
        <v/>
      </c>
      <c r="DS53" s="69" t="str">
        <f>IF(COUNTBLANK(DT53:$EI53)=COLUMNS(DT53:$EI53),"",REPT("0",Batch_Length-LEN(IF(AND(SUMPRODUCT($F$32:$F52*BS$32:BS52)+SUMPRODUCT($F$32:$F52*CR$32:CR52)&gt;0,BS53+CR53=0),REPT("0",Batch_Length),IF(BS53+CR53=0,"",TEXT(BS53+CR53,"0"))))))&amp;IF(AND(SUMPRODUCT($F$32:$F52*BS$32:BS52)+SUMPRODUCT($F$32:$F52*CR$32:CR52)&gt;0,BS53+CR53=0),REPT("0",Batch_Length),IF(BS53+CR53=0,"",TEXT(BS53+CR53,"0")))</f>
        <v/>
      </c>
      <c r="DT53" s="69" t="str">
        <f>IF(COUNTBLANK(DU53:$EI53)=COLUMNS(DU53:$EI53),"",REPT("0",Batch_Length-LEN(IF(AND(SUMPRODUCT($F$32:$F52*BT$32:BT52)+SUMPRODUCT($F$32:$F52*CS$32:CS52)&gt;0,BT53+CS53=0),REPT("0",Batch_Length),IF(BT53+CS53=0,"",TEXT(BT53+CS53,"0"))))))&amp;IF(AND(SUMPRODUCT($F$32:$F52*BT$32:BT52)+SUMPRODUCT($F$32:$F52*CS$32:CS52)&gt;0,BT53+CS53=0),REPT("0",Batch_Length),IF(BT53+CS53=0,"",TEXT(BT53+CS53,"0")))</f>
        <v/>
      </c>
      <c r="DU53" s="69" t="str">
        <f>IF(COUNTBLANK(DV53:$EI53)=COLUMNS(DV53:$EI53),"",REPT("0",Batch_Length-LEN(IF(AND(SUMPRODUCT($F$32:$F52*BU$32:BU52)+SUMPRODUCT($F$32:$F52*CT$32:CT52)&gt;0,BU53+CT53=0),REPT("0",Batch_Length),IF(BU53+CT53=0,"",TEXT(BU53+CT53,"0"))))))&amp;IF(AND(SUMPRODUCT($F$32:$F52*BU$32:BU52)+SUMPRODUCT($F$32:$F52*CT$32:CT52)&gt;0,BU53+CT53=0),REPT("0",Batch_Length),IF(BU53+CT53=0,"",TEXT(BU53+CT53,"0")))</f>
        <v/>
      </c>
      <c r="DV53" s="69" t="str">
        <f>IF(COUNTBLANK(DW53:$EI53)=COLUMNS(DW53:$EI53),"",REPT("0",Batch_Length-LEN(IF(AND(SUMPRODUCT($F$32:$F52*BV$32:BV52)+SUMPRODUCT($F$32:$F52*CU$32:CU52)&gt;0,BV53+CU53=0),REPT("0",Batch_Length),IF(BV53+CU53=0,"",TEXT(BV53+CU53,"0"))))))&amp;IF(AND(SUMPRODUCT($F$32:$F52*BV$32:BV52)+SUMPRODUCT($F$32:$F52*CU$32:CU52)&gt;0,BV53+CU53=0),REPT("0",Batch_Length),IF(BV53+CU53=0,"",TEXT(BV53+CU53,"0")))</f>
        <v/>
      </c>
      <c r="DW53" s="69" t="str">
        <f>IF(COUNTBLANK(DX53:$EI53)=COLUMNS(DX53:$EI53),"",REPT("0",Batch_Length-LEN(IF(AND(SUMPRODUCT($F$32:$F52*BW$32:BW52)+SUMPRODUCT($F$32:$F52*CV$32:CV52)&gt;0,BW53+CV53=0),REPT("0",Batch_Length),IF(BW53+CV53=0,"",TEXT(BW53+CV53,"0"))))))&amp;IF(AND(SUMPRODUCT($F$32:$F52*BW$32:BW52)+SUMPRODUCT($F$32:$F52*CV$32:CV52)&gt;0,BW53+CV53=0),REPT("0",Batch_Length),IF(BW53+CV53=0,"",TEXT(BW53+CV53,"0")))</f>
        <v/>
      </c>
      <c r="DX53" s="69" t="str">
        <f>IF(COUNTBLANK(DY53:$EI53)=COLUMNS(DY53:$EI53),"",REPT("0",Batch_Length-LEN(IF(AND(SUMPRODUCT($F$32:$F52*BX$32:BX52)+SUMPRODUCT($F$32:$F52*CW$32:CW52)&gt;0,BX53+CW53=0),REPT("0",Batch_Length),IF(BX53+CW53=0,"",TEXT(BX53+CW53,"0"))))))&amp;IF(AND(SUMPRODUCT($F$32:$F52*BX$32:BX52)+SUMPRODUCT($F$32:$F52*CW$32:CW52)&gt;0,BX53+CW53=0),REPT("0",Batch_Length),IF(BX53+CW53=0,"",TEXT(BX53+CW53,"0")))</f>
        <v/>
      </c>
      <c r="DY53" s="69" t="str">
        <f>IF(COUNTBLANK(DZ53:$EI53)=COLUMNS(DZ53:$EI53),"",REPT("0",Batch_Length-LEN(IF(AND(SUMPRODUCT($F$32:$F52*BY$32:BY52)+SUMPRODUCT($F$32:$F52*CX$32:CX52)&gt;0,BY53+CX53=0),REPT("0",Batch_Length),IF(BY53+CX53=0,"",TEXT(BY53+CX53,"0"))))))&amp;IF(AND(SUMPRODUCT($F$32:$F52*BY$32:BY52)+SUMPRODUCT($F$32:$F52*CX$32:CX52)&gt;0,BY53+CX53=0),REPT("0",Batch_Length),IF(BY53+CX53=0,"",TEXT(BY53+CX53,"0")))</f>
        <v/>
      </c>
      <c r="DZ53" s="69" t="str">
        <f>IF(COUNTBLANK(EA53:$EI53)=COLUMNS(EA53:$EI53),"",REPT("0",Batch_Length-LEN(IF(AND(SUMPRODUCT($F$32:$F52*BZ$32:BZ52)+SUMPRODUCT($F$32:$F52*CY$32:CY52)&gt;0,BZ53+CY53=0),REPT("0",Batch_Length),IF(BZ53+CY53=0,"",TEXT(BZ53+CY53,"0"))))))&amp;IF(AND(SUMPRODUCT($F$32:$F52*BZ$32:BZ52)+SUMPRODUCT($F$32:$F52*CY$32:CY52)&gt;0,BZ53+CY53=0),REPT("0",Batch_Length),IF(BZ53+CY53=0,"",TEXT(BZ53+CY53,"0")))</f>
        <v/>
      </c>
      <c r="EA53" s="69" t="str">
        <f>IF(COUNTBLANK(EB53:$EI53)=COLUMNS(EB53:$EI53),"",REPT("0",Batch_Length-LEN(IF(AND(SUMPRODUCT($F$32:$F52*CA$32:CA52)+SUMPRODUCT($F$32:$F52*CZ$32:CZ52)&gt;0,CA53+CZ53=0),REPT("0",Batch_Length),IF(CA53+CZ53=0,"",TEXT(CA53+CZ53,"0"))))))&amp;IF(AND(SUMPRODUCT($F$32:$F52*CA$32:CA52)+SUMPRODUCT($F$32:$F52*CZ$32:CZ52)&gt;0,CA53+CZ53=0),REPT("0",Batch_Length),IF(CA53+CZ53=0,"",TEXT(CA53+CZ53,"0")))</f>
        <v/>
      </c>
      <c r="EB53" s="69" t="str">
        <f>IF(COUNTBLANK(EC53:$EI53)=COLUMNS(EC53:$EI53),"",REPT("0",Batch_Length-LEN(IF(AND(SUMPRODUCT($F$32:$F52*CB$32:CB52)+SUMPRODUCT($F$32:$F52*DA$32:DA52)&gt;0,CB53+DA53=0),REPT("0",Batch_Length),IF(CB53+DA53=0,"",TEXT(CB53+DA53,"0"))))))&amp;IF(AND(SUMPRODUCT($F$32:$F52*CB$32:CB52)+SUMPRODUCT($F$32:$F52*DA$32:DA52)&gt;0,CB53+DA53=0),REPT("0",Batch_Length),IF(CB53+DA53=0,"",TEXT(CB53+DA53,"0")))</f>
        <v/>
      </c>
      <c r="EC53" s="69" t="str">
        <f>IF(COUNTBLANK(ED53:$EI53)=COLUMNS(ED53:$EI53),"",REPT("0",Batch_Length-LEN(IF(AND(SUMPRODUCT($F$32:$F52*CC$32:CC52)+SUMPRODUCT($F$32:$F52*DB$32:DB52)&gt;0,CC53+DB53=0),REPT("0",Batch_Length),IF(CC53+DB53=0,"",TEXT(CC53+DB53,"0"))))))&amp;IF(AND(SUMPRODUCT($F$32:$F52*CC$32:CC52)+SUMPRODUCT($F$32:$F52*DB$32:DB52)&gt;0,CC53+DB53=0),REPT("0",Batch_Length),IF(CC53+DB53=0,"",TEXT(CC53+DB53,"0")))</f>
        <v/>
      </c>
      <c r="ED53" s="69" t="str">
        <f>IF(COUNTBLANK(EE53:$EI53)=COLUMNS(EE53:$EI53),"",REPT("0",Batch_Length-LEN(IF(AND(SUMPRODUCT($F$32:$F52*CD$32:CD52)+SUMPRODUCT($F$32:$F52*DC$32:DC52)&gt;0,CD53+DC53=0),REPT("0",Batch_Length),IF(CD53+DC53=0,"",TEXT(CD53+DC53,"0"))))))&amp;IF(AND(SUMPRODUCT($F$32:$F52*CD$32:CD52)+SUMPRODUCT($F$32:$F52*DC$32:DC52)&gt;0,CD53+DC53=0),REPT("0",Batch_Length),IF(CD53+DC53=0,"",TEXT(CD53+DC53,"0")))</f>
        <v/>
      </c>
      <c r="EE53" s="69" t="str">
        <f>IF(COUNTBLANK(EF53:$EI53)=COLUMNS(EF53:$EI53),"",REPT("0",Batch_Length-LEN(IF(AND(SUMPRODUCT($F$32:$F52*CE$32:CE52)+SUMPRODUCT($F$32:$F52*DD$32:DD52)&gt;0,CE53+DD53=0),REPT("0",Batch_Length),IF(CE53+DD53=0,"",TEXT(CE53+DD53,"0"))))))&amp;IF(AND(SUMPRODUCT($F$32:$F52*CE$32:CE52)+SUMPRODUCT($F$32:$F52*DD$32:DD52)&gt;0,CE53+DD53=0),REPT("0",Batch_Length),IF(CE53+DD53=0,"",TEXT(CE53+DD53,"0")))</f>
        <v/>
      </c>
      <c r="EF53" s="69" t="str">
        <f>IF(COUNTBLANK(EG53:$EI53)=COLUMNS(EG53:$EI53),"",REPT("0",Batch_Length-LEN(IF(AND(SUMPRODUCT($F$32:$F52*CF$32:CF52)+SUMPRODUCT($F$32:$F52*DE$32:DE52)&gt;0,CF53+DE53=0),REPT("0",Batch_Length),IF(CF53+DE53=0,"",TEXT(CF53+DE53,"0"))))))&amp;IF(AND(SUMPRODUCT($F$32:$F52*CF$32:CF52)+SUMPRODUCT($F$32:$F52*DE$32:DE52)&gt;0,CF53+DE53=0),REPT("0",Batch_Length),IF(CF53+DE53=0,"",TEXT(CF53+DE53,"0")))</f>
        <v/>
      </c>
      <c r="EG53" s="69" t="str">
        <f>IF(COUNTBLANK(EH53:$EI53)=COLUMNS(EH53:$EI53),"",REPT("0",Batch_Length-LEN(IF(AND(SUMPRODUCT($F$32:$F52*CG$32:CG52)+SUMPRODUCT($F$32:$F52*DF$32:DF52)&gt;0,CG53+DF53=0),REPT("0",Batch_Length),IF(CG53+DF53=0,"",TEXT(CG53+DF53,"0"))))))&amp;IF(AND(SUMPRODUCT($F$32:$F52*CG$32:CG52)+SUMPRODUCT($F$32:$F52*DF$32:DF52)&gt;0,CG53+DF53=0),REPT("0",Batch_Length),IF(CG53+DF53=0,"",TEXT(CG53+DF53,"0")))</f>
        <v/>
      </c>
      <c r="EH53" s="69" t="str">
        <f>IF(COUNTBLANK(EI53:$EI53)=COLUMNS(EI53:$EI53),"",REPT("0",Batch_Length-LEN(IF(AND(SUMPRODUCT($F$32:$F52*CH$32:CH52)+SUMPRODUCT($F$32:$F52*DG$32:DG52)&gt;0,CH53+DG53=0),REPT("0",Batch_Length),IF(CH53+DG53=0,"",TEXT(CH53+DG53,"0"))))))&amp;IF(AND(SUMPRODUCT($F$32:$F52*CH$32:CH52)+SUMPRODUCT($F$32:$F52*DG$32:DG52)&gt;0,CH53+DG53=0),REPT("0",Batch_Length),IF(CH53+DG53=0,"",TEXT(CH53+DG53,"0")))</f>
        <v/>
      </c>
      <c r="EI53" s="69" t="str">
        <f>IF(AND(SUMPRODUCT($F$32:$F52*CI$32:CI52)+SUMPRODUCT($F$32:$F52*DH$32:DH52)&gt;0,CI53+DH53=0),REPT("0",Batch_Length),IF(CI53+DH53=0,"",TEXT(CI53+DH53,"0")))</f>
        <v/>
      </c>
      <c r="EJ53" s="69" t="str">
        <f t="shared" si="116"/>
        <v>51090942171709440000</v>
      </c>
      <c r="EK53" s="57" t="s">
        <v>86</v>
      </c>
    </row>
    <row r="54" spans="6:141" outlineLevel="1" x14ac:dyDescent="0.2">
      <c r="F54" s="66">
        <f t="shared" si="117"/>
        <v>22</v>
      </c>
      <c r="G54" s="67" t="str">
        <f t="shared" si="118"/>
        <v>1124000727777607680000</v>
      </c>
      <c r="H54" s="66">
        <f t="shared" si="9"/>
        <v>22</v>
      </c>
      <c r="I54" s="66">
        <f t="shared" si="10"/>
        <v>2</v>
      </c>
      <c r="J54" s="67" t="str">
        <f t="shared" si="11"/>
        <v>171709440000</v>
      </c>
      <c r="K54" s="68" t="str">
        <f t="shared" si="12"/>
        <v>51090942</v>
      </c>
      <c r="L54" s="68">
        <f t="shared" si="13"/>
        <v>0</v>
      </c>
      <c r="M54" s="68">
        <f t="shared" si="14"/>
        <v>0</v>
      </c>
      <c r="N54" s="68">
        <f t="shared" si="15"/>
        <v>0</v>
      </c>
      <c r="O54" s="68">
        <f t="shared" si="16"/>
        <v>0</v>
      </c>
      <c r="P54" s="68">
        <f t="shared" si="17"/>
        <v>0</v>
      </c>
      <c r="Q54" s="68">
        <f t="shared" si="18"/>
        <v>0</v>
      </c>
      <c r="R54" s="68">
        <f t="shared" si="19"/>
        <v>0</v>
      </c>
      <c r="S54" s="68">
        <f t="shared" si="20"/>
        <v>0</v>
      </c>
      <c r="T54" s="68">
        <f t="shared" si="21"/>
        <v>0</v>
      </c>
      <c r="U54" s="68">
        <f t="shared" si="22"/>
        <v>0</v>
      </c>
      <c r="V54" s="68">
        <f t="shared" si="23"/>
        <v>0</v>
      </c>
      <c r="W54" s="68">
        <f t="shared" si="24"/>
        <v>0</v>
      </c>
      <c r="X54" s="68">
        <f t="shared" si="25"/>
        <v>0</v>
      </c>
      <c r="Y54" s="68">
        <f t="shared" si="26"/>
        <v>0</v>
      </c>
      <c r="Z54" s="68">
        <f t="shared" si="27"/>
        <v>0</v>
      </c>
      <c r="AA54" s="68">
        <f t="shared" si="28"/>
        <v>0</v>
      </c>
      <c r="AB54" s="68">
        <f t="shared" si="29"/>
        <v>0</v>
      </c>
      <c r="AC54" s="68">
        <f t="shared" si="30"/>
        <v>0</v>
      </c>
      <c r="AD54" s="68">
        <f t="shared" si="31"/>
        <v>0</v>
      </c>
      <c r="AE54" s="68">
        <f t="shared" si="32"/>
        <v>0</v>
      </c>
      <c r="AF54" s="68">
        <f t="shared" si="33"/>
        <v>0</v>
      </c>
      <c r="AG54" s="68">
        <f t="shared" si="34"/>
        <v>0</v>
      </c>
      <c r="AH54" s="68">
        <f t="shared" si="35"/>
        <v>0</v>
      </c>
      <c r="AI54" s="68">
        <f t="shared" si="36"/>
        <v>0</v>
      </c>
      <c r="AJ54" s="69">
        <f t="shared" si="90"/>
        <v>3777607680000</v>
      </c>
      <c r="AK54" s="69">
        <f t="shared" si="91"/>
        <v>1124000724</v>
      </c>
      <c r="AL54" s="69">
        <f t="shared" si="92"/>
        <v>0</v>
      </c>
      <c r="AM54" s="69">
        <f t="shared" si="93"/>
        <v>0</v>
      </c>
      <c r="AN54" s="69">
        <f t="shared" si="94"/>
        <v>0</v>
      </c>
      <c r="AO54" s="69">
        <f t="shared" si="95"/>
        <v>0</v>
      </c>
      <c r="AP54" s="69">
        <f t="shared" si="96"/>
        <v>0</v>
      </c>
      <c r="AQ54" s="69">
        <f t="shared" si="97"/>
        <v>0</v>
      </c>
      <c r="AR54" s="69">
        <f t="shared" si="98"/>
        <v>0</v>
      </c>
      <c r="AS54" s="69">
        <f t="shared" si="99"/>
        <v>0</v>
      </c>
      <c r="AT54" s="69">
        <f t="shared" si="100"/>
        <v>0</v>
      </c>
      <c r="AU54" s="69">
        <f t="shared" si="101"/>
        <v>0</v>
      </c>
      <c r="AV54" s="69">
        <f t="shared" si="102"/>
        <v>0</v>
      </c>
      <c r="AW54" s="69">
        <f t="shared" si="103"/>
        <v>0</v>
      </c>
      <c r="AX54" s="69">
        <f t="shared" si="104"/>
        <v>0</v>
      </c>
      <c r="AY54" s="69">
        <f t="shared" si="105"/>
        <v>0</v>
      </c>
      <c r="AZ54" s="69">
        <f t="shared" si="106"/>
        <v>0</v>
      </c>
      <c r="BA54" s="69">
        <f t="shared" si="107"/>
        <v>0</v>
      </c>
      <c r="BB54" s="69">
        <f t="shared" si="108"/>
        <v>0</v>
      </c>
      <c r="BC54" s="69">
        <f t="shared" si="109"/>
        <v>0</v>
      </c>
      <c r="BD54" s="69">
        <f t="shared" si="110"/>
        <v>0</v>
      </c>
      <c r="BE54" s="69">
        <f t="shared" si="111"/>
        <v>0</v>
      </c>
      <c r="BF54" s="69">
        <f t="shared" si="112"/>
        <v>0</v>
      </c>
      <c r="BG54" s="69">
        <f t="shared" si="113"/>
        <v>0</v>
      </c>
      <c r="BH54" s="69">
        <f t="shared" si="114"/>
        <v>0</v>
      </c>
      <c r="BI54" s="69">
        <f t="shared" si="115"/>
        <v>0</v>
      </c>
      <c r="BJ54" s="69">
        <f t="shared" si="38"/>
        <v>777607680000</v>
      </c>
      <c r="BK54" s="69">
        <f t="shared" si="39"/>
        <v>1124000724</v>
      </c>
      <c r="BL54" s="69">
        <f t="shared" si="40"/>
        <v>0</v>
      </c>
      <c r="BM54" s="69">
        <f t="shared" si="41"/>
        <v>0</v>
      </c>
      <c r="BN54" s="69">
        <f t="shared" si="42"/>
        <v>0</v>
      </c>
      <c r="BO54" s="69">
        <f t="shared" si="43"/>
        <v>0</v>
      </c>
      <c r="BP54" s="69">
        <f t="shared" si="44"/>
        <v>0</v>
      </c>
      <c r="BQ54" s="69">
        <f t="shared" si="45"/>
        <v>0</v>
      </c>
      <c r="BR54" s="69">
        <f t="shared" si="46"/>
        <v>0</v>
      </c>
      <c r="BS54" s="69">
        <f t="shared" si="47"/>
        <v>0</v>
      </c>
      <c r="BT54" s="69">
        <f t="shared" si="48"/>
        <v>0</v>
      </c>
      <c r="BU54" s="69">
        <f t="shared" si="49"/>
        <v>0</v>
      </c>
      <c r="BV54" s="69">
        <f t="shared" si="50"/>
        <v>0</v>
      </c>
      <c r="BW54" s="69">
        <f t="shared" si="51"/>
        <v>0</v>
      </c>
      <c r="BX54" s="69">
        <f t="shared" si="52"/>
        <v>0</v>
      </c>
      <c r="BY54" s="69">
        <f t="shared" si="53"/>
        <v>0</v>
      </c>
      <c r="BZ54" s="69">
        <f t="shared" si="54"/>
        <v>0</v>
      </c>
      <c r="CA54" s="69">
        <f t="shared" si="55"/>
        <v>0</v>
      </c>
      <c r="CB54" s="69">
        <f t="shared" si="56"/>
        <v>0</v>
      </c>
      <c r="CC54" s="69">
        <f t="shared" si="57"/>
        <v>0</v>
      </c>
      <c r="CD54" s="69">
        <f t="shared" si="58"/>
        <v>0</v>
      </c>
      <c r="CE54" s="69">
        <f t="shared" si="59"/>
        <v>0</v>
      </c>
      <c r="CF54" s="69">
        <f t="shared" si="60"/>
        <v>0</v>
      </c>
      <c r="CG54" s="69">
        <f t="shared" si="61"/>
        <v>0</v>
      </c>
      <c r="CH54" s="69">
        <f t="shared" si="62"/>
        <v>0</v>
      </c>
      <c r="CI54" s="69">
        <f t="shared" si="63"/>
        <v>0</v>
      </c>
      <c r="CJ54" s="69">
        <f t="shared" si="64"/>
        <v>3</v>
      </c>
      <c r="CK54" s="69">
        <f t="shared" si="65"/>
        <v>0</v>
      </c>
      <c r="CL54" s="69">
        <f t="shared" si="66"/>
        <v>0</v>
      </c>
      <c r="CM54" s="69">
        <f t="shared" si="67"/>
        <v>0</v>
      </c>
      <c r="CN54" s="69">
        <f t="shared" si="68"/>
        <v>0</v>
      </c>
      <c r="CO54" s="69">
        <f t="shared" si="69"/>
        <v>0</v>
      </c>
      <c r="CP54" s="69">
        <f t="shared" si="70"/>
        <v>0</v>
      </c>
      <c r="CQ54" s="69">
        <f t="shared" si="71"/>
        <v>0</v>
      </c>
      <c r="CR54" s="69">
        <f t="shared" si="72"/>
        <v>0</v>
      </c>
      <c r="CS54" s="69">
        <f t="shared" si="73"/>
        <v>0</v>
      </c>
      <c r="CT54" s="69">
        <f t="shared" si="74"/>
        <v>0</v>
      </c>
      <c r="CU54" s="69">
        <f t="shared" si="75"/>
        <v>0</v>
      </c>
      <c r="CV54" s="69">
        <f t="shared" si="76"/>
        <v>0</v>
      </c>
      <c r="CW54" s="69">
        <f t="shared" si="77"/>
        <v>0</v>
      </c>
      <c r="CX54" s="69">
        <f t="shared" si="78"/>
        <v>0</v>
      </c>
      <c r="CY54" s="69">
        <f t="shared" si="79"/>
        <v>0</v>
      </c>
      <c r="CZ54" s="69">
        <f t="shared" si="80"/>
        <v>0</v>
      </c>
      <c r="DA54" s="69">
        <f t="shared" si="81"/>
        <v>0</v>
      </c>
      <c r="DB54" s="69">
        <f t="shared" si="82"/>
        <v>0</v>
      </c>
      <c r="DC54" s="69">
        <f t="shared" si="83"/>
        <v>0</v>
      </c>
      <c r="DD54" s="69">
        <f t="shared" si="84"/>
        <v>0</v>
      </c>
      <c r="DE54" s="69">
        <f t="shared" si="85"/>
        <v>0</v>
      </c>
      <c r="DF54" s="69">
        <f t="shared" si="86"/>
        <v>0</v>
      </c>
      <c r="DG54" s="69">
        <f t="shared" si="87"/>
        <v>0</v>
      </c>
      <c r="DH54" s="69">
        <f t="shared" si="88"/>
        <v>0</v>
      </c>
      <c r="DI54" s="69">
        <f t="shared" si="89"/>
        <v>0</v>
      </c>
      <c r="DJ54" s="69" t="str">
        <f>IF(COUNTBLANK(DK54:$EI54)=COLUMNS(DK54:$EI54),"",REPT("0",Batch_Length-LEN(IF(AND(SUM(AK54:$BI54)&lt;&gt;0,BJ54=0),REPT("0",Batch_Length),TEXT(BJ54,"0")))))&amp;IF(AND(SUM(AK54:$BI54)&lt;&gt;0,BJ54=0),REPT("0",Batch_Length),TEXT(BJ54,"0"))</f>
        <v>777607680000</v>
      </c>
      <c r="DK54" s="69" t="str">
        <f>IF(COUNTBLANK(DL54:$EI54)=COLUMNS(DL54:$EI54),"",REPT("0",Batch_Length-LEN(IF(AND(SUMPRODUCT($F$32:$F53*BK$32:BK53)+SUMPRODUCT($F$32:$F53*CJ$32:CJ53)&gt;0,BK54+CJ54=0),REPT("0",Batch_Length),IF(BK54+CJ54=0,"",TEXT(BK54+CJ54,"0"))))))&amp;IF(AND(SUMPRODUCT($F$32:$F53*BK$32:BK53)+SUMPRODUCT($F$32:$F53*CJ$32:CJ53)&gt;0,BK54+CJ54=0),REPT("0",Batch_Length),IF(BK54+CJ54=0,"",TEXT(BK54+CJ54,"0")))</f>
        <v>1124000727</v>
      </c>
      <c r="DL54" s="69" t="str">
        <f>IF(COUNTBLANK(DM54:$EI54)=COLUMNS(DM54:$EI54),"",REPT("0",Batch_Length-LEN(IF(AND(SUMPRODUCT($F$32:$F53*BL$32:BL53)+SUMPRODUCT($F$32:$F53*CK$32:CK53)&gt;0,BL54+CK54=0),REPT("0",Batch_Length),IF(BL54+CK54=0,"",TEXT(BL54+CK54,"0"))))))&amp;IF(AND(SUMPRODUCT($F$32:$F53*BL$32:BL53)+SUMPRODUCT($F$32:$F53*CK$32:CK53)&gt;0,BL54+CK54=0),REPT("0",Batch_Length),IF(BL54+CK54=0,"",TEXT(BL54+CK54,"0")))</f>
        <v/>
      </c>
      <c r="DM54" s="69" t="str">
        <f>IF(COUNTBLANK(DN54:$EI54)=COLUMNS(DN54:$EI54),"",REPT("0",Batch_Length-LEN(IF(AND(SUMPRODUCT($F$32:$F53*BM$32:BM53)+SUMPRODUCT($F$32:$F53*CL$32:CL53)&gt;0,BM54+CL54=0),REPT("0",Batch_Length),IF(BM54+CL54=0,"",TEXT(BM54+CL54,"0"))))))&amp;IF(AND(SUMPRODUCT($F$32:$F53*BM$32:BM53)+SUMPRODUCT($F$32:$F53*CL$32:CL53)&gt;0,BM54+CL54=0),REPT("0",Batch_Length),IF(BM54+CL54=0,"",TEXT(BM54+CL54,"0")))</f>
        <v/>
      </c>
      <c r="DN54" s="69" t="str">
        <f>IF(COUNTBLANK(DO54:$EI54)=COLUMNS(DO54:$EI54),"",REPT("0",Batch_Length-LEN(IF(AND(SUMPRODUCT($F$32:$F53*BN$32:BN53)+SUMPRODUCT($F$32:$F53*CM$32:CM53)&gt;0,BN54+CM54=0),REPT("0",Batch_Length),IF(BN54+CM54=0,"",TEXT(BN54+CM54,"0"))))))&amp;IF(AND(SUMPRODUCT($F$32:$F53*BN$32:BN53)+SUMPRODUCT($F$32:$F53*CM$32:CM53)&gt;0,BN54+CM54=0),REPT("0",Batch_Length),IF(BN54+CM54=0,"",TEXT(BN54+CM54,"0")))</f>
        <v/>
      </c>
      <c r="DO54" s="69" t="str">
        <f>IF(COUNTBLANK(DP54:$EI54)=COLUMNS(DP54:$EI54),"",REPT("0",Batch_Length-LEN(IF(AND(SUMPRODUCT($F$32:$F53*BO$32:BO53)+SUMPRODUCT($F$32:$F53*CN$32:CN53)&gt;0,BO54+CN54=0),REPT("0",Batch_Length),IF(BO54+CN54=0,"",TEXT(BO54+CN54,"0"))))))&amp;IF(AND(SUMPRODUCT($F$32:$F53*BO$32:BO53)+SUMPRODUCT($F$32:$F53*CN$32:CN53)&gt;0,BO54+CN54=0),REPT("0",Batch_Length),IF(BO54+CN54=0,"",TEXT(BO54+CN54,"0")))</f>
        <v/>
      </c>
      <c r="DP54" s="69" t="str">
        <f>IF(COUNTBLANK(DQ54:$EI54)=COLUMNS(DQ54:$EI54),"",REPT("0",Batch_Length-LEN(IF(AND(SUMPRODUCT($F$32:$F53*BP$32:BP53)+SUMPRODUCT($F$32:$F53*CO$32:CO53)&gt;0,BP54+CO54=0),REPT("0",Batch_Length),IF(BP54+CO54=0,"",TEXT(BP54+CO54,"0"))))))&amp;IF(AND(SUMPRODUCT($F$32:$F53*BP$32:BP53)+SUMPRODUCT($F$32:$F53*CO$32:CO53)&gt;0,BP54+CO54=0),REPT("0",Batch_Length),IF(BP54+CO54=0,"",TEXT(BP54+CO54,"0")))</f>
        <v/>
      </c>
      <c r="DQ54" s="69" t="str">
        <f>IF(COUNTBLANK(DR54:$EI54)=COLUMNS(DR54:$EI54),"",REPT("0",Batch_Length-LEN(IF(AND(SUMPRODUCT($F$32:$F53*BQ$32:BQ53)+SUMPRODUCT($F$32:$F53*CP$32:CP53)&gt;0,BQ54+CP54=0),REPT("0",Batch_Length),IF(BQ54+CP54=0,"",TEXT(BQ54+CP54,"0"))))))&amp;IF(AND(SUMPRODUCT($F$32:$F53*BQ$32:BQ53)+SUMPRODUCT($F$32:$F53*CP$32:CP53)&gt;0,BQ54+CP54=0),REPT("0",Batch_Length),IF(BQ54+CP54=0,"",TEXT(BQ54+CP54,"0")))</f>
        <v/>
      </c>
      <c r="DR54" s="69" t="str">
        <f>IF(COUNTBLANK(DS54:$EI54)=COLUMNS(DS54:$EI54),"",REPT("0",Batch_Length-LEN(IF(AND(SUMPRODUCT($F$32:$F53*BR$32:BR53)+SUMPRODUCT($F$32:$F53*CQ$32:CQ53)&gt;0,BR54+CQ54=0),REPT("0",Batch_Length),IF(BR54+CQ54=0,"",TEXT(BR54+CQ54,"0"))))))&amp;IF(AND(SUMPRODUCT($F$32:$F53*BR$32:BR53)+SUMPRODUCT($F$32:$F53*CQ$32:CQ53)&gt;0,BR54+CQ54=0),REPT("0",Batch_Length),IF(BR54+CQ54=0,"",TEXT(BR54+CQ54,"0")))</f>
        <v/>
      </c>
      <c r="DS54" s="69" t="str">
        <f>IF(COUNTBLANK(DT54:$EI54)=COLUMNS(DT54:$EI54),"",REPT("0",Batch_Length-LEN(IF(AND(SUMPRODUCT($F$32:$F53*BS$32:BS53)+SUMPRODUCT($F$32:$F53*CR$32:CR53)&gt;0,BS54+CR54=0),REPT("0",Batch_Length),IF(BS54+CR54=0,"",TEXT(BS54+CR54,"0"))))))&amp;IF(AND(SUMPRODUCT($F$32:$F53*BS$32:BS53)+SUMPRODUCT($F$32:$F53*CR$32:CR53)&gt;0,BS54+CR54=0),REPT("0",Batch_Length),IF(BS54+CR54=0,"",TEXT(BS54+CR54,"0")))</f>
        <v/>
      </c>
      <c r="DT54" s="69" t="str">
        <f>IF(COUNTBLANK(DU54:$EI54)=COLUMNS(DU54:$EI54),"",REPT("0",Batch_Length-LEN(IF(AND(SUMPRODUCT($F$32:$F53*BT$32:BT53)+SUMPRODUCT($F$32:$F53*CS$32:CS53)&gt;0,BT54+CS54=0),REPT("0",Batch_Length),IF(BT54+CS54=0,"",TEXT(BT54+CS54,"0"))))))&amp;IF(AND(SUMPRODUCT($F$32:$F53*BT$32:BT53)+SUMPRODUCT($F$32:$F53*CS$32:CS53)&gt;0,BT54+CS54=0),REPT("0",Batch_Length),IF(BT54+CS54=0,"",TEXT(BT54+CS54,"0")))</f>
        <v/>
      </c>
      <c r="DU54" s="69" t="str">
        <f>IF(COUNTBLANK(DV54:$EI54)=COLUMNS(DV54:$EI54),"",REPT("0",Batch_Length-LEN(IF(AND(SUMPRODUCT($F$32:$F53*BU$32:BU53)+SUMPRODUCT($F$32:$F53*CT$32:CT53)&gt;0,BU54+CT54=0),REPT("0",Batch_Length),IF(BU54+CT54=0,"",TEXT(BU54+CT54,"0"))))))&amp;IF(AND(SUMPRODUCT($F$32:$F53*BU$32:BU53)+SUMPRODUCT($F$32:$F53*CT$32:CT53)&gt;0,BU54+CT54=0),REPT("0",Batch_Length),IF(BU54+CT54=0,"",TEXT(BU54+CT54,"0")))</f>
        <v/>
      </c>
      <c r="DV54" s="69" t="str">
        <f>IF(COUNTBLANK(DW54:$EI54)=COLUMNS(DW54:$EI54),"",REPT("0",Batch_Length-LEN(IF(AND(SUMPRODUCT($F$32:$F53*BV$32:BV53)+SUMPRODUCT($F$32:$F53*CU$32:CU53)&gt;0,BV54+CU54=0),REPT("0",Batch_Length),IF(BV54+CU54=0,"",TEXT(BV54+CU54,"0"))))))&amp;IF(AND(SUMPRODUCT($F$32:$F53*BV$32:BV53)+SUMPRODUCT($F$32:$F53*CU$32:CU53)&gt;0,BV54+CU54=0),REPT("0",Batch_Length),IF(BV54+CU54=0,"",TEXT(BV54+CU54,"0")))</f>
        <v/>
      </c>
      <c r="DW54" s="69" t="str">
        <f>IF(COUNTBLANK(DX54:$EI54)=COLUMNS(DX54:$EI54),"",REPT("0",Batch_Length-LEN(IF(AND(SUMPRODUCT($F$32:$F53*BW$32:BW53)+SUMPRODUCT($F$32:$F53*CV$32:CV53)&gt;0,BW54+CV54=0),REPT("0",Batch_Length),IF(BW54+CV54=0,"",TEXT(BW54+CV54,"0"))))))&amp;IF(AND(SUMPRODUCT($F$32:$F53*BW$32:BW53)+SUMPRODUCT($F$32:$F53*CV$32:CV53)&gt;0,BW54+CV54=0),REPT("0",Batch_Length),IF(BW54+CV54=0,"",TEXT(BW54+CV54,"0")))</f>
        <v/>
      </c>
      <c r="DX54" s="69" t="str">
        <f>IF(COUNTBLANK(DY54:$EI54)=COLUMNS(DY54:$EI54),"",REPT("0",Batch_Length-LEN(IF(AND(SUMPRODUCT($F$32:$F53*BX$32:BX53)+SUMPRODUCT($F$32:$F53*CW$32:CW53)&gt;0,BX54+CW54=0),REPT("0",Batch_Length),IF(BX54+CW54=0,"",TEXT(BX54+CW54,"0"))))))&amp;IF(AND(SUMPRODUCT($F$32:$F53*BX$32:BX53)+SUMPRODUCT($F$32:$F53*CW$32:CW53)&gt;0,BX54+CW54=0),REPT("0",Batch_Length),IF(BX54+CW54=0,"",TEXT(BX54+CW54,"0")))</f>
        <v/>
      </c>
      <c r="DY54" s="69" t="str">
        <f>IF(COUNTBLANK(DZ54:$EI54)=COLUMNS(DZ54:$EI54),"",REPT("0",Batch_Length-LEN(IF(AND(SUMPRODUCT($F$32:$F53*BY$32:BY53)+SUMPRODUCT($F$32:$F53*CX$32:CX53)&gt;0,BY54+CX54=0),REPT("0",Batch_Length),IF(BY54+CX54=0,"",TEXT(BY54+CX54,"0"))))))&amp;IF(AND(SUMPRODUCT($F$32:$F53*BY$32:BY53)+SUMPRODUCT($F$32:$F53*CX$32:CX53)&gt;0,BY54+CX54=0),REPT("0",Batch_Length),IF(BY54+CX54=0,"",TEXT(BY54+CX54,"0")))</f>
        <v/>
      </c>
      <c r="DZ54" s="69" t="str">
        <f>IF(COUNTBLANK(EA54:$EI54)=COLUMNS(EA54:$EI54),"",REPT("0",Batch_Length-LEN(IF(AND(SUMPRODUCT($F$32:$F53*BZ$32:BZ53)+SUMPRODUCT($F$32:$F53*CY$32:CY53)&gt;0,BZ54+CY54=0),REPT("0",Batch_Length),IF(BZ54+CY54=0,"",TEXT(BZ54+CY54,"0"))))))&amp;IF(AND(SUMPRODUCT($F$32:$F53*BZ$32:BZ53)+SUMPRODUCT($F$32:$F53*CY$32:CY53)&gt;0,BZ54+CY54=0),REPT("0",Batch_Length),IF(BZ54+CY54=0,"",TEXT(BZ54+CY54,"0")))</f>
        <v/>
      </c>
      <c r="EA54" s="69" t="str">
        <f>IF(COUNTBLANK(EB54:$EI54)=COLUMNS(EB54:$EI54),"",REPT("0",Batch_Length-LEN(IF(AND(SUMPRODUCT($F$32:$F53*CA$32:CA53)+SUMPRODUCT($F$32:$F53*CZ$32:CZ53)&gt;0,CA54+CZ54=0),REPT("0",Batch_Length),IF(CA54+CZ54=0,"",TEXT(CA54+CZ54,"0"))))))&amp;IF(AND(SUMPRODUCT($F$32:$F53*CA$32:CA53)+SUMPRODUCT($F$32:$F53*CZ$32:CZ53)&gt;0,CA54+CZ54=0),REPT("0",Batch_Length),IF(CA54+CZ54=0,"",TEXT(CA54+CZ54,"0")))</f>
        <v/>
      </c>
      <c r="EB54" s="69" t="str">
        <f>IF(COUNTBLANK(EC54:$EI54)=COLUMNS(EC54:$EI54),"",REPT("0",Batch_Length-LEN(IF(AND(SUMPRODUCT($F$32:$F53*CB$32:CB53)+SUMPRODUCT($F$32:$F53*DA$32:DA53)&gt;0,CB54+DA54=0),REPT("0",Batch_Length),IF(CB54+DA54=0,"",TEXT(CB54+DA54,"0"))))))&amp;IF(AND(SUMPRODUCT($F$32:$F53*CB$32:CB53)+SUMPRODUCT($F$32:$F53*DA$32:DA53)&gt;0,CB54+DA54=0),REPT("0",Batch_Length),IF(CB54+DA54=0,"",TEXT(CB54+DA54,"0")))</f>
        <v/>
      </c>
      <c r="EC54" s="69" t="str">
        <f>IF(COUNTBLANK(ED54:$EI54)=COLUMNS(ED54:$EI54),"",REPT("0",Batch_Length-LEN(IF(AND(SUMPRODUCT($F$32:$F53*CC$32:CC53)+SUMPRODUCT($F$32:$F53*DB$32:DB53)&gt;0,CC54+DB54=0),REPT("0",Batch_Length),IF(CC54+DB54=0,"",TEXT(CC54+DB54,"0"))))))&amp;IF(AND(SUMPRODUCT($F$32:$F53*CC$32:CC53)+SUMPRODUCT($F$32:$F53*DB$32:DB53)&gt;0,CC54+DB54=0),REPT("0",Batch_Length),IF(CC54+DB54=0,"",TEXT(CC54+DB54,"0")))</f>
        <v/>
      </c>
      <c r="ED54" s="69" t="str">
        <f>IF(COUNTBLANK(EE54:$EI54)=COLUMNS(EE54:$EI54),"",REPT("0",Batch_Length-LEN(IF(AND(SUMPRODUCT($F$32:$F53*CD$32:CD53)+SUMPRODUCT($F$32:$F53*DC$32:DC53)&gt;0,CD54+DC54=0),REPT("0",Batch_Length),IF(CD54+DC54=0,"",TEXT(CD54+DC54,"0"))))))&amp;IF(AND(SUMPRODUCT($F$32:$F53*CD$32:CD53)+SUMPRODUCT($F$32:$F53*DC$32:DC53)&gt;0,CD54+DC54=0),REPT("0",Batch_Length),IF(CD54+DC54=0,"",TEXT(CD54+DC54,"0")))</f>
        <v/>
      </c>
      <c r="EE54" s="69" t="str">
        <f>IF(COUNTBLANK(EF54:$EI54)=COLUMNS(EF54:$EI54),"",REPT("0",Batch_Length-LEN(IF(AND(SUMPRODUCT($F$32:$F53*CE$32:CE53)+SUMPRODUCT($F$32:$F53*DD$32:DD53)&gt;0,CE54+DD54=0),REPT("0",Batch_Length),IF(CE54+DD54=0,"",TEXT(CE54+DD54,"0"))))))&amp;IF(AND(SUMPRODUCT($F$32:$F53*CE$32:CE53)+SUMPRODUCT($F$32:$F53*DD$32:DD53)&gt;0,CE54+DD54=0),REPT("0",Batch_Length),IF(CE54+DD54=0,"",TEXT(CE54+DD54,"0")))</f>
        <v/>
      </c>
      <c r="EF54" s="69" t="str">
        <f>IF(COUNTBLANK(EG54:$EI54)=COLUMNS(EG54:$EI54),"",REPT("0",Batch_Length-LEN(IF(AND(SUMPRODUCT($F$32:$F53*CF$32:CF53)+SUMPRODUCT($F$32:$F53*DE$32:DE53)&gt;0,CF54+DE54=0),REPT("0",Batch_Length),IF(CF54+DE54=0,"",TEXT(CF54+DE54,"0"))))))&amp;IF(AND(SUMPRODUCT($F$32:$F53*CF$32:CF53)+SUMPRODUCT($F$32:$F53*DE$32:DE53)&gt;0,CF54+DE54=0),REPT("0",Batch_Length),IF(CF54+DE54=0,"",TEXT(CF54+DE54,"0")))</f>
        <v/>
      </c>
      <c r="EG54" s="69" t="str">
        <f>IF(COUNTBLANK(EH54:$EI54)=COLUMNS(EH54:$EI54),"",REPT("0",Batch_Length-LEN(IF(AND(SUMPRODUCT($F$32:$F53*CG$32:CG53)+SUMPRODUCT($F$32:$F53*DF$32:DF53)&gt;0,CG54+DF54=0),REPT("0",Batch_Length),IF(CG54+DF54=0,"",TEXT(CG54+DF54,"0"))))))&amp;IF(AND(SUMPRODUCT($F$32:$F53*CG$32:CG53)+SUMPRODUCT($F$32:$F53*DF$32:DF53)&gt;0,CG54+DF54=0),REPT("0",Batch_Length),IF(CG54+DF54=0,"",TEXT(CG54+DF54,"0")))</f>
        <v/>
      </c>
      <c r="EH54" s="69" t="str">
        <f>IF(COUNTBLANK(EI54:$EI54)=COLUMNS(EI54:$EI54),"",REPT("0",Batch_Length-LEN(IF(AND(SUMPRODUCT($F$32:$F53*CH$32:CH53)+SUMPRODUCT($F$32:$F53*DG$32:DG53)&gt;0,CH54+DG54=0),REPT("0",Batch_Length),IF(CH54+DG54=0,"",TEXT(CH54+DG54,"0"))))))&amp;IF(AND(SUMPRODUCT($F$32:$F53*CH$32:CH53)+SUMPRODUCT($F$32:$F53*DG$32:DG53)&gt;0,CH54+DG54=0),REPT("0",Batch_Length),IF(CH54+DG54=0,"",TEXT(CH54+DG54,"0")))</f>
        <v/>
      </c>
      <c r="EI54" s="69" t="str">
        <f>IF(AND(SUMPRODUCT($F$32:$F53*CI$32:CI53)+SUMPRODUCT($F$32:$F53*DH$32:DH53)&gt;0,CI54+DH54=0),REPT("0",Batch_Length),IF(CI54+DH54=0,"",TEXT(CI54+DH54,"0")))</f>
        <v/>
      </c>
      <c r="EJ54" s="69" t="str">
        <f t="shared" si="116"/>
        <v>1124000727777607680000</v>
      </c>
      <c r="EK54" s="57" t="s">
        <v>86</v>
      </c>
    </row>
    <row r="55" spans="6:141" outlineLevel="1" x14ac:dyDescent="0.2">
      <c r="F55" s="66">
        <f t="shared" si="117"/>
        <v>23</v>
      </c>
      <c r="G55" s="67" t="str">
        <f t="shared" si="118"/>
        <v>25852016738884976640000</v>
      </c>
      <c r="H55" s="66">
        <f t="shared" si="9"/>
        <v>23</v>
      </c>
      <c r="I55" s="66">
        <f t="shared" si="10"/>
        <v>2</v>
      </c>
      <c r="J55" s="67" t="str">
        <f t="shared" si="11"/>
        <v>777607680000</v>
      </c>
      <c r="K55" s="68" t="str">
        <f t="shared" si="12"/>
        <v>1124000727</v>
      </c>
      <c r="L55" s="68">
        <f t="shared" si="13"/>
        <v>0</v>
      </c>
      <c r="M55" s="68">
        <f t="shared" si="14"/>
        <v>0</v>
      </c>
      <c r="N55" s="68">
        <f t="shared" si="15"/>
        <v>0</v>
      </c>
      <c r="O55" s="68">
        <f t="shared" si="16"/>
        <v>0</v>
      </c>
      <c r="P55" s="68">
        <f t="shared" si="17"/>
        <v>0</v>
      </c>
      <c r="Q55" s="68">
        <f t="shared" si="18"/>
        <v>0</v>
      </c>
      <c r="R55" s="68">
        <f t="shared" si="19"/>
        <v>0</v>
      </c>
      <c r="S55" s="68">
        <f t="shared" si="20"/>
        <v>0</v>
      </c>
      <c r="T55" s="68">
        <f t="shared" si="21"/>
        <v>0</v>
      </c>
      <c r="U55" s="68">
        <f t="shared" si="22"/>
        <v>0</v>
      </c>
      <c r="V55" s="68">
        <f t="shared" si="23"/>
        <v>0</v>
      </c>
      <c r="W55" s="68">
        <f t="shared" si="24"/>
        <v>0</v>
      </c>
      <c r="X55" s="68">
        <f t="shared" si="25"/>
        <v>0</v>
      </c>
      <c r="Y55" s="68">
        <f t="shared" si="26"/>
        <v>0</v>
      </c>
      <c r="Z55" s="68">
        <f t="shared" si="27"/>
        <v>0</v>
      </c>
      <c r="AA55" s="68">
        <f t="shared" si="28"/>
        <v>0</v>
      </c>
      <c r="AB55" s="68">
        <f t="shared" si="29"/>
        <v>0</v>
      </c>
      <c r="AC55" s="68">
        <f t="shared" si="30"/>
        <v>0</v>
      </c>
      <c r="AD55" s="68">
        <f t="shared" si="31"/>
        <v>0</v>
      </c>
      <c r="AE55" s="68">
        <f t="shared" si="32"/>
        <v>0</v>
      </c>
      <c r="AF55" s="68">
        <f t="shared" si="33"/>
        <v>0</v>
      </c>
      <c r="AG55" s="68">
        <f t="shared" si="34"/>
        <v>0</v>
      </c>
      <c r="AH55" s="68">
        <f t="shared" si="35"/>
        <v>0</v>
      </c>
      <c r="AI55" s="68">
        <f t="shared" si="36"/>
        <v>0</v>
      </c>
      <c r="AJ55" s="69">
        <f t="shared" si="90"/>
        <v>17884976640000</v>
      </c>
      <c r="AK55" s="69">
        <f t="shared" si="91"/>
        <v>25852016721</v>
      </c>
      <c r="AL55" s="69">
        <f t="shared" si="92"/>
        <v>0</v>
      </c>
      <c r="AM55" s="69">
        <f t="shared" si="93"/>
        <v>0</v>
      </c>
      <c r="AN55" s="69">
        <f t="shared" si="94"/>
        <v>0</v>
      </c>
      <c r="AO55" s="69">
        <f t="shared" si="95"/>
        <v>0</v>
      </c>
      <c r="AP55" s="69">
        <f t="shared" si="96"/>
        <v>0</v>
      </c>
      <c r="AQ55" s="69">
        <f t="shared" si="97"/>
        <v>0</v>
      </c>
      <c r="AR55" s="69">
        <f t="shared" si="98"/>
        <v>0</v>
      </c>
      <c r="AS55" s="69">
        <f t="shared" si="99"/>
        <v>0</v>
      </c>
      <c r="AT55" s="69">
        <f t="shared" si="100"/>
        <v>0</v>
      </c>
      <c r="AU55" s="69">
        <f t="shared" si="101"/>
        <v>0</v>
      </c>
      <c r="AV55" s="69">
        <f t="shared" si="102"/>
        <v>0</v>
      </c>
      <c r="AW55" s="69">
        <f t="shared" si="103"/>
        <v>0</v>
      </c>
      <c r="AX55" s="69">
        <f t="shared" si="104"/>
        <v>0</v>
      </c>
      <c r="AY55" s="69">
        <f t="shared" si="105"/>
        <v>0</v>
      </c>
      <c r="AZ55" s="69">
        <f t="shared" si="106"/>
        <v>0</v>
      </c>
      <c r="BA55" s="69">
        <f t="shared" si="107"/>
        <v>0</v>
      </c>
      <c r="BB55" s="69">
        <f t="shared" si="108"/>
        <v>0</v>
      </c>
      <c r="BC55" s="69">
        <f t="shared" si="109"/>
        <v>0</v>
      </c>
      <c r="BD55" s="69">
        <f t="shared" si="110"/>
        <v>0</v>
      </c>
      <c r="BE55" s="69">
        <f t="shared" si="111"/>
        <v>0</v>
      </c>
      <c r="BF55" s="69">
        <f t="shared" si="112"/>
        <v>0</v>
      </c>
      <c r="BG55" s="69">
        <f t="shared" si="113"/>
        <v>0</v>
      </c>
      <c r="BH55" s="69">
        <f t="shared" si="114"/>
        <v>0</v>
      </c>
      <c r="BI55" s="69">
        <f t="shared" si="115"/>
        <v>0</v>
      </c>
      <c r="BJ55" s="69">
        <f t="shared" si="38"/>
        <v>884976640000</v>
      </c>
      <c r="BK55" s="69">
        <f t="shared" si="39"/>
        <v>25852016721</v>
      </c>
      <c r="BL55" s="69">
        <f t="shared" si="40"/>
        <v>0</v>
      </c>
      <c r="BM55" s="69">
        <f t="shared" si="41"/>
        <v>0</v>
      </c>
      <c r="BN55" s="69">
        <f t="shared" si="42"/>
        <v>0</v>
      </c>
      <c r="BO55" s="69">
        <f t="shared" si="43"/>
        <v>0</v>
      </c>
      <c r="BP55" s="69">
        <f t="shared" si="44"/>
        <v>0</v>
      </c>
      <c r="BQ55" s="69">
        <f t="shared" si="45"/>
        <v>0</v>
      </c>
      <c r="BR55" s="69">
        <f t="shared" si="46"/>
        <v>0</v>
      </c>
      <c r="BS55" s="69">
        <f t="shared" si="47"/>
        <v>0</v>
      </c>
      <c r="BT55" s="69">
        <f t="shared" si="48"/>
        <v>0</v>
      </c>
      <c r="BU55" s="69">
        <f t="shared" si="49"/>
        <v>0</v>
      </c>
      <c r="BV55" s="69">
        <f t="shared" si="50"/>
        <v>0</v>
      </c>
      <c r="BW55" s="69">
        <f t="shared" si="51"/>
        <v>0</v>
      </c>
      <c r="BX55" s="69">
        <f t="shared" si="52"/>
        <v>0</v>
      </c>
      <c r="BY55" s="69">
        <f t="shared" si="53"/>
        <v>0</v>
      </c>
      <c r="BZ55" s="69">
        <f t="shared" si="54"/>
        <v>0</v>
      </c>
      <c r="CA55" s="69">
        <f t="shared" si="55"/>
        <v>0</v>
      </c>
      <c r="CB55" s="69">
        <f t="shared" si="56"/>
        <v>0</v>
      </c>
      <c r="CC55" s="69">
        <f t="shared" si="57"/>
        <v>0</v>
      </c>
      <c r="CD55" s="69">
        <f t="shared" si="58"/>
        <v>0</v>
      </c>
      <c r="CE55" s="69">
        <f t="shared" si="59"/>
        <v>0</v>
      </c>
      <c r="CF55" s="69">
        <f t="shared" si="60"/>
        <v>0</v>
      </c>
      <c r="CG55" s="69">
        <f t="shared" si="61"/>
        <v>0</v>
      </c>
      <c r="CH55" s="69">
        <f t="shared" si="62"/>
        <v>0</v>
      </c>
      <c r="CI55" s="69">
        <f t="shared" si="63"/>
        <v>0</v>
      </c>
      <c r="CJ55" s="69">
        <f t="shared" si="64"/>
        <v>17</v>
      </c>
      <c r="CK55" s="69">
        <f t="shared" si="65"/>
        <v>0</v>
      </c>
      <c r="CL55" s="69">
        <f t="shared" si="66"/>
        <v>0</v>
      </c>
      <c r="CM55" s="69">
        <f t="shared" si="67"/>
        <v>0</v>
      </c>
      <c r="CN55" s="69">
        <f t="shared" si="68"/>
        <v>0</v>
      </c>
      <c r="CO55" s="69">
        <f t="shared" si="69"/>
        <v>0</v>
      </c>
      <c r="CP55" s="69">
        <f t="shared" si="70"/>
        <v>0</v>
      </c>
      <c r="CQ55" s="69">
        <f t="shared" si="71"/>
        <v>0</v>
      </c>
      <c r="CR55" s="69">
        <f t="shared" si="72"/>
        <v>0</v>
      </c>
      <c r="CS55" s="69">
        <f t="shared" si="73"/>
        <v>0</v>
      </c>
      <c r="CT55" s="69">
        <f t="shared" si="74"/>
        <v>0</v>
      </c>
      <c r="CU55" s="69">
        <f t="shared" si="75"/>
        <v>0</v>
      </c>
      <c r="CV55" s="69">
        <f t="shared" si="76"/>
        <v>0</v>
      </c>
      <c r="CW55" s="69">
        <f t="shared" si="77"/>
        <v>0</v>
      </c>
      <c r="CX55" s="69">
        <f t="shared" si="78"/>
        <v>0</v>
      </c>
      <c r="CY55" s="69">
        <f t="shared" si="79"/>
        <v>0</v>
      </c>
      <c r="CZ55" s="69">
        <f t="shared" si="80"/>
        <v>0</v>
      </c>
      <c r="DA55" s="69">
        <f t="shared" si="81"/>
        <v>0</v>
      </c>
      <c r="DB55" s="69">
        <f t="shared" si="82"/>
        <v>0</v>
      </c>
      <c r="DC55" s="69">
        <f t="shared" si="83"/>
        <v>0</v>
      </c>
      <c r="DD55" s="69">
        <f t="shared" si="84"/>
        <v>0</v>
      </c>
      <c r="DE55" s="69">
        <f t="shared" si="85"/>
        <v>0</v>
      </c>
      <c r="DF55" s="69">
        <f t="shared" si="86"/>
        <v>0</v>
      </c>
      <c r="DG55" s="69">
        <f t="shared" si="87"/>
        <v>0</v>
      </c>
      <c r="DH55" s="69">
        <f t="shared" si="88"/>
        <v>0</v>
      </c>
      <c r="DI55" s="69">
        <f t="shared" si="89"/>
        <v>0</v>
      </c>
      <c r="DJ55" s="69" t="str">
        <f>IF(COUNTBLANK(DK55:$EI55)=COLUMNS(DK55:$EI55),"",REPT("0",Batch_Length-LEN(IF(AND(SUM(AK55:$BI55)&lt;&gt;0,BJ55=0),REPT("0",Batch_Length),TEXT(BJ55,"0")))))&amp;IF(AND(SUM(AK55:$BI55)&lt;&gt;0,BJ55=0),REPT("0",Batch_Length),TEXT(BJ55,"0"))</f>
        <v>884976640000</v>
      </c>
      <c r="DK55" s="69" t="str">
        <f>IF(COUNTBLANK(DL55:$EI55)=COLUMNS(DL55:$EI55),"",REPT("0",Batch_Length-LEN(IF(AND(SUMPRODUCT($F$32:$F54*BK$32:BK54)+SUMPRODUCT($F$32:$F54*CJ$32:CJ54)&gt;0,BK55+CJ55=0),REPT("0",Batch_Length),IF(BK55+CJ55=0,"",TEXT(BK55+CJ55,"0"))))))&amp;IF(AND(SUMPRODUCT($F$32:$F54*BK$32:BK54)+SUMPRODUCT($F$32:$F54*CJ$32:CJ54)&gt;0,BK55+CJ55=0),REPT("0",Batch_Length),IF(BK55+CJ55=0,"",TEXT(BK55+CJ55,"0")))</f>
        <v>25852016738</v>
      </c>
      <c r="DL55" s="69" t="str">
        <f>IF(COUNTBLANK(DM55:$EI55)=COLUMNS(DM55:$EI55),"",REPT("0",Batch_Length-LEN(IF(AND(SUMPRODUCT($F$32:$F54*BL$32:BL54)+SUMPRODUCT($F$32:$F54*CK$32:CK54)&gt;0,BL55+CK55=0),REPT("0",Batch_Length),IF(BL55+CK55=0,"",TEXT(BL55+CK55,"0"))))))&amp;IF(AND(SUMPRODUCT($F$32:$F54*BL$32:BL54)+SUMPRODUCT($F$32:$F54*CK$32:CK54)&gt;0,BL55+CK55=0),REPT("0",Batch_Length),IF(BL55+CK55=0,"",TEXT(BL55+CK55,"0")))</f>
        <v/>
      </c>
      <c r="DM55" s="69" t="str">
        <f>IF(COUNTBLANK(DN55:$EI55)=COLUMNS(DN55:$EI55),"",REPT("0",Batch_Length-LEN(IF(AND(SUMPRODUCT($F$32:$F54*BM$32:BM54)+SUMPRODUCT($F$32:$F54*CL$32:CL54)&gt;0,BM55+CL55=0),REPT("0",Batch_Length),IF(BM55+CL55=0,"",TEXT(BM55+CL55,"0"))))))&amp;IF(AND(SUMPRODUCT($F$32:$F54*BM$32:BM54)+SUMPRODUCT($F$32:$F54*CL$32:CL54)&gt;0,BM55+CL55=0),REPT("0",Batch_Length),IF(BM55+CL55=0,"",TEXT(BM55+CL55,"0")))</f>
        <v/>
      </c>
      <c r="DN55" s="69" t="str">
        <f>IF(COUNTBLANK(DO55:$EI55)=COLUMNS(DO55:$EI55),"",REPT("0",Batch_Length-LEN(IF(AND(SUMPRODUCT($F$32:$F54*BN$32:BN54)+SUMPRODUCT($F$32:$F54*CM$32:CM54)&gt;0,BN55+CM55=0),REPT("0",Batch_Length),IF(BN55+CM55=0,"",TEXT(BN55+CM55,"0"))))))&amp;IF(AND(SUMPRODUCT($F$32:$F54*BN$32:BN54)+SUMPRODUCT($F$32:$F54*CM$32:CM54)&gt;0,BN55+CM55=0),REPT("0",Batch_Length),IF(BN55+CM55=0,"",TEXT(BN55+CM55,"0")))</f>
        <v/>
      </c>
      <c r="DO55" s="69" t="str">
        <f>IF(COUNTBLANK(DP55:$EI55)=COLUMNS(DP55:$EI55),"",REPT("0",Batch_Length-LEN(IF(AND(SUMPRODUCT($F$32:$F54*BO$32:BO54)+SUMPRODUCT($F$32:$F54*CN$32:CN54)&gt;0,BO55+CN55=0),REPT("0",Batch_Length),IF(BO55+CN55=0,"",TEXT(BO55+CN55,"0"))))))&amp;IF(AND(SUMPRODUCT($F$32:$F54*BO$32:BO54)+SUMPRODUCT($F$32:$F54*CN$32:CN54)&gt;0,BO55+CN55=0),REPT("0",Batch_Length),IF(BO55+CN55=0,"",TEXT(BO55+CN55,"0")))</f>
        <v/>
      </c>
      <c r="DP55" s="69" t="str">
        <f>IF(COUNTBLANK(DQ55:$EI55)=COLUMNS(DQ55:$EI55),"",REPT("0",Batch_Length-LEN(IF(AND(SUMPRODUCT($F$32:$F54*BP$32:BP54)+SUMPRODUCT($F$32:$F54*CO$32:CO54)&gt;0,BP55+CO55=0),REPT("0",Batch_Length),IF(BP55+CO55=0,"",TEXT(BP55+CO55,"0"))))))&amp;IF(AND(SUMPRODUCT($F$32:$F54*BP$32:BP54)+SUMPRODUCT($F$32:$F54*CO$32:CO54)&gt;0,BP55+CO55=0),REPT("0",Batch_Length),IF(BP55+CO55=0,"",TEXT(BP55+CO55,"0")))</f>
        <v/>
      </c>
      <c r="DQ55" s="69" t="str">
        <f>IF(COUNTBLANK(DR55:$EI55)=COLUMNS(DR55:$EI55),"",REPT("0",Batch_Length-LEN(IF(AND(SUMPRODUCT($F$32:$F54*BQ$32:BQ54)+SUMPRODUCT($F$32:$F54*CP$32:CP54)&gt;0,BQ55+CP55=0),REPT("0",Batch_Length),IF(BQ55+CP55=0,"",TEXT(BQ55+CP55,"0"))))))&amp;IF(AND(SUMPRODUCT($F$32:$F54*BQ$32:BQ54)+SUMPRODUCT($F$32:$F54*CP$32:CP54)&gt;0,BQ55+CP55=0),REPT("0",Batch_Length),IF(BQ55+CP55=0,"",TEXT(BQ55+CP55,"0")))</f>
        <v/>
      </c>
      <c r="DR55" s="69" t="str">
        <f>IF(COUNTBLANK(DS55:$EI55)=COLUMNS(DS55:$EI55),"",REPT("0",Batch_Length-LEN(IF(AND(SUMPRODUCT($F$32:$F54*BR$32:BR54)+SUMPRODUCT($F$32:$F54*CQ$32:CQ54)&gt;0,BR55+CQ55=0),REPT("0",Batch_Length),IF(BR55+CQ55=0,"",TEXT(BR55+CQ55,"0"))))))&amp;IF(AND(SUMPRODUCT($F$32:$F54*BR$32:BR54)+SUMPRODUCT($F$32:$F54*CQ$32:CQ54)&gt;0,BR55+CQ55=0),REPT("0",Batch_Length),IF(BR55+CQ55=0,"",TEXT(BR55+CQ55,"0")))</f>
        <v/>
      </c>
      <c r="DS55" s="69" t="str">
        <f>IF(COUNTBLANK(DT55:$EI55)=COLUMNS(DT55:$EI55),"",REPT("0",Batch_Length-LEN(IF(AND(SUMPRODUCT($F$32:$F54*BS$32:BS54)+SUMPRODUCT($F$32:$F54*CR$32:CR54)&gt;0,BS55+CR55=0),REPT("0",Batch_Length),IF(BS55+CR55=0,"",TEXT(BS55+CR55,"0"))))))&amp;IF(AND(SUMPRODUCT($F$32:$F54*BS$32:BS54)+SUMPRODUCT($F$32:$F54*CR$32:CR54)&gt;0,BS55+CR55=0),REPT("0",Batch_Length),IF(BS55+CR55=0,"",TEXT(BS55+CR55,"0")))</f>
        <v/>
      </c>
      <c r="DT55" s="69" t="str">
        <f>IF(COUNTBLANK(DU55:$EI55)=COLUMNS(DU55:$EI55),"",REPT("0",Batch_Length-LEN(IF(AND(SUMPRODUCT($F$32:$F54*BT$32:BT54)+SUMPRODUCT($F$32:$F54*CS$32:CS54)&gt;0,BT55+CS55=0),REPT("0",Batch_Length),IF(BT55+CS55=0,"",TEXT(BT55+CS55,"0"))))))&amp;IF(AND(SUMPRODUCT($F$32:$F54*BT$32:BT54)+SUMPRODUCT($F$32:$F54*CS$32:CS54)&gt;0,BT55+CS55=0),REPT("0",Batch_Length),IF(BT55+CS55=0,"",TEXT(BT55+CS55,"0")))</f>
        <v/>
      </c>
      <c r="DU55" s="69" t="str">
        <f>IF(COUNTBLANK(DV55:$EI55)=COLUMNS(DV55:$EI55),"",REPT("0",Batch_Length-LEN(IF(AND(SUMPRODUCT($F$32:$F54*BU$32:BU54)+SUMPRODUCT($F$32:$F54*CT$32:CT54)&gt;0,BU55+CT55=0),REPT("0",Batch_Length),IF(BU55+CT55=0,"",TEXT(BU55+CT55,"0"))))))&amp;IF(AND(SUMPRODUCT($F$32:$F54*BU$32:BU54)+SUMPRODUCT($F$32:$F54*CT$32:CT54)&gt;0,BU55+CT55=0),REPT("0",Batch_Length),IF(BU55+CT55=0,"",TEXT(BU55+CT55,"0")))</f>
        <v/>
      </c>
      <c r="DV55" s="69" t="str">
        <f>IF(COUNTBLANK(DW55:$EI55)=COLUMNS(DW55:$EI55),"",REPT("0",Batch_Length-LEN(IF(AND(SUMPRODUCT($F$32:$F54*BV$32:BV54)+SUMPRODUCT($F$32:$F54*CU$32:CU54)&gt;0,BV55+CU55=0),REPT("0",Batch_Length),IF(BV55+CU55=0,"",TEXT(BV55+CU55,"0"))))))&amp;IF(AND(SUMPRODUCT($F$32:$F54*BV$32:BV54)+SUMPRODUCT($F$32:$F54*CU$32:CU54)&gt;0,BV55+CU55=0),REPT("0",Batch_Length),IF(BV55+CU55=0,"",TEXT(BV55+CU55,"0")))</f>
        <v/>
      </c>
      <c r="DW55" s="69" t="str">
        <f>IF(COUNTBLANK(DX55:$EI55)=COLUMNS(DX55:$EI55),"",REPT("0",Batch_Length-LEN(IF(AND(SUMPRODUCT($F$32:$F54*BW$32:BW54)+SUMPRODUCT($F$32:$F54*CV$32:CV54)&gt;0,BW55+CV55=0),REPT("0",Batch_Length),IF(BW55+CV55=0,"",TEXT(BW55+CV55,"0"))))))&amp;IF(AND(SUMPRODUCT($F$32:$F54*BW$32:BW54)+SUMPRODUCT($F$32:$F54*CV$32:CV54)&gt;0,BW55+CV55=0),REPT("0",Batch_Length),IF(BW55+CV55=0,"",TEXT(BW55+CV55,"0")))</f>
        <v/>
      </c>
      <c r="DX55" s="69" t="str">
        <f>IF(COUNTBLANK(DY55:$EI55)=COLUMNS(DY55:$EI55),"",REPT("0",Batch_Length-LEN(IF(AND(SUMPRODUCT($F$32:$F54*BX$32:BX54)+SUMPRODUCT($F$32:$F54*CW$32:CW54)&gt;0,BX55+CW55=0),REPT("0",Batch_Length),IF(BX55+CW55=0,"",TEXT(BX55+CW55,"0"))))))&amp;IF(AND(SUMPRODUCT($F$32:$F54*BX$32:BX54)+SUMPRODUCT($F$32:$F54*CW$32:CW54)&gt;0,BX55+CW55=0),REPT("0",Batch_Length),IF(BX55+CW55=0,"",TEXT(BX55+CW55,"0")))</f>
        <v/>
      </c>
      <c r="DY55" s="69" t="str">
        <f>IF(COUNTBLANK(DZ55:$EI55)=COLUMNS(DZ55:$EI55),"",REPT("0",Batch_Length-LEN(IF(AND(SUMPRODUCT($F$32:$F54*BY$32:BY54)+SUMPRODUCT($F$32:$F54*CX$32:CX54)&gt;0,BY55+CX55=0),REPT("0",Batch_Length),IF(BY55+CX55=0,"",TEXT(BY55+CX55,"0"))))))&amp;IF(AND(SUMPRODUCT($F$32:$F54*BY$32:BY54)+SUMPRODUCT($F$32:$F54*CX$32:CX54)&gt;0,BY55+CX55=0),REPT("0",Batch_Length),IF(BY55+CX55=0,"",TEXT(BY55+CX55,"0")))</f>
        <v/>
      </c>
      <c r="DZ55" s="69" t="str">
        <f>IF(COUNTBLANK(EA55:$EI55)=COLUMNS(EA55:$EI55),"",REPT("0",Batch_Length-LEN(IF(AND(SUMPRODUCT($F$32:$F54*BZ$32:BZ54)+SUMPRODUCT($F$32:$F54*CY$32:CY54)&gt;0,BZ55+CY55=0),REPT("0",Batch_Length),IF(BZ55+CY55=0,"",TEXT(BZ55+CY55,"0"))))))&amp;IF(AND(SUMPRODUCT($F$32:$F54*BZ$32:BZ54)+SUMPRODUCT($F$32:$F54*CY$32:CY54)&gt;0,BZ55+CY55=0),REPT("0",Batch_Length),IF(BZ55+CY55=0,"",TEXT(BZ55+CY55,"0")))</f>
        <v/>
      </c>
      <c r="EA55" s="69" t="str">
        <f>IF(COUNTBLANK(EB55:$EI55)=COLUMNS(EB55:$EI55),"",REPT("0",Batch_Length-LEN(IF(AND(SUMPRODUCT($F$32:$F54*CA$32:CA54)+SUMPRODUCT($F$32:$F54*CZ$32:CZ54)&gt;0,CA55+CZ55=0),REPT("0",Batch_Length),IF(CA55+CZ55=0,"",TEXT(CA55+CZ55,"0"))))))&amp;IF(AND(SUMPRODUCT($F$32:$F54*CA$32:CA54)+SUMPRODUCT($F$32:$F54*CZ$32:CZ54)&gt;0,CA55+CZ55=0),REPT("0",Batch_Length),IF(CA55+CZ55=0,"",TEXT(CA55+CZ55,"0")))</f>
        <v/>
      </c>
      <c r="EB55" s="69" t="str">
        <f>IF(COUNTBLANK(EC55:$EI55)=COLUMNS(EC55:$EI55),"",REPT("0",Batch_Length-LEN(IF(AND(SUMPRODUCT($F$32:$F54*CB$32:CB54)+SUMPRODUCT($F$32:$F54*DA$32:DA54)&gt;0,CB55+DA55=0),REPT("0",Batch_Length),IF(CB55+DA55=0,"",TEXT(CB55+DA55,"0"))))))&amp;IF(AND(SUMPRODUCT($F$32:$F54*CB$32:CB54)+SUMPRODUCT($F$32:$F54*DA$32:DA54)&gt;0,CB55+DA55=0),REPT("0",Batch_Length),IF(CB55+DA55=0,"",TEXT(CB55+DA55,"0")))</f>
        <v/>
      </c>
      <c r="EC55" s="69" t="str">
        <f>IF(COUNTBLANK(ED55:$EI55)=COLUMNS(ED55:$EI55),"",REPT("0",Batch_Length-LEN(IF(AND(SUMPRODUCT($F$32:$F54*CC$32:CC54)+SUMPRODUCT($F$32:$F54*DB$32:DB54)&gt;0,CC55+DB55=0),REPT("0",Batch_Length),IF(CC55+DB55=0,"",TEXT(CC55+DB55,"0"))))))&amp;IF(AND(SUMPRODUCT($F$32:$F54*CC$32:CC54)+SUMPRODUCT($F$32:$F54*DB$32:DB54)&gt;0,CC55+DB55=0),REPT("0",Batch_Length),IF(CC55+DB55=0,"",TEXT(CC55+DB55,"0")))</f>
        <v/>
      </c>
      <c r="ED55" s="69" t="str">
        <f>IF(COUNTBLANK(EE55:$EI55)=COLUMNS(EE55:$EI55),"",REPT("0",Batch_Length-LEN(IF(AND(SUMPRODUCT($F$32:$F54*CD$32:CD54)+SUMPRODUCT($F$32:$F54*DC$32:DC54)&gt;0,CD55+DC55=0),REPT("0",Batch_Length),IF(CD55+DC55=0,"",TEXT(CD55+DC55,"0"))))))&amp;IF(AND(SUMPRODUCT($F$32:$F54*CD$32:CD54)+SUMPRODUCT($F$32:$F54*DC$32:DC54)&gt;0,CD55+DC55=0),REPT("0",Batch_Length),IF(CD55+DC55=0,"",TEXT(CD55+DC55,"0")))</f>
        <v/>
      </c>
      <c r="EE55" s="69" t="str">
        <f>IF(COUNTBLANK(EF55:$EI55)=COLUMNS(EF55:$EI55),"",REPT("0",Batch_Length-LEN(IF(AND(SUMPRODUCT($F$32:$F54*CE$32:CE54)+SUMPRODUCT($F$32:$F54*DD$32:DD54)&gt;0,CE55+DD55=0),REPT("0",Batch_Length),IF(CE55+DD55=0,"",TEXT(CE55+DD55,"0"))))))&amp;IF(AND(SUMPRODUCT($F$32:$F54*CE$32:CE54)+SUMPRODUCT($F$32:$F54*DD$32:DD54)&gt;0,CE55+DD55=0),REPT("0",Batch_Length),IF(CE55+DD55=0,"",TEXT(CE55+DD55,"0")))</f>
        <v/>
      </c>
      <c r="EF55" s="69" t="str">
        <f>IF(COUNTBLANK(EG55:$EI55)=COLUMNS(EG55:$EI55),"",REPT("0",Batch_Length-LEN(IF(AND(SUMPRODUCT($F$32:$F54*CF$32:CF54)+SUMPRODUCT($F$32:$F54*DE$32:DE54)&gt;0,CF55+DE55=0),REPT("0",Batch_Length),IF(CF55+DE55=0,"",TEXT(CF55+DE55,"0"))))))&amp;IF(AND(SUMPRODUCT($F$32:$F54*CF$32:CF54)+SUMPRODUCT($F$32:$F54*DE$32:DE54)&gt;0,CF55+DE55=0),REPT("0",Batch_Length),IF(CF55+DE55=0,"",TEXT(CF55+DE55,"0")))</f>
        <v/>
      </c>
      <c r="EG55" s="69" t="str">
        <f>IF(COUNTBLANK(EH55:$EI55)=COLUMNS(EH55:$EI55),"",REPT("0",Batch_Length-LEN(IF(AND(SUMPRODUCT($F$32:$F54*CG$32:CG54)+SUMPRODUCT($F$32:$F54*DF$32:DF54)&gt;0,CG55+DF55=0),REPT("0",Batch_Length),IF(CG55+DF55=0,"",TEXT(CG55+DF55,"0"))))))&amp;IF(AND(SUMPRODUCT($F$32:$F54*CG$32:CG54)+SUMPRODUCT($F$32:$F54*DF$32:DF54)&gt;0,CG55+DF55=0),REPT("0",Batch_Length),IF(CG55+DF55=0,"",TEXT(CG55+DF55,"0")))</f>
        <v/>
      </c>
      <c r="EH55" s="69" t="str">
        <f>IF(COUNTBLANK(EI55:$EI55)=COLUMNS(EI55:$EI55),"",REPT("0",Batch_Length-LEN(IF(AND(SUMPRODUCT($F$32:$F54*CH$32:CH54)+SUMPRODUCT($F$32:$F54*DG$32:DG54)&gt;0,CH55+DG55=0),REPT("0",Batch_Length),IF(CH55+DG55=0,"",TEXT(CH55+DG55,"0"))))))&amp;IF(AND(SUMPRODUCT($F$32:$F54*CH$32:CH54)+SUMPRODUCT($F$32:$F54*DG$32:DG54)&gt;0,CH55+DG55=0),REPT("0",Batch_Length),IF(CH55+DG55=0,"",TEXT(CH55+DG55,"0")))</f>
        <v/>
      </c>
      <c r="EI55" s="69" t="str">
        <f>IF(AND(SUMPRODUCT($F$32:$F54*CI$32:CI54)+SUMPRODUCT($F$32:$F54*DH$32:DH54)&gt;0,CI55+DH55=0),REPT("0",Batch_Length),IF(CI55+DH55=0,"",TEXT(CI55+DH55,"0")))</f>
        <v/>
      </c>
      <c r="EJ55" s="69" t="str">
        <f t="shared" si="116"/>
        <v>25852016738884976640000</v>
      </c>
      <c r="EK55" s="57" t="s">
        <v>86</v>
      </c>
    </row>
    <row r="56" spans="6:141" outlineLevel="1" x14ac:dyDescent="0.2">
      <c r="F56" s="66">
        <f t="shared" si="117"/>
        <v>24</v>
      </c>
      <c r="G56" s="67" t="str">
        <f t="shared" si="118"/>
        <v>620448401733239439360000</v>
      </c>
      <c r="H56" s="66">
        <f t="shared" si="9"/>
        <v>24</v>
      </c>
      <c r="I56" s="66">
        <f t="shared" si="10"/>
        <v>2</v>
      </c>
      <c r="J56" s="67" t="str">
        <f t="shared" si="11"/>
        <v>884976640000</v>
      </c>
      <c r="K56" s="68" t="str">
        <f t="shared" si="12"/>
        <v>25852016738</v>
      </c>
      <c r="L56" s="68">
        <f t="shared" si="13"/>
        <v>0</v>
      </c>
      <c r="M56" s="68">
        <f t="shared" si="14"/>
        <v>0</v>
      </c>
      <c r="N56" s="68">
        <f t="shared" si="15"/>
        <v>0</v>
      </c>
      <c r="O56" s="68">
        <f t="shared" si="16"/>
        <v>0</v>
      </c>
      <c r="P56" s="68">
        <f t="shared" si="17"/>
        <v>0</v>
      </c>
      <c r="Q56" s="68">
        <f t="shared" si="18"/>
        <v>0</v>
      </c>
      <c r="R56" s="68">
        <f t="shared" si="19"/>
        <v>0</v>
      </c>
      <c r="S56" s="68">
        <f t="shared" si="20"/>
        <v>0</v>
      </c>
      <c r="T56" s="68">
        <f t="shared" si="21"/>
        <v>0</v>
      </c>
      <c r="U56" s="68">
        <f t="shared" si="22"/>
        <v>0</v>
      </c>
      <c r="V56" s="68">
        <f t="shared" si="23"/>
        <v>0</v>
      </c>
      <c r="W56" s="68">
        <f t="shared" si="24"/>
        <v>0</v>
      </c>
      <c r="X56" s="68">
        <f t="shared" si="25"/>
        <v>0</v>
      </c>
      <c r="Y56" s="68">
        <f t="shared" si="26"/>
        <v>0</v>
      </c>
      <c r="Z56" s="68">
        <f t="shared" si="27"/>
        <v>0</v>
      </c>
      <c r="AA56" s="68">
        <f t="shared" si="28"/>
        <v>0</v>
      </c>
      <c r="AB56" s="68">
        <f t="shared" si="29"/>
        <v>0</v>
      </c>
      <c r="AC56" s="68">
        <f t="shared" si="30"/>
        <v>0</v>
      </c>
      <c r="AD56" s="68">
        <f t="shared" si="31"/>
        <v>0</v>
      </c>
      <c r="AE56" s="68">
        <f t="shared" si="32"/>
        <v>0</v>
      </c>
      <c r="AF56" s="68">
        <f t="shared" si="33"/>
        <v>0</v>
      </c>
      <c r="AG56" s="68">
        <f t="shared" si="34"/>
        <v>0</v>
      </c>
      <c r="AH56" s="68">
        <f t="shared" si="35"/>
        <v>0</v>
      </c>
      <c r="AI56" s="68">
        <f t="shared" si="36"/>
        <v>0</v>
      </c>
      <c r="AJ56" s="69">
        <f t="shared" si="90"/>
        <v>21239439360000</v>
      </c>
      <c r="AK56" s="69">
        <f t="shared" si="91"/>
        <v>620448401712</v>
      </c>
      <c r="AL56" s="69">
        <f t="shared" si="92"/>
        <v>0</v>
      </c>
      <c r="AM56" s="69">
        <f t="shared" si="93"/>
        <v>0</v>
      </c>
      <c r="AN56" s="69">
        <f t="shared" si="94"/>
        <v>0</v>
      </c>
      <c r="AO56" s="69">
        <f t="shared" si="95"/>
        <v>0</v>
      </c>
      <c r="AP56" s="69">
        <f t="shared" si="96"/>
        <v>0</v>
      </c>
      <c r="AQ56" s="69">
        <f t="shared" si="97"/>
        <v>0</v>
      </c>
      <c r="AR56" s="69">
        <f t="shared" si="98"/>
        <v>0</v>
      </c>
      <c r="AS56" s="69">
        <f t="shared" si="99"/>
        <v>0</v>
      </c>
      <c r="AT56" s="69">
        <f t="shared" si="100"/>
        <v>0</v>
      </c>
      <c r="AU56" s="69">
        <f t="shared" si="101"/>
        <v>0</v>
      </c>
      <c r="AV56" s="69">
        <f t="shared" si="102"/>
        <v>0</v>
      </c>
      <c r="AW56" s="69">
        <f t="shared" si="103"/>
        <v>0</v>
      </c>
      <c r="AX56" s="69">
        <f t="shared" si="104"/>
        <v>0</v>
      </c>
      <c r="AY56" s="69">
        <f t="shared" si="105"/>
        <v>0</v>
      </c>
      <c r="AZ56" s="69">
        <f t="shared" si="106"/>
        <v>0</v>
      </c>
      <c r="BA56" s="69">
        <f t="shared" si="107"/>
        <v>0</v>
      </c>
      <c r="BB56" s="69">
        <f t="shared" si="108"/>
        <v>0</v>
      </c>
      <c r="BC56" s="69">
        <f t="shared" si="109"/>
        <v>0</v>
      </c>
      <c r="BD56" s="69">
        <f t="shared" si="110"/>
        <v>0</v>
      </c>
      <c r="BE56" s="69">
        <f t="shared" si="111"/>
        <v>0</v>
      </c>
      <c r="BF56" s="69">
        <f t="shared" si="112"/>
        <v>0</v>
      </c>
      <c r="BG56" s="69">
        <f t="shared" si="113"/>
        <v>0</v>
      </c>
      <c r="BH56" s="69">
        <f t="shared" si="114"/>
        <v>0</v>
      </c>
      <c r="BI56" s="69">
        <f t="shared" si="115"/>
        <v>0</v>
      </c>
      <c r="BJ56" s="69">
        <f t="shared" si="38"/>
        <v>239439360000</v>
      </c>
      <c r="BK56" s="69">
        <f t="shared" si="39"/>
        <v>620448401712</v>
      </c>
      <c r="BL56" s="69">
        <f t="shared" si="40"/>
        <v>0</v>
      </c>
      <c r="BM56" s="69">
        <f t="shared" si="41"/>
        <v>0</v>
      </c>
      <c r="BN56" s="69">
        <f t="shared" si="42"/>
        <v>0</v>
      </c>
      <c r="BO56" s="69">
        <f t="shared" si="43"/>
        <v>0</v>
      </c>
      <c r="BP56" s="69">
        <f t="shared" si="44"/>
        <v>0</v>
      </c>
      <c r="BQ56" s="69">
        <f t="shared" si="45"/>
        <v>0</v>
      </c>
      <c r="BR56" s="69">
        <f t="shared" si="46"/>
        <v>0</v>
      </c>
      <c r="BS56" s="69">
        <f t="shared" si="47"/>
        <v>0</v>
      </c>
      <c r="BT56" s="69">
        <f t="shared" si="48"/>
        <v>0</v>
      </c>
      <c r="BU56" s="69">
        <f t="shared" si="49"/>
        <v>0</v>
      </c>
      <c r="BV56" s="69">
        <f t="shared" si="50"/>
        <v>0</v>
      </c>
      <c r="BW56" s="69">
        <f t="shared" si="51"/>
        <v>0</v>
      </c>
      <c r="BX56" s="69">
        <f t="shared" si="52"/>
        <v>0</v>
      </c>
      <c r="BY56" s="69">
        <f t="shared" si="53"/>
        <v>0</v>
      </c>
      <c r="BZ56" s="69">
        <f t="shared" si="54"/>
        <v>0</v>
      </c>
      <c r="CA56" s="69">
        <f t="shared" si="55"/>
        <v>0</v>
      </c>
      <c r="CB56" s="69">
        <f t="shared" si="56"/>
        <v>0</v>
      </c>
      <c r="CC56" s="69">
        <f t="shared" si="57"/>
        <v>0</v>
      </c>
      <c r="CD56" s="69">
        <f t="shared" si="58"/>
        <v>0</v>
      </c>
      <c r="CE56" s="69">
        <f t="shared" si="59"/>
        <v>0</v>
      </c>
      <c r="CF56" s="69">
        <f t="shared" si="60"/>
        <v>0</v>
      </c>
      <c r="CG56" s="69">
        <f t="shared" si="61"/>
        <v>0</v>
      </c>
      <c r="CH56" s="69">
        <f t="shared" si="62"/>
        <v>0</v>
      </c>
      <c r="CI56" s="69">
        <f t="shared" si="63"/>
        <v>0</v>
      </c>
      <c r="CJ56" s="69">
        <f t="shared" si="64"/>
        <v>21</v>
      </c>
      <c r="CK56" s="69">
        <f t="shared" si="65"/>
        <v>0</v>
      </c>
      <c r="CL56" s="69">
        <f t="shared" si="66"/>
        <v>0</v>
      </c>
      <c r="CM56" s="69">
        <f t="shared" si="67"/>
        <v>0</v>
      </c>
      <c r="CN56" s="69">
        <f t="shared" si="68"/>
        <v>0</v>
      </c>
      <c r="CO56" s="69">
        <f t="shared" si="69"/>
        <v>0</v>
      </c>
      <c r="CP56" s="69">
        <f t="shared" si="70"/>
        <v>0</v>
      </c>
      <c r="CQ56" s="69">
        <f t="shared" si="71"/>
        <v>0</v>
      </c>
      <c r="CR56" s="69">
        <f t="shared" si="72"/>
        <v>0</v>
      </c>
      <c r="CS56" s="69">
        <f t="shared" si="73"/>
        <v>0</v>
      </c>
      <c r="CT56" s="69">
        <f t="shared" si="74"/>
        <v>0</v>
      </c>
      <c r="CU56" s="69">
        <f t="shared" si="75"/>
        <v>0</v>
      </c>
      <c r="CV56" s="69">
        <f t="shared" si="76"/>
        <v>0</v>
      </c>
      <c r="CW56" s="69">
        <f t="shared" si="77"/>
        <v>0</v>
      </c>
      <c r="CX56" s="69">
        <f t="shared" si="78"/>
        <v>0</v>
      </c>
      <c r="CY56" s="69">
        <f t="shared" si="79"/>
        <v>0</v>
      </c>
      <c r="CZ56" s="69">
        <f t="shared" si="80"/>
        <v>0</v>
      </c>
      <c r="DA56" s="69">
        <f t="shared" si="81"/>
        <v>0</v>
      </c>
      <c r="DB56" s="69">
        <f t="shared" si="82"/>
        <v>0</v>
      </c>
      <c r="DC56" s="69">
        <f t="shared" si="83"/>
        <v>0</v>
      </c>
      <c r="DD56" s="69">
        <f t="shared" si="84"/>
        <v>0</v>
      </c>
      <c r="DE56" s="69">
        <f t="shared" si="85"/>
        <v>0</v>
      </c>
      <c r="DF56" s="69">
        <f t="shared" si="86"/>
        <v>0</v>
      </c>
      <c r="DG56" s="69">
        <f t="shared" si="87"/>
        <v>0</v>
      </c>
      <c r="DH56" s="69">
        <f t="shared" si="88"/>
        <v>0</v>
      </c>
      <c r="DI56" s="69">
        <f t="shared" si="89"/>
        <v>0</v>
      </c>
      <c r="DJ56" s="69" t="str">
        <f>IF(COUNTBLANK(DK56:$EI56)=COLUMNS(DK56:$EI56),"",REPT("0",Batch_Length-LEN(IF(AND(SUM(AK56:$BI56)&lt;&gt;0,BJ56=0),REPT("0",Batch_Length),TEXT(BJ56,"0")))))&amp;IF(AND(SUM(AK56:$BI56)&lt;&gt;0,BJ56=0),REPT("0",Batch_Length),TEXT(BJ56,"0"))</f>
        <v>239439360000</v>
      </c>
      <c r="DK56" s="69" t="str">
        <f>IF(COUNTBLANK(DL56:$EI56)=COLUMNS(DL56:$EI56),"",REPT("0",Batch_Length-LEN(IF(AND(SUMPRODUCT($F$32:$F55*BK$32:BK55)+SUMPRODUCT($F$32:$F55*CJ$32:CJ55)&gt;0,BK56+CJ56=0),REPT("0",Batch_Length),IF(BK56+CJ56=0,"",TEXT(BK56+CJ56,"0"))))))&amp;IF(AND(SUMPRODUCT($F$32:$F55*BK$32:BK55)+SUMPRODUCT($F$32:$F55*CJ$32:CJ55)&gt;0,BK56+CJ56=0),REPT("0",Batch_Length),IF(BK56+CJ56=0,"",TEXT(BK56+CJ56,"0")))</f>
        <v>620448401733</v>
      </c>
      <c r="DL56" s="69" t="str">
        <f>IF(COUNTBLANK(DM56:$EI56)=COLUMNS(DM56:$EI56),"",REPT("0",Batch_Length-LEN(IF(AND(SUMPRODUCT($F$32:$F55*BL$32:BL55)+SUMPRODUCT($F$32:$F55*CK$32:CK55)&gt;0,BL56+CK56=0),REPT("0",Batch_Length),IF(BL56+CK56=0,"",TEXT(BL56+CK56,"0"))))))&amp;IF(AND(SUMPRODUCT($F$32:$F55*BL$32:BL55)+SUMPRODUCT($F$32:$F55*CK$32:CK55)&gt;0,BL56+CK56=0),REPT("0",Batch_Length),IF(BL56+CK56=0,"",TEXT(BL56+CK56,"0")))</f>
        <v/>
      </c>
      <c r="DM56" s="69" t="str">
        <f>IF(COUNTBLANK(DN56:$EI56)=COLUMNS(DN56:$EI56),"",REPT("0",Batch_Length-LEN(IF(AND(SUMPRODUCT($F$32:$F55*BM$32:BM55)+SUMPRODUCT($F$32:$F55*CL$32:CL55)&gt;0,BM56+CL56=0),REPT("0",Batch_Length),IF(BM56+CL56=0,"",TEXT(BM56+CL56,"0"))))))&amp;IF(AND(SUMPRODUCT($F$32:$F55*BM$32:BM55)+SUMPRODUCT($F$32:$F55*CL$32:CL55)&gt;0,BM56+CL56=0),REPT("0",Batch_Length),IF(BM56+CL56=0,"",TEXT(BM56+CL56,"0")))</f>
        <v/>
      </c>
      <c r="DN56" s="69" t="str">
        <f>IF(COUNTBLANK(DO56:$EI56)=COLUMNS(DO56:$EI56),"",REPT("0",Batch_Length-LEN(IF(AND(SUMPRODUCT($F$32:$F55*BN$32:BN55)+SUMPRODUCT($F$32:$F55*CM$32:CM55)&gt;0,BN56+CM56=0),REPT("0",Batch_Length),IF(BN56+CM56=0,"",TEXT(BN56+CM56,"0"))))))&amp;IF(AND(SUMPRODUCT($F$32:$F55*BN$32:BN55)+SUMPRODUCT($F$32:$F55*CM$32:CM55)&gt;0,BN56+CM56=0),REPT("0",Batch_Length),IF(BN56+CM56=0,"",TEXT(BN56+CM56,"0")))</f>
        <v/>
      </c>
      <c r="DO56" s="69" t="str">
        <f>IF(COUNTBLANK(DP56:$EI56)=COLUMNS(DP56:$EI56),"",REPT("0",Batch_Length-LEN(IF(AND(SUMPRODUCT($F$32:$F55*BO$32:BO55)+SUMPRODUCT($F$32:$F55*CN$32:CN55)&gt;0,BO56+CN56=0),REPT("0",Batch_Length),IF(BO56+CN56=0,"",TEXT(BO56+CN56,"0"))))))&amp;IF(AND(SUMPRODUCT($F$32:$F55*BO$32:BO55)+SUMPRODUCT($F$32:$F55*CN$32:CN55)&gt;0,BO56+CN56=0),REPT("0",Batch_Length),IF(BO56+CN56=0,"",TEXT(BO56+CN56,"0")))</f>
        <v/>
      </c>
      <c r="DP56" s="69" t="str">
        <f>IF(COUNTBLANK(DQ56:$EI56)=COLUMNS(DQ56:$EI56),"",REPT("0",Batch_Length-LEN(IF(AND(SUMPRODUCT($F$32:$F55*BP$32:BP55)+SUMPRODUCT($F$32:$F55*CO$32:CO55)&gt;0,BP56+CO56=0),REPT("0",Batch_Length),IF(BP56+CO56=0,"",TEXT(BP56+CO56,"0"))))))&amp;IF(AND(SUMPRODUCT($F$32:$F55*BP$32:BP55)+SUMPRODUCT($F$32:$F55*CO$32:CO55)&gt;0,BP56+CO56=0),REPT("0",Batch_Length),IF(BP56+CO56=0,"",TEXT(BP56+CO56,"0")))</f>
        <v/>
      </c>
      <c r="DQ56" s="69" t="str">
        <f>IF(COUNTBLANK(DR56:$EI56)=COLUMNS(DR56:$EI56),"",REPT("0",Batch_Length-LEN(IF(AND(SUMPRODUCT($F$32:$F55*BQ$32:BQ55)+SUMPRODUCT($F$32:$F55*CP$32:CP55)&gt;0,BQ56+CP56=0),REPT("0",Batch_Length),IF(BQ56+CP56=0,"",TEXT(BQ56+CP56,"0"))))))&amp;IF(AND(SUMPRODUCT($F$32:$F55*BQ$32:BQ55)+SUMPRODUCT($F$32:$F55*CP$32:CP55)&gt;0,BQ56+CP56=0),REPT("0",Batch_Length),IF(BQ56+CP56=0,"",TEXT(BQ56+CP56,"0")))</f>
        <v/>
      </c>
      <c r="DR56" s="69" t="str">
        <f>IF(COUNTBLANK(DS56:$EI56)=COLUMNS(DS56:$EI56),"",REPT("0",Batch_Length-LEN(IF(AND(SUMPRODUCT($F$32:$F55*BR$32:BR55)+SUMPRODUCT($F$32:$F55*CQ$32:CQ55)&gt;0,BR56+CQ56=0),REPT("0",Batch_Length),IF(BR56+CQ56=0,"",TEXT(BR56+CQ56,"0"))))))&amp;IF(AND(SUMPRODUCT($F$32:$F55*BR$32:BR55)+SUMPRODUCT($F$32:$F55*CQ$32:CQ55)&gt;0,BR56+CQ56=0),REPT("0",Batch_Length),IF(BR56+CQ56=0,"",TEXT(BR56+CQ56,"0")))</f>
        <v/>
      </c>
      <c r="DS56" s="69" t="str">
        <f>IF(COUNTBLANK(DT56:$EI56)=COLUMNS(DT56:$EI56),"",REPT("0",Batch_Length-LEN(IF(AND(SUMPRODUCT($F$32:$F55*BS$32:BS55)+SUMPRODUCT($F$32:$F55*CR$32:CR55)&gt;0,BS56+CR56=0),REPT("0",Batch_Length),IF(BS56+CR56=0,"",TEXT(BS56+CR56,"0"))))))&amp;IF(AND(SUMPRODUCT($F$32:$F55*BS$32:BS55)+SUMPRODUCT($F$32:$F55*CR$32:CR55)&gt;0,BS56+CR56=0),REPT("0",Batch_Length),IF(BS56+CR56=0,"",TEXT(BS56+CR56,"0")))</f>
        <v/>
      </c>
      <c r="DT56" s="69" t="str">
        <f>IF(COUNTBLANK(DU56:$EI56)=COLUMNS(DU56:$EI56),"",REPT("0",Batch_Length-LEN(IF(AND(SUMPRODUCT($F$32:$F55*BT$32:BT55)+SUMPRODUCT($F$32:$F55*CS$32:CS55)&gt;0,BT56+CS56=0),REPT("0",Batch_Length),IF(BT56+CS56=0,"",TEXT(BT56+CS56,"0"))))))&amp;IF(AND(SUMPRODUCT($F$32:$F55*BT$32:BT55)+SUMPRODUCT($F$32:$F55*CS$32:CS55)&gt;0,BT56+CS56=0),REPT("0",Batch_Length),IF(BT56+CS56=0,"",TEXT(BT56+CS56,"0")))</f>
        <v/>
      </c>
      <c r="DU56" s="69" t="str">
        <f>IF(COUNTBLANK(DV56:$EI56)=COLUMNS(DV56:$EI56),"",REPT("0",Batch_Length-LEN(IF(AND(SUMPRODUCT($F$32:$F55*BU$32:BU55)+SUMPRODUCT($F$32:$F55*CT$32:CT55)&gt;0,BU56+CT56=0),REPT("0",Batch_Length),IF(BU56+CT56=0,"",TEXT(BU56+CT56,"0"))))))&amp;IF(AND(SUMPRODUCT($F$32:$F55*BU$32:BU55)+SUMPRODUCT($F$32:$F55*CT$32:CT55)&gt;0,BU56+CT56=0),REPT("0",Batch_Length),IF(BU56+CT56=0,"",TEXT(BU56+CT56,"0")))</f>
        <v/>
      </c>
      <c r="DV56" s="69" t="str">
        <f>IF(COUNTBLANK(DW56:$EI56)=COLUMNS(DW56:$EI56),"",REPT("0",Batch_Length-LEN(IF(AND(SUMPRODUCT($F$32:$F55*BV$32:BV55)+SUMPRODUCT($F$32:$F55*CU$32:CU55)&gt;0,BV56+CU56=0),REPT("0",Batch_Length),IF(BV56+CU56=0,"",TEXT(BV56+CU56,"0"))))))&amp;IF(AND(SUMPRODUCT($F$32:$F55*BV$32:BV55)+SUMPRODUCT($F$32:$F55*CU$32:CU55)&gt;0,BV56+CU56=0),REPT("0",Batch_Length),IF(BV56+CU56=0,"",TEXT(BV56+CU56,"0")))</f>
        <v/>
      </c>
      <c r="DW56" s="69" t="str">
        <f>IF(COUNTBLANK(DX56:$EI56)=COLUMNS(DX56:$EI56),"",REPT("0",Batch_Length-LEN(IF(AND(SUMPRODUCT($F$32:$F55*BW$32:BW55)+SUMPRODUCT($F$32:$F55*CV$32:CV55)&gt;0,BW56+CV56=0),REPT("0",Batch_Length),IF(BW56+CV56=0,"",TEXT(BW56+CV56,"0"))))))&amp;IF(AND(SUMPRODUCT($F$32:$F55*BW$32:BW55)+SUMPRODUCT($F$32:$F55*CV$32:CV55)&gt;0,BW56+CV56=0),REPT("0",Batch_Length),IF(BW56+CV56=0,"",TEXT(BW56+CV56,"0")))</f>
        <v/>
      </c>
      <c r="DX56" s="69" t="str">
        <f>IF(COUNTBLANK(DY56:$EI56)=COLUMNS(DY56:$EI56),"",REPT("0",Batch_Length-LEN(IF(AND(SUMPRODUCT($F$32:$F55*BX$32:BX55)+SUMPRODUCT($F$32:$F55*CW$32:CW55)&gt;0,BX56+CW56=0),REPT("0",Batch_Length),IF(BX56+CW56=0,"",TEXT(BX56+CW56,"0"))))))&amp;IF(AND(SUMPRODUCT($F$32:$F55*BX$32:BX55)+SUMPRODUCT($F$32:$F55*CW$32:CW55)&gt;0,BX56+CW56=0),REPT("0",Batch_Length),IF(BX56+CW56=0,"",TEXT(BX56+CW56,"0")))</f>
        <v/>
      </c>
      <c r="DY56" s="69" t="str">
        <f>IF(COUNTBLANK(DZ56:$EI56)=COLUMNS(DZ56:$EI56),"",REPT("0",Batch_Length-LEN(IF(AND(SUMPRODUCT($F$32:$F55*BY$32:BY55)+SUMPRODUCT($F$32:$F55*CX$32:CX55)&gt;0,BY56+CX56=0),REPT("0",Batch_Length),IF(BY56+CX56=0,"",TEXT(BY56+CX56,"0"))))))&amp;IF(AND(SUMPRODUCT($F$32:$F55*BY$32:BY55)+SUMPRODUCT($F$32:$F55*CX$32:CX55)&gt;0,BY56+CX56=0),REPT("0",Batch_Length),IF(BY56+CX56=0,"",TEXT(BY56+CX56,"0")))</f>
        <v/>
      </c>
      <c r="DZ56" s="69" t="str">
        <f>IF(COUNTBLANK(EA56:$EI56)=COLUMNS(EA56:$EI56),"",REPT("0",Batch_Length-LEN(IF(AND(SUMPRODUCT($F$32:$F55*BZ$32:BZ55)+SUMPRODUCT($F$32:$F55*CY$32:CY55)&gt;0,BZ56+CY56=0),REPT("0",Batch_Length),IF(BZ56+CY56=0,"",TEXT(BZ56+CY56,"0"))))))&amp;IF(AND(SUMPRODUCT($F$32:$F55*BZ$32:BZ55)+SUMPRODUCT($F$32:$F55*CY$32:CY55)&gt;0,BZ56+CY56=0),REPT("0",Batch_Length),IF(BZ56+CY56=0,"",TEXT(BZ56+CY56,"0")))</f>
        <v/>
      </c>
      <c r="EA56" s="69" t="str">
        <f>IF(COUNTBLANK(EB56:$EI56)=COLUMNS(EB56:$EI56),"",REPT("0",Batch_Length-LEN(IF(AND(SUMPRODUCT($F$32:$F55*CA$32:CA55)+SUMPRODUCT($F$32:$F55*CZ$32:CZ55)&gt;0,CA56+CZ56=0),REPT("0",Batch_Length),IF(CA56+CZ56=0,"",TEXT(CA56+CZ56,"0"))))))&amp;IF(AND(SUMPRODUCT($F$32:$F55*CA$32:CA55)+SUMPRODUCT($F$32:$F55*CZ$32:CZ55)&gt;0,CA56+CZ56=0),REPT("0",Batch_Length),IF(CA56+CZ56=0,"",TEXT(CA56+CZ56,"0")))</f>
        <v/>
      </c>
      <c r="EB56" s="69" t="str">
        <f>IF(COUNTBLANK(EC56:$EI56)=COLUMNS(EC56:$EI56),"",REPT("0",Batch_Length-LEN(IF(AND(SUMPRODUCT($F$32:$F55*CB$32:CB55)+SUMPRODUCT($F$32:$F55*DA$32:DA55)&gt;0,CB56+DA56=0),REPT("0",Batch_Length),IF(CB56+DA56=0,"",TEXT(CB56+DA56,"0"))))))&amp;IF(AND(SUMPRODUCT($F$32:$F55*CB$32:CB55)+SUMPRODUCT($F$32:$F55*DA$32:DA55)&gt;0,CB56+DA56=0),REPT("0",Batch_Length),IF(CB56+DA56=0,"",TEXT(CB56+DA56,"0")))</f>
        <v/>
      </c>
      <c r="EC56" s="69" t="str">
        <f>IF(COUNTBLANK(ED56:$EI56)=COLUMNS(ED56:$EI56),"",REPT("0",Batch_Length-LEN(IF(AND(SUMPRODUCT($F$32:$F55*CC$32:CC55)+SUMPRODUCT($F$32:$F55*DB$32:DB55)&gt;0,CC56+DB56=0),REPT("0",Batch_Length),IF(CC56+DB56=0,"",TEXT(CC56+DB56,"0"))))))&amp;IF(AND(SUMPRODUCT($F$32:$F55*CC$32:CC55)+SUMPRODUCT($F$32:$F55*DB$32:DB55)&gt;0,CC56+DB56=0),REPT("0",Batch_Length),IF(CC56+DB56=0,"",TEXT(CC56+DB56,"0")))</f>
        <v/>
      </c>
      <c r="ED56" s="69" t="str">
        <f>IF(COUNTBLANK(EE56:$EI56)=COLUMNS(EE56:$EI56),"",REPT("0",Batch_Length-LEN(IF(AND(SUMPRODUCT($F$32:$F55*CD$32:CD55)+SUMPRODUCT($F$32:$F55*DC$32:DC55)&gt;0,CD56+DC56=0),REPT("0",Batch_Length),IF(CD56+DC56=0,"",TEXT(CD56+DC56,"0"))))))&amp;IF(AND(SUMPRODUCT($F$32:$F55*CD$32:CD55)+SUMPRODUCT($F$32:$F55*DC$32:DC55)&gt;0,CD56+DC56=0),REPT("0",Batch_Length),IF(CD56+DC56=0,"",TEXT(CD56+DC56,"0")))</f>
        <v/>
      </c>
      <c r="EE56" s="69" t="str">
        <f>IF(COUNTBLANK(EF56:$EI56)=COLUMNS(EF56:$EI56),"",REPT("0",Batch_Length-LEN(IF(AND(SUMPRODUCT($F$32:$F55*CE$32:CE55)+SUMPRODUCT($F$32:$F55*DD$32:DD55)&gt;0,CE56+DD56=0),REPT("0",Batch_Length),IF(CE56+DD56=0,"",TEXT(CE56+DD56,"0"))))))&amp;IF(AND(SUMPRODUCT($F$32:$F55*CE$32:CE55)+SUMPRODUCT($F$32:$F55*DD$32:DD55)&gt;0,CE56+DD56=0),REPT("0",Batch_Length),IF(CE56+DD56=0,"",TEXT(CE56+DD56,"0")))</f>
        <v/>
      </c>
      <c r="EF56" s="69" t="str">
        <f>IF(COUNTBLANK(EG56:$EI56)=COLUMNS(EG56:$EI56),"",REPT("0",Batch_Length-LEN(IF(AND(SUMPRODUCT($F$32:$F55*CF$32:CF55)+SUMPRODUCT($F$32:$F55*DE$32:DE55)&gt;0,CF56+DE56=0),REPT("0",Batch_Length),IF(CF56+DE56=0,"",TEXT(CF56+DE56,"0"))))))&amp;IF(AND(SUMPRODUCT($F$32:$F55*CF$32:CF55)+SUMPRODUCT($F$32:$F55*DE$32:DE55)&gt;0,CF56+DE56=0),REPT("0",Batch_Length),IF(CF56+DE56=0,"",TEXT(CF56+DE56,"0")))</f>
        <v/>
      </c>
      <c r="EG56" s="69" t="str">
        <f>IF(COUNTBLANK(EH56:$EI56)=COLUMNS(EH56:$EI56),"",REPT("0",Batch_Length-LEN(IF(AND(SUMPRODUCT($F$32:$F55*CG$32:CG55)+SUMPRODUCT($F$32:$F55*DF$32:DF55)&gt;0,CG56+DF56=0),REPT("0",Batch_Length),IF(CG56+DF56=0,"",TEXT(CG56+DF56,"0"))))))&amp;IF(AND(SUMPRODUCT($F$32:$F55*CG$32:CG55)+SUMPRODUCT($F$32:$F55*DF$32:DF55)&gt;0,CG56+DF56=0),REPT("0",Batch_Length),IF(CG56+DF56=0,"",TEXT(CG56+DF56,"0")))</f>
        <v/>
      </c>
      <c r="EH56" s="69" t="str">
        <f>IF(COUNTBLANK(EI56:$EI56)=COLUMNS(EI56:$EI56),"",REPT("0",Batch_Length-LEN(IF(AND(SUMPRODUCT($F$32:$F55*CH$32:CH55)+SUMPRODUCT($F$32:$F55*DG$32:DG55)&gt;0,CH56+DG56=0),REPT("0",Batch_Length),IF(CH56+DG56=0,"",TEXT(CH56+DG56,"0"))))))&amp;IF(AND(SUMPRODUCT($F$32:$F55*CH$32:CH55)+SUMPRODUCT($F$32:$F55*DG$32:DG55)&gt;0,CH56+DG56=0),REPT("0",Batch_Length),IF(CH56+DG56=0,"",TEXT(CH56+DG56,"0")))</f>
        <v/>
      </c>
      <c r="EI56" s="69" t="str">
        <f>IF(AND(SUMPRODUCT($F$32:$F55*CI$32:CI55)+SUMPRODUCT($F$32:$F55*DH$32:DH55)&gt;0,CI56+DH56=0),REPT("0",Batch_Length),IF(CI56+DH56=0,"",TEXT(CI56+DH56,"0")))</f>
        <v/>
      </c>
      <c r="EJ56" s="69" t="str">
        <f t="shared" si="116"/>
        <v>620448401733239439360000</v>
      </c>
      <c r="EK56" s="57" t="s">
        <v>86</v>
      </c>
    </row>
    <row r="57" spans="6:141" outlineLevel="1" x14ac:dyDescent="0.2">
      <c r="F57" s="66">
        <f t="shared" si="117"/>
        <v>25</v>
      </c>
      <c r="G57" s="67" t="str">
        <f t="shared" si="118"/>
        <v>15511210043330985984000000</v>
      </c>
      <c r="H57" s="66">
        <f t="shared" si="9"/>
        <v>26</v>
      </c>
      <c r="I57" s="66">
        <f t="shared" si="10"/>
        <v>2</v>
      </c>
      <c r="J57" s="67" t="str">
        <f t="shared" si="11"/>
        <v>239439360000</v>
      </c>
      <c r="K57" s="68" t="str">
        <f t="shared" si="12"/>
        <v>620448401733</v>
      </c>
      <c r="L57" s="68">
        <f t="shared" si="13"/>
        <v>0</v>
      </c>
      <c r="M57" s="68">
        <f t="shared" si="14"/>
        <v>0</v>
      </c>
      <c r="N57" s="68">
        <f t="shared" si="15"/>
        <v>0</v>
      </c>
      <c r="O57" s="68">
        <f t="shared" si="16"/>
        <v>0</v>
      </c>
      <c r="P57" s="68">
        <f t="shared" si="17"/>
        <v>0</v>
      </c>
      <c r="Q57" s="68">
        <f t="shared" si="18"/>
        <v>0</v>
      </c>
      <c r="R57" s="68">
        <f t="shared" si="19"/>
        <v>0</v>
      </c>
      <c r="S57" s="68">
        <f t="shared" si="20"/>
        <v>0</v>
      </c>
      <c r="T57" s="68">
        <f t="shared" si="21"/>
        <v>0</v>
      </c>
      <c r="U57" s="68">
        <f t="shared" si="22"/>
        <v>0</v>
      </c>
      <c r="V57" s="68">
        <f t="shared" si="23"/>
        <v>0</v>
      </c>
      <c r="W57" s="68">
        <f t="shared" si="24"/>
        <v>0</v>
      </c>
      <c r="X57" s="68">
        <f t="shared" si="25"/>
        <v>0</v>
      </c>
      <c r="Y57" s="68">
        <f t="shared" si="26"/>
        <v>0</v>
      </c>
      <c r="Z57" s="68">
        <f t="shared" si="27"/>
        <v>0</v>
      </c>
      <c r="AA57" s="68">
        <f t="shared" si="28"/>
        <v>0</v>
      </c>
      <c r="AB57" s="68">
        <f t="shared" si="29"/>
        <v>0</v>
      </c>
      <c r="AC57" s="68">
        <f t="shared" si="30"/>
        <v>0</v>
      </c>
      <c r="AD57" s="68">
        <f t="shared" si="31"/>
        <v>0</v>
      </c>
      <c r="AE57" s="68">
        <f t="shared" si="32"/>
        <v>0</v>
      </c>
      <c r="AF57" s="68">
        <f t="shared" si="33"/>
        <v>0</v>
      </c>
      <c r="AG57" s="68">
        <f t="shared" si="34"/>
        <v>0</v>
      </c>
      <c r="AH57" s="68">
        <f t="shared" si="35"/>
        <v>0</v>
      </c>
      <c r="AI57" s="68">
        <f t="shared" si="36"/>
        <v>0</v>
      </c>
      <c r="AJ57" s="69">
        <f t="shared" si="90"/>
        <v>5985984000000</v>
      </c>
      <c r="AK57" s="69">
        <f t="shared" si="91"/>
        <v>15511210043325</v>
      </c>
      <c r="AL57" s="69">
        <f t="shared" si="92"/>
        <v>0</v>
      </c>
      <c r="AM57" s="69">
        <f t="shared" si="93"/>
        <v>0</v>
      </c>
      <c r="AN57" s="69">
        <f t="shared" si="94"/>
        <v>0</v>
      </c>
      <c r="AO57" s="69">
        <f t="shared" si="95"/>
        <v>0</v>
      </c>
      <c r="AP57" s="69">
        <f t="shared" si="96"/>
        <v>0</v>
      </c>
      <c r="AQ57" s="69">
        <f t="shared" si="97"/>
        <v>0</v>
      </c>
      <c r="AR57" s="69">
        <f t="shared" si="98"/>
        <v>0</v>
      </c>
      <c r="AS57" s="69">
        <f t="shared" si="99"/>
        <v>0</v>
      </c>
      <c r="AT57" s="69">
        <f t="shared" si="100"/>
        <v>0</v>
      </c>
      <c r="AU57" s="69">
        <f t="shared" si="101"/>
        <v>0</v>
      </c>
      <c r="AV57" s="69">
        <f t="shared" si="102"/>
        <v>0</v>
      </c>
      <c r="AW57" s="69">
        <f t="shared" si="103"/>
        <v>0</v>
      </c>
      <c r="AX57" s="69">
        <f t="shared" si="104"/>
        <v>0</v>
      </c>
      <c r="AY57" s="69">
        <f t="shared" si="105"/>
        <v>0</v>
      </c>
      <c r="AZ57" s="69">
        <f t="shared" si="106"/>
        <v>0</v>
      </c>
      <c r="BA57" s="69">
        <f t="shared" si="107"/>
        <v>0</v>
      </c>
      <c r="BB57" s="69">
        <f t="shared" si="108"/>
        <v>0</v>
      </c>
      <c r="BC57" s="69">
        <f t="shared" si="109"/>
        <v>0</v>
      </c>
      <c r="BD57" s="69">
        <f t="shared" si="110"/>
        <v>0</v>
      </c>
      <c r="BE57" s="69">
        <f t="shared" si="111"/>
        <v>0</v>
      </c>
      <c r="BF57" s="69">
        <f t="shared" si="112"/>
        <v>0</v>
      </c>
      <c r="BG57" s="69">
        <f t="shared" si="113"/>
        <v>0</v>
      </c>
      <c r="BH57" s="69">
        <f t="shared" si="114"/>
        <v>0</v>
      </c>
      <c r="BI57" s="69">
        <f t="shared" si="115"/>
        <v>0</v>
      </c>
      <c r="BJ57" s="69">
        <f t="shared" si="38"/>
        <v>985984000000</v>
      </c>
      <c r="BK57" s="69">
        <f t="shared" si="39"/>
        <v>511210043325</v>
      </c>
      <c r="BL57" s="69">
        <f t="shared" si="40"/>
        <v>0</v>
      </c>
      <c r="BM57" s="69">
        <f t="shared" si="41"/>
        <v>0</v>
      </c>
      <c r="BN57" s="69">
        <f t="shared" si="42"/>
        <v>0</v>
      </c>
      <c r="BO57" s="69">
        <f t="shared" si="43"/>
        <v>0</v>
      </c>
      <c r="BP57" s="69">
        <f t="shared" si="44"/>
        <v>0</v>
      </c>
      <c r="BQ57" s="69">
        <f t="shared" si="45"/>
        <v>0</v>
      </c>
      <c r="BR57" s="69">
        <f t="shared" si="46"/>
        <v>0</v>
      </c>
      <c r="BS57" s="69">
        <f t="shared" si="47"/>
        <v>0</v>
      </c>
      <c r="BT57" s="69">
        <f t="shared" si="48"/>
        <v>0</v>
      </c>
      <c r="BU57" s="69">
        <f t="shared" si="49"/>
        <v>0</v>
      </c>
      <c r="BV57" s="69">
        <f t="shared" si="50"/>
        <v>0</v>
      </c>
      <c r="BW57" s="69">
        <f t="shared" si="51"/>
        <v>0</v>
      </c>
      <c r="BX57" s="69">
        <f t="shared" si="52"/>
        <v>0</v>
      </c>
      <c r="BY57" s="69">
        <f t="shared" si="53"/>
        <v>0</v>
      </c>
      <c r="BZ57" s="69">
        <f t="shared" si="54"/>
        <v>0</v>
      </c>
      <c r="CA57" s="69">
        <f t="shared" si="55"/>
        <v>0</v>
      </c>
      <c r="CB57" s="69">
        <f t="shared" si="56"/>
        <v>0</v>
      </c>
      <c r="CC57" s="69">
        <f t="shared" si="57"/>
        <v>0</v>
      </c>
      <c r="CD57" s="69">
        <f t="shared" si="58"/>
        <v>0</v>
      </c>
      <c r="CE57" s="69">
        <f t="shared" si="59"/>
        <v>0</v>
      </c>
      <c r="CF57" s="69">
        <f t="shared" si="60"/>
        <v>0</v>
      </c>
      <c r="CG57" s="69">
        <f t="shared" si="61"/>
        <v>0</v>
      </c>
      <c r="CH57" s="69">
        <f t="shared" si="62"/>
        <v>0</v>
      </c>
      <c r="CI57" s="69">
        <f t="shared" si="63"/>
        <v>0</v>
      </c>
      <c r="CJ57" s="69">
        <f t="shared" si="64"/>
        <v>5</v>
      </c>
      <c r="CK57" s="69">
        <f t="shared" si="65"/>
        <v>15</v>
      </c>
      <c r="CL57" s="69">
        <f t="shared" si="66"/>
        <v>0</v>
      </c>
      <c r="CM57" s="69">
        <f t="shared" si="67"/>
        <v>0</v>
      </c>
      <c r="CN57" s="69">
        <f t="shared" si="68"/>
        <v>0</v>
      </c>
      <c r="CO57" s="69">
        <f t="shared" si="69"/>
        <v>0</v>
      </c>
      <c r="CP57" s="69">
        <f t="shared" si="70"/>
        <v>0</v>
      </c>
      <c r="CQ57" s="69">
        <f t="shared" si="71"/>
        <v>0</v>
      </c>
      <c r="CR57" s="69">
        <f t="shared" si="72"/>
        <v>0</v>
      </c>
      <c r="CS57" s="69">
        <f t="shared" si="73"/>
        <v>0</v>
      </c>
      <c r="CT57" s="69">
        <f t="shared" si="74"/>
        <v>0</v>
      </c>
      <c r="CU57" s="69">
        <f t="shared" si="75"/>
        <v>0</v>
      </c>
      <c r="CV57" s="69">
        <f t="shared" si="76"/>
        <v>0</v>
      </c>
      <c r="CW57" s="69">
        <f t="shared" si="77"/>
        <v>0</v>
      </c>
      <c r="CX57" s="69">
        <f t="shared" si="78"/>
        <v>0</v>
      </c>
      <c r="CY57" s="69">
        <f t="shared" si="79"/>
        <v>0</v>
      </c>
      <c r="CZ57" s="69">
        <f t="shared" si="80"/>
        <v>0</v>
      </c>
      <c r="DA57" s="69">
        <f t="shared" si="81"/>
        <v>0</v>
      </c>
      <c r="DB57" s="69">
        <f t="shared" si="82"/>
        <v>0</v>
      </c>
      <c r="DC57" s="69">
        <f t="shared" si="83"/>
        <v>0</v>
      </c>
      <c r="DD57" s="69">
        <f t="shared" si="84"/>
        <v>0</v>
      </c>
      <c r="DE57" s="69">
        <f t="shared" si="85"/>
        <v>0</v>
      </c>
      <c r="DF57" s="69">
        <f t="shared" si="86"/>
        <v>0</v>
      </c>
      <c r="DG57" s="69">
        <f t="shared" si="87"/>
        <v>0</v>
      </c>
      <c r="DH57" s="69">
        <f t="shared" si="88"/>
        <v>0</v>
      </c>
      <c r="DI57" s="69">
        <f t="shared" si="89"/>
        <v>0</v>
      </c>
      <c r="DJ57" s="69" t="str">
        <f>IF(COUNTBLANK(DK57:$EI57)=COLUMNS(DK57:$EI57),"",REPT("0",Batch_Length-LEN(IF(AND(SUM(AK57:$BI57)&lt;&gt;0,BJ57=0),REPT("0",Batch_Length),TEXT(BJ57,"0")))))&amp;IF(AND(SUM(AK57:$BI57)&lt;&gt;0,BJ57=0),REPT("0",Batch_Length),TEXT(BJ57,"0"))</f>
        <v>985984000000</v>
      </c>
      <c r="DK57" s="69" t="str">
        <f>IF(COUNTBLANK(DL57:$EI57)=COLUMNS(DL57:$EI57),"",REPT("0",Batch_Length-LEN(IF(AND(SUMPRODUCT($F$32:$F56*BK$32:BK56)+SUMPRODUCT($F$32:$F56*CJ$32:CJ56)&gt;0,BK57+CJ57=0),REPT("0",Batch_Length),IF(BK57+CJ57=0,"",TEXT(BK57+CJ57,"0"))))))&amp;IF(AND(SUMPRODUCT($F$32:$F56*BK$32:BK56)+SUMPRODUCT($F$32:$F56*CJ$32:CJ56)&gt;0,BK57+CJ57=0),REPT("0",Batch_Length),IF(BK57+CJ57=0,"",TEXT(BK57+CJ57,"0")))</f>
        <v>511210043330</v>
      </c>
      <c r="DL57" s="69" t="str">
        <f>IF(COUNTBLANK(DM57:$EI57)=COLUMNS(DM57:$EI57),"",REPT("0",Batch_Length-LEN(IF(AND(SUMPRODUCT($F$32:$F56*BL$32:BL56)+SUMPRODUCT($F$32:$F56*CK$32:CK56)&gt;0,BL57+CK57=0),REPT("0",Batch_Length),IF(BL57+CK57=0,"",TEXT(BL57+CK57,"0"))))))&amp;IF(AND(SUMPRODUCT($F$32:$F56*BL$32:BL56)+SUMPRODUCT($F$32:$F56*CK$32:CK56)&gt;0,BL57+CK57=0),REPT("0",Batch_Length),IF(BL57+CK57=0,"",TEXT(BL57+CK57,"0")))</f>
        <v>15</v>
      </c>
      <c r="DM57" s="69" t="str">
        <f>IF(COUNTBLANK(DN57:$EI57)=COLUMNS(DN57:$EI57),"",REPT("0",Batch_Length-LEN(IF(AND(SUMPRODUCT($F$32:$F56*BM$32:BM56)+SUMPRODUCT($F$32:$F56*CL$32:CL56)&gt;0,BM57+CL57=0),REPT("0",Batch_Length),IF(BM57+CL57=0,"",TEXT(BM57+CL57,"0"))))))&amp;IF(AND(SUMPRODUCT($F$32:$F56*BM$32:BM56)+SUMPRODUCT($F$32:$F56*CL$32:CL56)&gt;0,BM57+CL57=0),REPT("0",Batch_Length),IF(BM57+CL57=0,"",TEXT(BM57+CL57,"0")))</f>
        <v/>
      </c>
      <c r="DN57" s="69" t="str">
        <f>IF(COUNTBLANK(DO57:$EI57)=COLUMNS(DO57:$EI57),"",REPT("0",Batch_Length-LEN(IF(AND(SUMPRODUCT($F$32:$F56*BN$32:BN56)+SUMPRODUCT($F$32:$F56*CM$32:CM56)&gt;0,BN57+CM57=0),REPT("0",Batch_Length),IF(BN57+CM57=0,"",TEXT(BN57+CM57,"0"))))))&amp;IF(AND(SUMPRODUCT($F$32:$F56*BN$32:BN56)+SUMPRODUCT($F$32:$F56*CM$32:CM56)&gt;0,BN57+CM57=0),REPT("0",Batch_Length),IF(BN57+CM57=0,"",TEXT(BN57+CM57,"0")))</f>
        <v/>
      </c>
      <c r="DO57" s="69" t="str">
        <f>IF(COUNTBLANK(DP57:$EI57)=COLUMNS(DP57:$EI57),"",REPT("0",Batch_Length-LEN(IF(AND(SUMPRODUCT($F$32:$F56*BO$32:BO56)+SUMPRODUCT($F$32:$F56*CN$32:CN56)&gt;0,BO57+CN57=0),REPT("0",Batch_Length),IF(BO57+CN57=0,"",TEXT(BO57+CN57,"0"))))))&amp;IF(AND(SUMPRODUCT($F$32:$F56*BO$32:BO56)+SUMPRODUCT($F$32:$F56*CN$32:CN56)&gt;0,BO57+CN57=0),REPT("0",Batch_Length),IF(BO57+CN57=0,"",TEXT(BO57+CN57,"0")))</f>
        <v/>
      </c>
      <c r="DP57" s="69" t="str">
        <f>IF(COUNTBLANK(DQ57:$EI57)=COLUMNS(DQ57:$EI57),"",REPT("0",Batch_Length-LEN(IF(AND(SUMPRODUCT($F$32:$F56*BP$32:BP56)+SUMPRODUCT($F$32:$F56*CO$32:CO56)&gt;0,BP57+CO57=0),REPT("0",Batch_Length),IF(BP57+CO57=0,"",TEXT(BP57+CO57,"0"))))))&amp;IF(AND(SUMPRODUCT($F$32:$F56*BP$32:BP56)+SUMPRODUCT($F$32:$F56*CO$32:CO56)&gt;0,BP57+CO57=0),REPT("0",Batch_Length),IF(BP57+CO57=0,"",TEXT(BP57+CO57,"0")))</f>
        <v/>
      </c>
      <c r="DQ57" s="69" t="str">
        <f>IF(COUNTBLANK(DR57:$EI57)=COLUMNS(DR57:$EI57),"",REPT("0",Batch_Length-LEN(IF(AND(SUMPRODUCT($F$32:$F56*BQ$32:BQ56)+SUMPRODUCT($F$32:$F56*CP$32:CP56)&gt;0,BQ57+CP57=0),REPT("0",Batch_Length),IF(BQ57+CP57=0,"",TEXT(BQ57+CP57,"0"))))))&amp;IF(AND(SUMPRODUCT($F$32:$F56*BQ$32:BQ56)+SUMPRODUCT($F$32:$F56*CP$32:CP56)&gt;0,BQ57+CP57=0),REPT("0",Batch_Length),IF(BQ57+CP57=0,"",TEXT(BQ57+CP57,"0")))</f>
        <v/>
      </c>
      <c r="DR57" s="69" t="str">
        <f>IF(COUNTBLANK(DS57:$EI57)=COLUMNS(DS57:$EI57),"",REPT("0",Batch_Length-LEN(IF(AND(SUMPRODUCT($F$32:$F56*BR$32:BR56)+SUMPRODUCT($F$32:$F56*CQ$32:CQ56)&gt;0,BR57+CQ57=0),REPT("0",Batch_Length),IF(BR57+CQ57=0,"",TEXT(BR57+CQ57,"0"))))))&amp;IF(AND(SUMPRODUCT($F$32:$F56*BR$32:BR56)+SUMPRODUCT($F$32:$F56*CQ$32:CQ56)&gt;0,BR57+CQ57=0),REPT("0",Batch_Length),IF(BR57+CQ57=0,"",TEXT(BR57+CQ57,"0")))</f>
        <v/>
      </c>
      <c r="DS57" s="69" t="str">
        <f>IF(COUNTBLANK(DT57:$EI57)=COLUMNS(DT57:$EI57),"",REPT("0",Batch_Length-LEN(IF(AND(SUMPRODUCT($F$32:$F56*BS$32:BS56)+SUMPRODUCT($F$32:$F56*CR$32:CR56)&gt;0,BS57+CR57=0),REPT("0",Batch_Length),IF(BS57+CR57=0,"",TEXT(BS57+CR57,"0"))))))&amp;IF(AND(SUMPRODUCT($F$32:$F56*BS$32:BS56)+SUMPRODUCT($F$32:$F56*CR$32:CR56)&gt;0,BS57+CR57=0),REPT("0",Batch_Length),IF(BS57+CR57=0,"",TEXT(BS57+CR57,"0")))</f>
        <v/>
      </c>
      <c r="DT57" s="69" t="str">
        <f>IF(COUNTBLANK(DU57:$EI57)=COLUMNS(DU57:$EI57),"",REPT("0",Batch_Length-LEN(IF(AND(SUMPRODUCT($F$32:$F56*BT$32:BT56)+SUMPRODUCT($F$32:$F56*CS$32:CS56)&gt;0,BT57+CS57=0),REPT("0",Batch_Length),IF(BT57+CS57=0,"",TEXT(BT57+CS57,"0"))))))&amp;IF(AND(SUMPRODUCT($F$32:$F56*BT$32:BT56)+SUMPRODUCT($F$32:$F56*CS$32:CS56)&gt;0,BT57+CS57=0),REPT("0",Batch_Length),IF(BT57+CS57=0,"",TEXT(BT57+CS57,"0")))</f>
        <v/>
      </c>
      <c r="DU57" s="69" t="str">
        <f>IF(COUNTBLANK(DV57:$EI57)=COLUMNS(DV57:$EI57),"",REPT("0",Batch_Length-LEN(IF(AND(SUMPRODUCT($F$32:$F56*BU$32:BU56)+SUMPRODUCT($F$32:$F56*CT$32:CT56)&gt;0,BU57+CT57=0),REPT("0",Batch_Length),IF(BU57+CT57=0,"",TEXT(BU57+CT57,"0"))))))&amp;IF(AND(SUMPRODUCT($F$32:$F56*BU$32:BU56)+SUMPRODUCT($F$32:$F56*CT$32:CT56)&gt;0,BU57+CT57=0),REPT("0",Batch_Length),IF(BU57+CT57=0,"",TEXT(BU57+CT57,"0")))</f>
        <v/>
      </c>
      <c r="DV57" s="69" t="str">
        <f>IF(COUNTBLANK(DW57:$EI57)=COLUMNS(DW57:$EI57),"",REPT("0",Batch_Length-LEN(IF(AND(SUMPRODUCT($F$32:$F56*BV$32:BV56)+SUMPRODUCT($F$32:$F56*CU$32:CU56)&gt;0,BV57+CU57=0),REPT("0",Batch_Length),IF(BV57+CU57=0,"",TEXT(BV57+CU57,"0"))))))&amp;IF(AND(SUMPRODUCT($F$32:$F56*BV$32:BV56)+SUMPRODUCT($F$32:$F56*CU$32:CU56)&gt;0,BV57+CU57=0),REPT("0",Batch_Length),IF(BV57+CU57=0,"",TEXT(BV57+CU57,"0")))</f>
        <v/>
      </c>
      <c r="DW57" s="69" t="str">
        <f>IF(COUNTBLANK(DX57:$EI57)=COLUMNS(DX57:$EI57),"",REPT("0",Batch_Length-LEN(IF(AND(SUMPRODUCT($F$32:$F56*BW$32:BW56)+SUMPRODUCT($F$32:$F56*CV$32:CV56)&gt;0,BW57+CV57=0),REPT("0",Batch_Length),IF(BW57+CV57=0,"",TEXT(BW57+CV57,"0"))))))&amp;IF(AND(SUMPRODUCT($F$32:$F56*BW$32:BW56)+SUMPRODUCT($F$32:$F56*CV$32:CV56)&gt;0,BW57+CV57=0),REPT("0",Batch_Length),IF(BW57+CV57=0,"",TEXT(BW57+CV57,"0")))</f>
        <v/>
      </c>
      <c r="DX57" s="69" t="str">
        <f>IF(COUNTBLANK(DY57:$EI57)=COLUMNS(DY57:$EI57),"",REPT("0",Batch_Length-LEN(IF(AND(SUMPRODUCT($F$32:$F56*BX$32:BX56)+SUMPRODUCT($F$32:$F56*CW$32:CW56)&gt;0,BX57+CW57=0),REPT("0",Batch_Length),IF(BX57+CW57=0,"",TEXT(BX57+CW57,"0"))))))&amp;IF(AND(SUMPRODUCT($F$32:$F56*BX$32:BX56)+SUMPRODUCT($F$32:$F56*CW$32:CW56)&gt;0,BX57+CW57=0),REPT("0",Batch_Length),IF(BX57+CW57=0,"",TEXT(BX57+CW57,"0")))</f>
        <v/>
      </c>
      <c r="DY57" s="69" t="str">
        <f>IF(COUNTBLANK(DZ57:$EI57)=COLUMNS(DZ57:$EI57),"",REPT("0",Batch_Length-LEN(IF(AND(SUMPRODUCT($F$32:$F56*BY$32:BY56)+SUMPRODUCT($F$32:$F56*CX$32:CX56)&gt;0,BY57+CX57=0),REPT("0",Batch_Length),IF(BY57+CX57=0,"",TEXT(BY57+CX57,"0"))))))&amp;IF(AND(SUMPRODUCT($F$32:$F56*BY$32:BY56)+SUMPRODUCT($F$32:$F56*CX$32:CX56)&gt;0,BY57+CX57=0),REPT("0",Batch_Length),IF(BY57+CX57=0,"",TEXT(BY57+CX57,"0")))</f>
        <v/>
      </c>
      <c r="DZ57" s="69" t="str">
        <f>IF(COUNTBLANK(EA57:$EI57)=COLUMNS(EA57:$EI57),"",REPT("0",Batch_Length-LEN(IF(AND(SUMPRODUCT($F$32:$F56*BZ$32:BZ56)+SUMPRODUCT($F$32:$F56*CY$32:CY56)&gt;0,BZ57+CY57=0),REPT("0",Batch_Length),IF(BZ57+CY57=0,"",TEXT(BZ57+CY57,"0"))))))&amp;IF(AND(SUMPRODUCT($F$32:$F56*BZ$32:BZ56)+SUMPRODUCT($F$32:$F56*CY$32:CY56)&gt;0,BZ57+CY57=0),REPT("0",Batch_Length),IF(BZ57+CY57=0,"",TEXT(BZ57+CY57,"0")))</f>
        <v/>
      </c>
      <c r="EA57" s="69" t="str">
        <f>IF(COUNTBLANK(EB57:$EI57)=COLUMNS(EB57:$EI57),"",REPT("0",Batch_Length-LEN(IF(AND(SUMPRODUCT($F$32:$F56*CA$32:CA56)+SUMPRODUCT($F$32:$F56*CZ$32:CZ56)&gt;0,CA57+CZ57=0),REPT("0",Batch_Length),IF(CA57+CZ57=0,"",TEXT(CA57+CZ57,"0"))))))&amp;IF(AND(SUMPRODUCT($F$32:$F56*CA$32:CA56)+SUMPRODUCT($F$32:$F56*CZ$32:CZ56)&gt;0,CA57+CZ57=0),REPT("0",Batch_Length),IF(CA57+CZ57=0,"",TEXT(CA57+CZ57,"0")))</f>
        <v/>
      </c>
      <c r="EB57" s="69" t="str">
        <f>IF(COUNTBLANK(EC57:$EI57)=COLUMNS(EC57:$EI57),"",REPT("0",Batch_Length-LEN(IF(AND(SUMPRODUCT($F$32:$F56*CB$32:CB56)+SUMPRODUCT($F$32:$F56*DA$32:DA56)&gt;0,CB57+DA57=0),REPT("0",Batch_Length),IF(CB57+DA57=0,"",TEXT(CB57+DA57,"0"))))))&amp;IF(AND(SUMPRODUCT($F$32:$F56*CB$32:CB56)+SUMPRODUCT($F$32:$F56*DA$32:DA56)&gt;0,CB57+DA57=0),REPT("0",Batch_Length),IF(CB57+DA57=0,"",TEXT(CB57+DA57,"0")))</f>
        <v/>
      </c>
      <c r="EC57" s="69" t="str">
        <f>IF(COUNTBLANK(ED57:$EI57)=COLUMNS(ED57:$EI57),"",REPT("0",Batch_Length-LEN(IF(AND(SUMPRODUCT($F$32:$F56*CC$32:CC56)+SUMPRODUCT($F$32:$F56*DB$32:DB56)&gt;0,CC57+DB57=0),REPT("0",Batch_Length),IF(CC57+DB57=0,"",TEXT(CC57+DB57,"0"))))))&amp;IF(AND(SUMPRODUCT($F$32:$F56*CC$32:CC56)+SUMPRODUCT($F$32:$F56*DB$32:DB56)&gt;0,CC57+DB57=0),REPT("0",Batch_Length),IF(CC57+DB57=0,"",TEXT(CC57+DB57,"0")))</f>
        <v/>
      </c>
      <c r="ED57" s="69" t="str">
        <f>IF(COUNTBLANK(EE57:$EI57)=COLUMNS(EE57:$EI57),"",REPT("0",Batch_Length-LEN(IF(AND(SUMPRODUCT($F$32:$F56*CD$32:CD56)+SUMPRODUCT($F$32:$F56*DC$32:DC56)&gt;0,CD57+DC57=0),REPT("0",Batch_Length),IF(CD57+DC57=0,"",TEXT(CD57+DC57,"0"))))))&amp;IF(AND(SUMPRODUCT($F$32:$F56*CD$32:CD56)+SUMPRODUCT($F$32:$F56*DC$32:DC56)&gt;0,CD57+DC57=0),REPT("0",Batch_Length),IF(CD57+DC57=0,"",TEXT(CD57+DC57,"0")))</f>
        <v/>
      </c>
      <c r="EE57" s="69" t="str">
        <f>IF(COUNTBLANK(EF57:$EI57)=COLUMNS(EF57:$EI57),"",REPT("0",Batch_Length-LEN(IF(AND(SUMPRODUCT($F$32:$F56*CE$32:CE56)+SUMPRODUCT($F$32:$F56*DD$32:DD56)&gt;0,CE57+DD57=0),REPT("0",Batch_Length),IF(CE57+DD57=0,"",TEXT(CE57+DD57,"0"))))))&amp;IF(AND(SUMPRODUCT($F$32:$F56*CE$32:CE56)+SUMPRODUCT($F$32:$F56*DD$32:DD56)&gt;0,CE57+DD57=0),REPT("0",Batch_Length),IF(CE57+DD57=0,"",TEXT(CE57+DD57,"0")))</f>
        <v/>
      </c>
      <c r="EF57" s="69" t="str">
        <f>IF(COUNTBLANK(EG57:$EI57)=COLUMNS(EG57:$EI57),"",REPT("0",Batch_Length-LEN(IF(AND(SUMPRODUCT($F$32:$F56*CF$32:CF56)+SUMPRODUCT($F$32:$F56*DE$32:DE56)&gt;0,CF57+DE57=0),REPT("0",Batch_Length),IF(CF57+DE57=0,"",TEXT(CF57+DE57,"0"))))))&amp;IF(AND(SUMPRODUCT($F$32:$F56*CF$32:CF56)+SUMPRODUCT($F$32:$F56*DE$32:DE56)&gt;0,CF57+DE57=0),REPT("0",Batch_Length),IF(CF57+DE57=0,"",TEXT(CF57+DE57,"0")))</f>
        <v/>
      </c>
      <c r="EG57" s="69" t="str">
        <f>IF(COUNTBLANK(EH57:$EI57)=COLUMNS(EH57:$EI57),"",REPT("0",Batch_Length-LEN(IF(AND(SUMPRODUCT($F$32:$F56*CG$32:CG56)+SUMPRODUCT($F$32:$F56*DF$32:DF56)&gt;0,CG57+DF57=0),REPT("0",Batch_Length),IF(CG57+DF57=0,"",TEXT(CG57+DF57,"0"))))))&amp;IF(AND(SUMPRODUCT($F$32:$F56*CG$32:CG56)+SUMPRODUCT($F$32:$F56*DF$32:DF56)&gt;0,CG57+DF57=0),REPT("0",Batch_Length),IF(CG57+DF57=0,"",TEXT(CG57+DF57,"0")))</f>
        <v/>
      </c>
      <c r="EH57" s="69" t="str">
        <f>IF(COUNTBLANK(EI57:$EI57)=COLUMNS(EI57:$EI57),"",REPT("0",Batch_Length-LEN(IF(AND(SUMPRODUCT($F$32:$F56*CH$32:CH56)+SUMPRODUCT($F$32:$F56*DG$32:DG56)&gt;0,CH57+DG57=0),REPT("0",Batch_Length),IF(CH57+DG57=0,"",TEXT(CH57+DG57,"0"))))))&amp;IF(AND(SUMPRODUCT($F$32:$F56*CH$32:CH56)+SUMPRODUCT($F$32:$F56*DG$32:DG56)&gt;0,CH57+DG57=0),REPT("0",Batch_Length),IF(CH57+DG57=0,"",TEXT(CH57+DG57,"0")))</f>
        <v/>
      </c>
      <c r="EI57" s="69" t="str">
        <f>IF(AND(SUMPRODUCT($F$32:$F56*CI$32:CI56)+SUMPRODUCT($F$32:$F56*DH$32:DH56)&gt;0,CI57+DH57=0),REPT("0",Batch_Length),IF(CI57+DH57=0,"",TEXT(CI57+DH57,"0")))</f>
        <v/>
      </c>
      <c r="EJ57" s="69" t="str">
        <f t="shared" si="116"/>
        <v>15511210043330985984000000</v>
      </c>
      <c r="EK57" s="57" t="s">
        <v>86</v>
      </c>
    </row>
    <row r="58" spans="6:141" outlineLevel="1" x14ac:dyDescent="0.2">
      <c r="F58" s="66">
        <f t="shared" si="117"/>
        <v>26</v>
      </c>
      <c r="G58" s="67" t="str">
        <f t="shared" si="118"/>
        <v>403291461126605635584000000</v>
      </c>
      <c r="H58" s="66">
        <f t="shared" si="9"/>
        <v>27</v>
      </c>
      <c r="I58" s="66">
        <f t="shared" si="10"/>
        <v>3</v>
      </c>
      <c r="J58" s="67" t="str">
        <f t="shared" si="11"/>
        <v>985984000000</v>
      </c>
      <c r="K58" s="68" t="str">
        <f t="shared" si="12"/>
        <v>511210043330</v>
      </c>
      <c r="L58" s="68" t="str">
        <f t="shared" si="13"/>
        <v>15</v>
      </c>
      <c r="M58" s="68">
        <f t="shared" si="14"/>
        <v>0</v>
      </c>
      <c r="N58" s="68">
        <f t="shared" si="15"/>
        <v>0</v>
      </c>
      <c r="O58" s="68">
        <f t="shared" si="16"/>
        <v>0</v>
      </c>
      <c r="P58" s="68">
        <f t="shared" si="17"/>
        <v>0</v>
      </c>
      <c r="Q58" s="68">
        <f t="shared" si="18"/>
        <v>0</v>
      </c>
      <c r="R58" s="68">
        <f t="shared" si="19"/>
        <v>0</v>
      </c>
      <c r="S58" s="68">
        <f t="shared" si="20"/>
        <v>0</v>
      </c>
      <c r="T58" s="68">
        <f t="shared" si="21"/>
        <v>0</v>
      </c>
      <c r="U58" s="68">
        <f t="shared" si="22"/>
        <v>0</v>
      </c>
      <c r="V58" s="68">
        <f t="shared" si="23"/>
        <v>0</v>
      </c>
      <c r="W58" s="68">
        <f t="shared" si="24"/>
        <v>0</v>
      </c>
      <c r="X58" s="68">
        <f t="shared" si="25"/>
        <v>0</v>
      </c>
      <c r="Y58" s="68">
        <f t="shared" si="26"/>
        <v>0</v>
      </c>
      <c r="Z58" s="68">
        <f t="shared" si="27"/>
        <v>0</v>
      </c>
      <c r="AA58" s="68">
        <f t="shared" si="28"/>
        <v>0</v>
      </c>
      <c r="AB58" s="68">
        <f t="shared" si="29"/>
        <v>0</v>
      </c>
      <c r="AC58" s="68">
        <f t="shared" si="30"/>
        <v>0</v>
      </c>
      <c r="AD58" s="68">
        <f t="shared" si="31"/>
        <v>0</v>
      </c>
      <c r="AE58" s="68">
        <f t="shared" si="32"/>
        <v>0</v>
      </c>
      <c r="AF58" s="68">
        <f t="shared" si="33"/>
        <v>0</v>
      </c>
      <c r="AG58" s="68">
        <f t="shared" si="34"/>
        <v>0</v>
      </c>
      <c r="AH58" s="68">
        <f t="shared" si="35"/>
        <v>0</v>
      </c>
      <c r="AI58" s="68">
        <f t="shared" si="36"/>
        <v>0</v>
      </c>
      <c r="AJ58" s="69">
        <f t="shared" si="90"/>
        <v>25635584000000</v>
      </c>
      <c r="AK58" s="69">
        <f t="shared" si="91"/>
        <v>13291461126580</v>
      </c>
      <c r="AL58" s="69">
        <f t="shared" si="92"/>
        <v>390</v>
      </c>
      <c r="AM58" s="69">
        <f t="shared" si="93"/>
        <v>0</v>
      </c>
      <c r="AN58" s="69">
        <f t="shared" si="94"/>
        <v>0</v>
      </c>
      <c r="AO58" s="69">
        <f t="shared" si="95"/>
        <v>0</v>
      </c>
      <c r="AP58" s="69">
        <f t="shared" si="96"/>
        <v>0</v>
      </c>
      <c r="AQ58" s="69">
        <f t="shared" si="97"/>
        <v>0</v>
      </c>
      <c r="AR58" s="69">
        <f t="shared" si="98"/>
        <v>0</v>
      </c>
      <c r="AS58" s="69">
        <f t="shared" si="99"/>
        <v>0</v>
      </c>
      <c r="AT58" s="69">
        <f t="shared" si="100"/>
        <v>0</v>
      </c>
      <c r="AU58" s="69">
        <f t="shared" si="101"/>
        <v>0</v>
      </c>
      <c r="AV58" s="69">
        <f t="shared" si="102"/>
        <v>0</v>
      </c>
      <c r="AW58" s="69">
        <f t="shared" si="103"/>
        <v>0</v>
      </c>
      <c r="AX58" s="69">
        <f t="shared" si="104"/>
        <v>0</v>
      </c>
      <c r="AY58" s="69">
        <f t="shared" si="105"/>
        <v>0</v>
      </c>
      <c r="AZ58" s="69">
        <f t="shared" si="106"/>
        <v>0</v>
      </c>
      <c r="BA58" s="69">
        <f t="shared" si="107"/>
        <v>0</v>
      </c>
      <c r="BB58" s="69">
        <f t="shared" si="108"/>
        <v>0</v>
      </c>
      <c r="BC58" s="69">
        <f t="shared" si="109"/>
        <v>0</v>
      </c>
      <c r="BD58" s="69">
        <f t="shared" si="110"/>
        <v>0</v>
      </c>
      <c r="BE58" s="69">
        <f t="shared" si="111"/>
        <v>0</v>
      </c>
      <c r="BF58" s="69">
        <f t="shared" si="112"/>
        <v>0</v>
      </c>
      <c r="BG58" s="69">
        <f t="shared" si="113"/>
        <v>0</v>
      </c>
      <c r="BH58" s="69">
        <f t="shared" si="114"/>
        <v>0</v>
      </c>
      <c r="BI58" s="69">
        <f t="shared" si="115"/>
        <v>0</v>
      </c>
      <c r="BJ58" s="69">
        <f t="shared" si="38"/>
        <v>635584000000</v>
      </c>
      <c r="BK58" s="69">
        <f t="shared" si="39"/>
        <v>291461126580</v>
      </c>
      <c r="BL58" s="69">
        <f t="shared" si="40"/>
        <v>390</v>
      </c>
      <c r="BM58" s="69">
        <f t="shared" si="41"/>
        <v>0</v>
      </c>
      <c r="BN58" s="69">
        <f t="shared" si="42"/>
        <v>0</v>
      </c>
      <c r="BO58" s="69">
        <f t="shared" si="43"/>
        <v>0</v>
      </c>
      <c r="BP58" s="69">
        <f t="shared" si="44"/>
        <v>0</v>
      </c>
      <c r="BQ58" s="69">
        <f t="shared" si="45"/>
        <v>0</v>
      </c>
      <c r="BR58" s="69">
        <f t="shared" si="46"/>
        <v>0</v>
      </c>
      <c r="BS58" s="69">
        <f t="shared" si="47"/>
        <v>0</v>
      </c>
      <c r="BT58" s="69">
        <f t="shared" si="48"/>
        <v>0</v>
      </c>
      <c r="BU58" s="69">
        <f t="shared" si="49"/>
        <v>0</v>
      </c>
      <c r="BV58" s="69">
        <f t="shared" si="50"/>
        <v>0</v>
      </c>
      <c r="BW58" s="69">
        <f t="shared" si="51"/>
        <v>0</v>
      </c>
      <c r="BX58" s="69">
        <f t="shared" si="52"/>
        <v>0</v>
      </c>
      <c r="BY58" s="69">
        <f t="shared" si="53"/>
        <v>0</v>
      </c>
      <c r="BZ58" s="69">
        <f t="shared" si="54"/>
        <v>0</v>
      </c>
      <c r="CA58" s="69">
        <f t="shared" si="55"/>
        <v>0</v>
      </c>
      <c r="CB58" s="69">
        <f t="shared" si="56"/>
        <v>0</v>
      </c>
      <c r="CC58" s="69">
        <f t="shared" si="57"/>
        <v>0</v>
      </c>
      <c r="CD58" s="69">
        <f t="shared" si="58"/>
        <v>0</v>
      </c>
      <c r="CE58" s="69">
        <f t="shared" si="59"/>
        <v>0</v>
      </c>
      <c r="CF58" s="69">
        <f t="shared" si="60"/>
        <v>0</v>
      </c>
      <c r="CG58" s="69">
        <f t="shared" si="61"/>
        <v>0</v>
      </c>
      <c r="CH58" s="69">
        <f t="shared" si="62"/>
        <v>0</v>
      </c>
      <c r="CI58" s="69">
        <f t="shared" si="63"/>
        <v>0</v>
      </c>
      <c r="CJ58" s="69">
        <f t="shared" si="64"/>
        <v>25</v>
      </c>
      <c r="CK58" s="69">
        <f t="shared" si="65"/>
        <v>13</v>
      </c>
      <c r="CL58" s="69">
        <f t="shared" si="66"/>
        <v>0</v>
      </c>
      <c r="CM58" s="69">
        <f t="shared" si="67"/>
        <v>0</v>
      </c>
      <c r="CN58" s="69">
        <f t="shared" si="68"/>
        <v>0</v>
      </c>
      <c r="CO58" s="69">
        <f t="shared" si="69"/>
        <v>0</v>
      </c>
      <c r="CP58" s="69">
        <f t="shared" si="70"/>
        <v>0</v>
      </c>
      <c r="CQ58" s="69">
        <f t="shared" si="71"/>
        <v>0</v>
      </c>
      <c r="CR58" s="69">
        <f t="shared" si="72"/>
        <v>0</v>
      </c>
      <c r="CS58" s="69">
        <f t="shared" si="73"/>
        <v>0</v>
      </c>
      <c r="CT58" s="69">
        <f t="shared" si="74"/>
        <v>0</v>
      </c>
      <c r="CU58" s="69">
        <f t="shared" si="75"/>
        <v>0</v>
      </c>
      <c r="CV58" s="69">
        <f t="shared" si="76"/>
        <v>0</v>
      </c>
      <c r="CW58" s="69">
        <f t="shared" si="77"/>
        <v>0</v>
      </c>
      <c r="CX58" s="69">
        <f t="shared" si="78"/>
        <v>0</v>
      </c>
      <c r="CY58" s="69">
        <f t="shared" si="79"/>
        <v>0</v>
      </c>
      <c r="CZ58" s="69">
        <f t="shared" si="80"/>
        <v>0</v>
      </c>
      <c r="DA58" s="69">
        <f t="shared" si="81"/>
        <v>0</v>
      </c>
      <c r="DB58" s="69">
        <f t="shared" si="82"/>
        <v>0</v>
      </c>
      <c r="DC58" s="69">
        <f t="shared" si="83"/>
        <v>0</v>
      </c>
      <c r="DD58" s="69">
        <f t="shared" si="84"/>
        <v>0</v>
      </c>
      <c r="DE58" s="69">
        <f t="shared" si="85"/>
        <v>0</v>
      </c>
      <c r="DF58" s="69">
        <f t="shared" si="86"/>
        <v>0</v>
      </c>
      <c r="DG58" s="69">
        <f t="shared" si="87"/>
        <v>0</v>
      </c>
      <c r="DH58" s="69">
        <f t="shared" si="88"/>
        <v>0</v>
      </c>
      <c r="DI58" s="69">
        <f t="shared" si="89"/>
        <v>0</v>
      </c>
      <c r="DJ58" s="69" t="str">
        <f>IF(COUNTBLANK(DK58:$EI58)=COLUMNS(DK58:$EI58),"",REPT("0",Batch_Length-LEN(IF(AND(SUM(AK58:$BI58)&lt;&gt;0,BJ58=0),REPT("0",Batch_Length),TEXT(BJ58,"0")))))&amp;IF(AND(SUM(AK58:$BI58)&lt;&gt;0,BJ58=0),REPT("0",Batch_Length),TEXT(BJ58,"0"))</f>
        <v>635584000000</v>
      </c>
      <c r="DK58" s="69" t="str">
        <f>IF(COUNTBLANK(DL58:$EI58)=COLUMNS(DL58:$EI58),"",REPT("0",Batch_Length-LEN(IF(AND(SUMPRODUCT($F$32:$F57*BK$32:BK57)+SUMPRODUCT($F$32:$F57*CJ$32:CJ57)&gt;0,BK58+CJ58=0),REPT("0",Batch_Length),IF(BK58+CJ58=0,"",TEXT(BK58+CJ58,"0"))))))&amp;IF(AND(SUMPRODUCT($F$32:$F57*BK$32:BK57)+SUMPRODUCT($F$32:$F57*CJ$32:CJ57)&gt;0,BK58+CJ58=0),REPT("0",Batch_Length),IF(BK58+CJ58=0,"",TEXT(BK58+CJ58,"0")))</f>
        <v>291461126605</v>
      </c>
      <c r="DL58" s="69" t="str">
        <f>IF(COUNTBLANK(DM58:$EI58)=COLUMNS(DM58:$EI58),"",REPT("0",Batch_Length-LEN(IF(AND(SUMPRODUCT($F$32:$F57*BL$32:BL57)+SUMPRODUCT($F$32:$F57*CK$32:CK57)&gt;0,BL58+CK58=0),REPT("0",Batch_Length),IF(BL58+CK58=0,"",TEXT(BL58+CK58,"0"))))))&amp;IF(AND(SUMPRODUCT($F$32:$F57*BL$32:BL57)+SUMPRODUCT($F$32:$F57*CK$32:CK57)&gt;0,BL58+CK58=0),REPT("0",Batch_Length),IF(BL58+CK58=0,"",TEXT(BL58+CK58,"0")))</f>
        <v>403</v>
      </c>
      <c r="DM58" s="69" t="str">
        <f>IF(COUNTBLANK(DN58:$EI58)=COLUMNS(DN58:$EI58),"",REPT("0",Batch_Length-LEN(IF(AND(SUMPRODUCT($F$32:$F57*BM$32:BM57)+SUMPRODUCT($F$32:$F57*CL$32:CL57)&gt;0,BM58+CL58=0),REPT("0",Batch_Length),IF(BM58+CL58=0,"",TEXT(BM58+CL58,"0"))))))&amp;IF(AND(SUMPRODUCT($F$32:$F57*BM$32:BM57)+SUMPRODUCT($F$32:$F57*CL$32:CL57)&gt;0,BM58+CL58=0),REPT("0",Batch_Length),IF(BM58+CL58=0,"",TEXT(BM58+CL58,"0")))</f>
        <v/>
      </c>
      <c r="DN58" s="69" t="str">
        <f>IF(COUNTBLANK(DO58:$EI58)=COLUMNS(DO58:$EI58),"",REPT("0",Batch_Length-LEN(IF(AND(SUMPRODUCT($F$32:$F57*BN$32:BN57)+SUMPRODUCT($F$32:$F57*CM$32:CM57)&gt;0,BN58+CM58=0),REPT("0",Batch_Length),IF(BN58+CM58=0,"",TEXT(BN58+CM58,"0"))))))&amp;IF(AND(SUMPRODUCT($F$32:$F57*BN$32:BN57)+SUMPRODUCT($F$32:$F57*CM$32:CM57)&gt;0,BN58+CM58=0),REPT("0",Batch_Length),IF(BN58+CM58=0,"",TEXT(BN58+CM58,"0")))</f>
        <v/>
      </c>
      <c r="DO58" s="69" t="str">
        <f>IF(COUNTBLANK(DP58:$EI58)=COLUMNS(DP58:$EI58),"",REPT("0",Batch_Length-LEN(IF(AND(SUMPRODUCT($F$32:$F57*BO$32:BO57)+SUMPRODUCT($F$32:$F57*CN$32:CN57)&gt;0,BO58+CN58=0),REPT("0",Batch_Length),IF(BO58+CN58=0,"",TEXT(BO58+CN58,"0"))))))&amp;IF(AND(SUMPRODUCT($F$32:$F57*BO$32:BO57)+SUMPRODUCT($F$32:$F57*CN$32:CN57)&gt;0,BO58+CN58=0),REPT("0",Batch_Length),IF(BO58+CN58=0,"",TEXT(BO58+CN58,"0")))</f>
        <v/>
      </c>
      <c r="DP58" s="69" t="str">
        <f>IF(COUNTBLANK(DQ58:$EI58)=COLUMNS(DQ58:$EI58),"",REPT("0",Batch_Length-LEN(IF(AND(SUMPRODUCT($F$32:$F57*BP$32:BP57)+SUMPRODUCT($F$32:$F57*CO$32:CO57)&gt;0,BP58+CO58=0),REPT("0",Batch_Length),IF(BP58+CO58=0,"",TEXT(BP58+CO58,"0"))))))&amp;IF(AND(SUMPRODUCT($F$32:$F57*BP$32:BP57)+SUMPRODUCT($F$32:$F57*CO$32:CO57)&gt;0,BP58+CO58=0),REPT("0",Batch_Length),IF(BP58+CO58=0,"",TEXT(BP58+CO58,"0")))</f>
        <v/>
      </c>
      <c r="DQ58" s="69" t="str">
        <f>IF(COUNTBLANK(DR58:$EI58)=COLUMNS(DR58:$EI58),"",REPT("0",Batch_Length-LEN(IF(AND(SUMPRODUCT($F$32:$F57*BQ$32:BQ57)+SUMPRODUCT($F$32:$F57*CP$32:CP57)&gt;0,BQ58+CP58=0),REPT("0",Batch_Length),IF(BQ58+CP58=0,"",TEXT(BQ58+CP58,"0"))))))&amp;IF(AND(SUMPRODUCT($F$32:$F57*BQ$32:BQ57)+SUMPRODUCT($F$32:$F57*CP$32:CP57)&gt;0,BQ58+CP58=0),REPT("0",Batch_Length),IF(BQ58+CP58=0,"",TEXT(BQ58+CP58,"0")))</f>
        <v/>
      </c>
      <c r="DR58" s="69" t="str">
        <f>IF(COUNTBLANK(DS58:$EI58)=COLUMNS(DS58:$EI58),"",REPT("0",Batch_Length-LEN(IF(AND(SUMPRODUCT($F$32:$F57*BR$32:BR57)+SUMPRODUCT($F$32:$F57*CQ$32:CQ57)&gt;0,BR58+CQ58=0),REPT("0",Batch_Length),IF(BR58+CQ58=0,"",TEXT(BR58+CQ58,"0"))))))&amp;IF(AND(SUMPRODUCT($F$32:$F57*BR$32:BR57)+SUMPRODUCT($F$32:$F57*CQ$32:CQ57)&gt;0,BR58+CQ58=0),REPT("0",Batch_Length),IF(BR58+CQ58=0,"",TEXT(BR58+CQ58,"0")))</f>
        <v/>
      </c>
      <c r="DS58" s="69" t="str">
        <f>IF(COUNTBLANK(DT58:$EI58)=COLUMNS(DT58:$EI58),"",REPT("0",Batch_Length-LEN(IF(AND(SUMPRODUCT($F$32:$F57*BS$32:BS57)+SUMPRODUCT($F$32:$F57*CR$32:CR57)&gt;0,BS58+CR58=0),REPT("0",Batch_Length),IF(BS58+CR58=0,"",TEXT(BS58+CR58,"0"))))))&amp;IF(AND(SUMPRODUCT($F$32:$F57*BS$32:BS57)+SUMPRODUCT($F$32:$F57*CR$32:CR57)&gt;0,BS58+CR58=0),REPT("0",Batch_Length),IF(BS58+CR58=0,"",TEXT(BS58+CR58,"0")))</f>
        <v/>
      </c>
      <c r="DT58" s="69" t="str">
        <f>IF(COUNTBLANK(DU58:$EI58)=COLUMNS(DU58:$EI58),"",REPT("0",Batch_Length-LEN(IF(AND(SUMPRODUCT($F$32:$F57*BT$32:BT57)+SUMPRODUCT($F$32:$F57*CS$32:CS57)&gt;0,BT58+CS58=0),REPT("0",Batch_Length),IF(BT58+CS58=0,"",TEXT(BT58+CS58,"0"))))))&amp;IF(AND(SUMPRODUCT($F$32:$F57*BT$32:BT57)+SUMPRODUCT($F$32:$F57*CS$32:CS57)&gt;0,BT58+CS58=0),REPT("0",Batch_Length),IF(BT58+CS58=0,"",TEXT(BT58+CS58,"0")))</f>
        <v/>
      </c>
      <c r="DU58" s="69" t="str">
        <f>IF(COUNTBLANK(DV58:$EI58)=COLUMNS(DV58:$EI58),"",REPT("0",Batch_Length-LEN(IF(AND(SUMPRODUCT($F$32:$F57*BU$32:BU57)+SUMPRODUCT($F$32:$F57*CT$32:CT57)&gt;0,BU58+CT58=0),REPT("0",Batch_Length),IF(BU58+CT58=0,"",TEXT(BU58+CT58,"0"))))))&amp;IF(AND(SUMPRODUCT($F$32:$F57*BU$32:BU57)+SUMPRODUCT($F$32:$F57*CT$32:CT57)&gt;0,BU58+CT58=0),REPT("0",Batch_Length),IF(BU58+CT58=0,"",TEXT(BU58+CT58,"0")))</f>
        <v/>
      </c>
      <c r="DV58" s="69" t="str">
        <f>IF(COUNTBLANK(DW58:$EI58)=COLUMNS(DW58:$EI58),"",REPT("0",Batch_Length-LEN(IF(AND(SUMPRODUCT($F$32:$F57*BV$32:BV57)+SUMPRODUCT($F$32:$F57*CU$32:CU57)&gt;0,BV58+CU58=0),REPT("0",Batch_Length),IF(BV58+CU58=0,"",TEXT(BV58+CU58,"0"))))))&amp;IF(AND(SUMPRODUCT($F$32:$F57*BV$32:BV57)+SUMPRODUCT($F$32:$F57*CU$32:CU57)&gt;0,BV58+CU58=0),REPT("0",Batch_Length),IF(BV58+CU58=0,"",TEXT(BV58+CU58,"0")))</f>
        <v/>
      </c>
      <c r="DW58" s="69" t="str">
        <f>IF(COUNTBLANK(DX58:$EI58)=COLUMNS(DX58:$EI58),"",REPT("0",Batch_Length-LEN(IF(AND(SUMPRODUCT($F$32:$F57*BW$32:BW57)+SUMPRODUCT($F$32:$F57*CV$32:CV57)&gt;0,BW58+CV58=0),REPT("0",Batch_Length),IF(BW58+CV58=0,"",TEXT(BW58+CV58,"0"))))))&amp;IF(AND(SUMPRODUCT($F$32:$F57*BW$32:BW57)+SUMPRODUCT($F$32:$F57*CV$32:CV57)&gt;0,BW58+CV58=0),REPT("0",Batch_Length),IF(BW58+CV58=0,"",TEXT(BW58+CV58,"0")))</f>
        <v/>
      </c>
      <c r="DX58" s="69" t="str">
        <f>IF(COUNTBLANK(DY58:$EI58)=COLUMNS(DY58:$EI58),"",REPT("0",Batch_Length-LEN(IF(AND(SUMPRODUCT($F$32:$F57*BX$32:BX57)+SUMPRODUCT($F$32:$F57*CW$32:CW57)&gt;0,BX58+CW58=0),REPT("0",Batch_Length),IF(BX58+CW58=0,"",TEXT(BX58+CW58,"0"))))))&amp;IF(AND(SUMPRODUCT($F$32:$F57*BX$32:BX57)+SUMPRODUCT($F$32:$F57*CW$32:CW57)&gt;0,BX58+CW58=0),REPT("0",Batch_Length),IF(BX58+CW58=0,"",TEXT(BX58+CW58,"0")))</f>
        <v/>
      </c>
      <c r="DY58" s="69" t="str">
        <f>IF(COUNTBLANK(DZ58:$EI58)=COLUMNS(DZ58:$EI58),"",REPT("0",Batch_Length-LEN(IF(AND(SUMPRODUCT($F$32:$F57*BY$32:BY57)+SUMPRODUCT($F$32:$F57*CX$32:CX57)&gt;0,BY58+CX58=0),REPT("0",Batch_Length),IF(BY58+CX58=0,"",TEXT(BY58+CX58,"0"))))))&amp;IF(AND(SUMPRODUCT($F$32:$F57*BY$32:BY57)+SUMPRODUCT($F$32:$F57*CX$32:CX57)&gt;0,BY58+CX58=0),REPT("0",Batch_Length),IF(BY58+CX58=0,"",TEXT(BY58+CX58,"0")))</f>
        <v/>
      </c>
      <c r="DZ58" s="69" t="str">
        <f>IF(COUNTBLANK(EA58:$EI58)=COLUMNS(EA58:$EI58),"",REPT("0",Batch_Length-LEN(IF(AND(SUMPRODUCT($F$32:$F57*BZ$32:BZ57)+SUMPRODUCT($F$32:$F57*CY$32:CY57)&gt;0,BZ58+CY58=0),REPT("0",Batch_Length),IF(BZ58+CY58=0,"",TEXT(BZ58+CY58,"0"))))))&amp;IF(AND(SUMPRODUCT($F$32:$F57*BZ$32:BZ57)+SUMPRODUCT($F$32:$F57*CY$32:CY57)&gt;0,BZ58+CY58=0),REPT("0",Batch_Length),IF(BZ58+CY58=0,"",TEXT(BZ58+CY58,"0")))</f>
        <v/>
      </c>
      <c r="EA58" s="69" t="str">
        <f>IF(COUNTBLANK(EB58:$EI58)=COLUMNS(EB58:$EI58),"",REPT("0",Batch_Length-LEN(IF(AND(SUMPRODUCT($F$32:$F57*CA$32:CA57)+SUMPRODUCT($F$32:$F57*CZ$32:CZ57)&gt;0,CA58+CZ58=0),REPT("0",Batch_Length),IF(CA58+CZ58=0,"",TEXT(CA58+CZ58,"0"))))))&amp;IF(AND(SUMPRODUCT($F$32:$F57*CA$32:CA57)+SUMPRODUCT($F$32:$F57*CZ$32:CZ57)&gt;0,CA58+CZ58=0),REPT("0",Batch_Length),IF(CA58+CZ58=0,"",TEXT(CA58+CZ58,"0")))</f>
        <v/>
      </c>
      <c r="EB58" s="69" t="str">
        <f>IF(COUNTBLANK(EC58:$EI58)=COLUMNS(EC58:$EI58),"",REPT("0",Batch_Length-LEN(IF(AND(SUMPRODUCT($F$32:$F57*CB$32:CB57)+SUMPRODUCT($F$32:$F57*DA$32:DA57)&gt;0,CB58+DA58=0),REPT("0",Batch_Length),IF(CB58+DA58=0,"",TEXT(CB58+DA58,"0"))))))&amp;IF(AND(SUMPRODUCT($F$32:$F57*CB$32:CB57)+SUMPRODUCT($F$32:$F57*DA$32:DA57)&gt;0,CB58+DA58=0),REPT("0",Batch_Length),IF(CB58+DA58=0,"",TEXT(CB58+DA58,"0")))</f>
        <v/>
      </c>
      <c r="EC58" s="69" t="str">
        <f>IF(COUNTBLANK(ED58:$EI58)=COLUMNS(ED58:$EI58),"",REPT("0",Batch_Length-LEN(IF(AND(SUMPRODUCT($F$32:$F57*CC$32:CC57)+SUMPRODUCT($F$32:$F57*DB$32:DB57)&gt;0,CC58+DB58=0),REPT("0",Batch_Length),IF(CC58+DB58=0,"",TEXT(CC58+DB58,"0"))))))&amp;IF(AND(SUMPRODUCT($F$32:$F57*CC$32:CC57)+SUMPRODUCT($F$32:$F57*DB$32:DB57)&gt;0,CC58+DB58=0),REPT("0",Batch_Length),IF(CC58+DB58=0,"",TEXT(CC58+DB58,"0")))</f>
        <v/>
      </c>
      <c r="ED58" s="69" t="str">
        <f>IF(COUNTBLANK(EE58:$EI58)=COLUMNS(EE58:$EI58),"",REPT("0",Batch_Length-LEN(IF(AND(SUMPRODUCT($F$32:$F57*CD$32:CD57)+SUMPRODUCT($F$32:$F57*DC$32:DC57)&gt;0,CD58+DC58=0),REPT("0",Batch_Length),IF(CD58+DC58=0,"",TEXT(CD58+DC58,"0"))))))&amp;IF(AND(SUMPRODUCT($F$32:$F57*CD$32:CD57)+SUMPRODUCT($F$32:$F57*DC$32:DC57)&gt;0,CD58+DC58=0),REPT("0",Batch_Length),IF(CD58+DC58=0,"",TEXT(CD58+DC58,"0")))</f>
        <v/>
      </c>
      <c r="EE58" s="69" t="str">
        <f>IF(COUNTBLANK(EF58:$EI58)=COLUMNS(EF58:$EI58),"",REPT("0",Batch_Length-LEN(IF(AND(SUMPRODUCT($F$32:$F57*CE$32:CE57)+SUMPRODUCT($F$32:$F57*DD$32:DD57)&gt;0,CE58+DD58=0),REPT("0",Batch_Length),IF(CE58+DD58=0,"",TEXT(CE58+DD58,"0"))))))&amp;IF(AND(SUMPRODUCT($F$32:$F57*CE$32:CE57)+SUMPRODUCT($F$32:$F57*DD$32:DD57)&gt;0,CE58+DD58=0),REPT("0",Batch_Length),IF(CE58+DD58=0,"",TEXT(CE58+DD58,"0")))</f>
        <v/>
      </c>
      <c r="EF58" s="69" t="str">
        <f>IF(COUNTBLANK(EG58:$EI58)=COLUMNS(EG58:$EI58),"",REPT("0",Batch_Length-LEN(IF(AND(SUMPRODUCT($F$32:$F57*CF$32:CF57)+SUMPRODUCT($F$32:$F57*DE$32:DE57)&gt;0,CF58+DE58=0),REPT("0",Batch_Length),IF(CF58+DE58=0,"",TEXT(CF58+DE58,"0"))))))&amp;IF(AND(SUMPRODUCT($F$32:$F57*CF$32:CF57)+SUMPRODUCT($F$32:$F57*DE$32:DE57)&gt;0,CF58+DE58=0),REPT("0",Batch_Length),IF(CF58+DE58=0,"",TEXT(CF58+DE58,"0")))</f>
        <v/>
      </c>
      <c r="EG58" s="69" t="str">
        <f>IF(COUNTBLANK(EH58:$EI58)=COLUMNS(EH58:$EI58),"",REPT("0",Batch_Length-LEN(IF(AND(SUMPRODUCT($F$32:$F57*CG$32:CG57)+SUMPRODUCT($F$32:$F57*DF$32:DF57)&gt;0,CG58+DF58=0),REPT("0",Batch_Length),IF(CG58+DF58=0,"",TEXT(CG58+DF58,"0"))))))&amp;IF(AND(SUMPRODUCT($F$32:$F57*CG$32:CG57)+SUMPRODUCT($F$32:$F57*DF$32:DF57)&gt;0,CG58+DF58=0),REPT("0",Batch_Length),IF(CG58+DF58=0,"",TEXT(CG58+DF58,"0")))</f>
        <v/>
      </c>
      <c r="EH58" s="69" t="str">
        <f>IF(COUNTBLANK(EI58:$EI58)=COLUMNS(EI58:$EI58),"",REPT("0",Batch_Length-LEN(IF(AND(SUMPRODUCT($F$32:$F57*CH$32:CH57)+SUMPRODUCT($F$32:$F57*DG$32:DG57)&gt;0,CH58+DG58=0),REPT("0",Batch_Length),IF(CH58+DG58=0,"",TEXT(CH58+DG58,"0"))))))&amp;IF(AND(SUMPRODUCT($F$32:$F57*CH$32:CH57)+SUMPRODUCT($F$32:$F57*DG$32:DG57)&gt;0,CH58+DG58=0),REPT("0",Batch_Length),IF(CH58+DG58=0,"",TEXT(CH58+DG58,"0")))</f>
        <v/>
      </c>
      <c r="EI58" s="69" t="str">
        <f>IF(AND(SUMPRODUCT($F$32:$F57*CI$32:CI57)+SUMPRODUCT($F$32:$F57*DH$32:DH57)&gt;0,CI58+DH58=0),REPT("0",Batch_Length),IF(CI58+DH58=0,"",TEXT(CI58+DH58,"0")))</f>
        <v/>
      </c>
      <c r="EJ58" s="69" t="str">
        <f t="shared" si="116"/>
        <v>403291461126605635584000000</v>
      </c>
      <c r="EK58" s="57" t="s">
        <v>86</v>
      </c>
    </row>
    <row r="59" spans="6:141" outlineLevel="1" x14ac:dyDescent="0.2">
      <c r="F59" s="66">
        <f t="shared" si="117"/>
        <v>27</v>
      </c>
      <c r="G59" s="67" t="str">
        <f t="shared" si="118"/>
        <v>10888869450418352160768000000</v>
      </c>
      <c r="H59" s="66">
        <f t="shared" si="9"/>
        <v>29</v>
      </c>
      <c r="I59" s="66">
        <f t="shared" si="10"/>
        <v>3</v>
      </c>
      <c r="J59" s="67" t="str">
        <f t="shared" si="11"/>
        <v>635584000000</v>
      </c>
      <c r="K59" s="68" t="str">
        <f t="shared" si="12"/>
        <v>291461126605</v>
      </c>
      <c r="L59" s="68" t="str">
        <f t="shared" si="13"/>
        <v>403</v>
      </c>
      <c r="M59" s="68">
        <f t="shared" si="14"/>
        <v>0</v>
      </c>
      <c r="N59" s="68">
        <f t="shared" si="15"/>
        <v>0</v>
      </c>
      <c r="O59" s="68">
        <f t="shared" si="16"/>
        <v>0</v>
      </c>
      <c r="P59" s="68">
        <f t="shared" si="17"/>
        <v>0</v>
      </c>
      <c r="Q59" s="68">
        <f t="shared" si="18"/>
        <v>0</v>
      </c>
      <c r="R59" s="68">
        <f t="shared" si="19"/>
        <v>0</v>
      </c>
      <c r="S59" s="68">
        <f t="shared" si="20"/>
        <v>0</v>
      </c>
      <c r="T59" s="68">
        <f t="shared" si="21"/>
        <v>0</v>
      </c>
      <c r="U59" s="68">
        <f t="shared" si="22"/>
        <v>0</v>
      </c>
      <c r="V59" s="68">
        <f t="shared" si="23"/>
        <v>0</v>
      </c>
      <c r="W59" s="68">
        <f t="shared" si="24"/>
        <v>0</v>
      </c>
      <c r="X59" s="68">
        <f t="shared" si="25"/>
        <v>0</v>
      </c>
      <c r="Y59" s="68">
        <f t="shared" si="26"/>
        <v>0</v>
      </c>
      <c r="Z59" s="68">
        <f t="shared" si="27"/>
        <v>0</v>
      </c>
      <c r="AA59" s="68">
        <f t="shared" si="28"/>
        <v>0</v>
      </c>
      <c r="AB59" s="68">
        <f t="shared" si="29"/>
        <v>0</v>
      </c>
      <c r="AC59" s="68">
        <f t="shared" si="30"/>
        <v>0</v>
      </c>
      <c r="AD59" s="68">
        <f t="shared" si="31"/>
        <v>0</v>
      </c>
      <c r="AE59" s="68">
        <f t="shared" si="32"/>
        <v>0</v>
      </c>
      <c r="AF59" s="68">
        <f t="shared" si="33"/>
        <v>0</v>
      </c>
      <c r="AG59" s="68">
        <f t="shared" si="34"/>
        <v>0</v>
      </c>
      <c r="AH59" s="68">
        <f t="shared" si="35"/>
        <v>0</v>
      </c>
      <c r="AI59" s="68">
        <f t="shared" si="36"/>
        <v>0</v>
      </c>
      <c r="AJ59" s="69">
        <f t="shared" si="90"/>
        <v>17160768000000</v>
      </c>
      <c r="AK59" s="69">
        <f t="shared" si="91"/>
        <v>7869450418335</v>
      </c>
      <c r="AL59" s="69">
        <f t="shared" si="92"/>
        <v>10881</v>
      </c>
      <c r="AM59" s="69">
        <f t="shared" si="93"/>
        <v>0</v>
      </c>
      <c r="AN59" s="69">
        <f t="shared" si="94"/>
        <v>0</v>
      </c>
      <c r="AO59" s="69">
        <f t="shared" si="95"/>
        <v>0</v>
      </c>
      <c r="AP59" s="69">
        <f t="shared" si="96"/>
        <v>0</v>
      </c>
      <c r="AQ59" s="69">
        <f t="shared" si="97"/>
        <v>0</v>
      </c>
      <c r="AR59" s="69">
        <f t="shared" si="98"/>
        <v>0</v>
      </c>
      <c r="AS59" s="69">
        <f t="shared" si="99"/>
        <v>0</v>
      </c>
      <c r="AT59" s="69">
        <f t="shared" si="100"/>
        <v>0</v>
      </c>
      <c r="AU59" s="69">
        <f t="shared" si="101"/>
        <v>0</v>
      </c>
      <c r="AV59" s="69">
        <f t="shared" si="102"/>
        <v>0</v>
      </c>
      <c r="AW59" s="69">
        <f t="shared" si="103"/>
        <v>0</v>
      </c>
      <c r="AX59" s="69">
        <f t="shared" si="104"/>
        <v>0</v>
      </c>
      <c r="AY59" s="69">
        <f t="shared" si="105"/>
        <v>0</v>
      </c>
      <c r="AZ59" s="69">
        <f t="shared" si="106"/>
        <v>0</v>
      </c>
      <c r="BA59" s="69">
        <f t="shared" si="107"/>
        <v>0</v>
      </c>
      <c r="BB59" s="69">
        <f t="shared" si="108"/>
        <v>0</v>
      </c>
      <c r="BC59" s="69">
        <f t="shared" si="109"/>
        <v>0</v>
      </c>
      <c r="BD59" s="69">
        <f t="shared" si="110"/>
        <v>0</v>
      </c>
      <c r="BE59" s="69">
        <f t="shared" si="111"/>
        <v>0</v>
      </c>
      <c r="BF59" s="69">
        <f t="shared" si="112"/>
        <v>0</v>
      </c>
      <c r="BG59" s="69">
        <f t="shared" si="113"/>
        <v>0</v>
      </c>
      <c r="BH59" s="69">
        <f t="shared" si="114"/>
        <v>0</v>
      </c>
      <c r="BI59" s="69">
        <f t="shared" si="115"/>
        <v>0</v>
      </c>
      <c r="BJ59" s="69">
        <f t="shared" si="38"/>
        <v>160768000000</v>
      </c>
      <c r="BK59" s="69">
        <f t="shared" si="39"/>
        <v>869450418335</v>
      </c>
      <c r="BL59" s="69">
        <f t="shared" si="40"/>
        <v>10881</v>
      </c>
      <c r="BM59" s="69">
        <f t="shared" si="41"/>
        <v>0</v>
      </c>
      <c r="BN59" s="69">
        <f t="shared" si="42"/>
        <v>0</v>
      </c>
      <c r="BO59" s="69">
        <f t="shared" si="43"/>
        <v>0</v>
      </c>
      <c r="BP59" s="69">
        <f t="shared" si="44"/>
        <v>0</v>
      </c>
      <c r="BQ59" s="69">
        <f t="shared" si="45"/>
        <v>0</v>
      </c>
      <c r="BR59" s="69">
        <f t="shared" si="46"/>
        <v>0</v>
      </c>
      <c r="BS59" s="69">
        <f t="shared" si="47"/>
        <v>0</v>
      </c>
      <c r="BT59" s="69">
        <f t="shared" si="48"/>
        <v>0</v>
      </c>
      <c r="BU59" s="69">
        <f t="shared" si="49"/>
        <v>0</v>
      </c>
      <c r="BV59" s="69">
        <f t="shared" si="50"/>
        <v>0</v>
      </c>
      <c r="BW59" s="69">
        <f t="shared" si="51"/>
        <v>0</v>
      </c>
      <c r="BX59" s="69">
        <f t="shared" si="52"/>
        <v>0</v>
      </c>
      <c r="BY59" s="69">
        <f t="shared" si="53"/>
        <v>0</v>
      </c>
      <c r="BZ59" s="69">
        <f t="shared" si="54"/>
        <v>0</v>
      </c>
      <c r="CA59" s="69">
        <f t="shared" si="55"/>
        <v>0</v>
      </c>
      <c r="CB59" s="69">
        <f t="shared" si="56"/>
        <v>0</v>
      </c>
      <c r="CC59" s="69">
        <f t="shared" si="57"/>
        <v>0</v>
      </c>
      <c r="CD59" s="69">
        <f t="shared" si="58"/>
        <v>0</v>
      </c>
      <c r="CE59" s="69">
        <f t="shared" si="59"/>
        <v>0</v>
      </c>
      <c r="CF59" s="69">
        <f t="shared" si="60"/>
        <v>0</v>
      </c>
      <c r="CG59" s="69">
        <f t="shared" si="61"/>
        <v>0</v>
      </c>
      <c r="CH59" s="69">
        <f t="shared" si="62"/>
        <v>0</v>
      </c>
      <c r="CI59" s="69">
        <f t="shared" si="63"/>
        <v>0</v>
      </c>
      <c r="CJ59" s="69">
        <f t="shared" si="64"/>
        <v>17</v>
      </c>
      <c r="CK59" s="69">
        <f t="shared" si="65"/>
        <v>7</v>
      </c>
      <c r="CL59" s="69">
        <f t="shared" si="66"/>
        <v>0</v>
      </c>
      <c r="CM59" s="69">
        <f t="shared" si="67"/>
        <v>0</v>
      </c>
      <c r="CN59" s="69">
        <f t="shared" si="68"/>
        <v>0</v>
      </c>
      <c r="CO59" s="69">
        <f t="shared" si="69"/>
        <v>0</v>
      </c>
      <c r="CP59" s="69">
        <f t="shared" si="70"/>
        <v>0</v>
      </c>
      <c r="CQ59" s="69">
        <f t="shared" si="71"/>
        <v>0</v>
      </c>
      <c r="CR59" s="69">
        <f t="shared" si="72"/>
        <v>0</v>
      </c>
      <c r="CS59" s="69">
        <f t="shared" si="73"/>
        <v>0</v>
      </c>
      <c r="CT59" s="69">
        <f t="shared" si="74"/>
        <v>0</v>
      </c>
      <c r="CU59" s="69">
        <f t="shared" si="75"/>
        <v>0</v>
      </c>
      <c r="CV59" s="69">
        <f t="shared" si="76"/>
        <v>0</v>
      </c>
      <c r="CW59" s="69">
        <f t="shared" si="77"/>
        <v>0</v>
      </c>
      <c r="CX59" s="69">
        <f t="shared" si="78"/>
        <v>0</v>
      </c>
      <c r="CY59" s="69">
        <f t="shared" si="79"/>
        <v>0</v>
      </c>
      <c r="CZ59" s="69">
        <f t="shared" si="80"/>
        <v>0</v>
      </c>
      <c r="DA59" s="69">
        <f t="shared" si="81"/>
        <v>0</v>
      </c>
      <c r="DB59" s="69">
        <f t="shared" si="82"/>
        <v>0</v>
      </c>
      <c r="DC59" s="69">
        <f t="shared" si="83"/>
        <v>0</v>
      </c>
      <c r="DD59" s="69">
        <f t="shared" si="84"/>
        <v>0</v>
      </c>
      <c r="DE59" s="69">
        <f t="shared" si="85"/>
        <v>0</v>
      </c>
      <c r="DF59" s="69">
        <f t="shared" si="86"/>
        <v>0</v>
      </c>
      <c r="DG59" s="69">
        <f t="shared" si="87"/>
        <v>0</v>
      </c>
      <c r="DH59" s="69">
        <f t="shared" si="88"/>
        <v>0</v>
      </c>
      <c r="DI59" s="69">
        <f t="shared" si="89"/>
        <v>0</v>
      </c>
      <c r="DJ59" s="69" t="str">
        <f>IF(COUNTBLANK(DK59:$EI59)=COLUMNS(DK59:$EI59),"",REPT("0",Batch_Length-LEN(IF(AND(SUM(AK59:$BI59)&lt;&gt;0,BJ59=0),REPT("0",Batch_Length),TEXT(BJ59,"0")))))&amp;IF(AND(SUM(AK59:$BI59)&lt;&gt;0,BJ59=0),REPT("0",Batch_Length),TEXT(BJ59,"0"))</f>
        <v>160768000000</v>
      </c>
      <c r="DK59" s="69" t="str">
        <f>IF(COUNTBLANK(DL59:$EI59)=COLUMNS(DL59:$EI59),"",REPT("0",Batch_Length-LEN(IF(AND(SUMPRODUCT($F$32:$F58*BK$32:BK58)+SUMPRODUCT($F$32:$F58*CJ$32:CJ58)&gt;0,BK59+CJ59=0),REPT("0",Batch_Length),IF(BK59+CJ59=0,"",TEXT(BK59+CJ59,"0"))))))&amp;IF(AND(SUMPRODUCT($F$32:$F58*BK$32:BK58)+SUMPRODUCT($F$32:$F58*CJ$32:CJ58)&gt;0,BK59+CJ59=0),REPT("0",Batch_Length),IF(BK59+CJ59=0,"",TEXT(BK59+CJ59,"0")))</f>
        <v>869450418352</v>
      </c>
      <c r="DL59" s="69" t="str">
        <f>IF(COUNTBLANK(DM59:$EI59)=COLUMNS(DM59:$EI59),"",REPT("0",Batch_Length-LEN(IF(AND(SUMPRODUCT($F$32:$F58*BL$32:BL58)+SUMPRODUCT($F$32:$F58*CK$32:CK58)&gt;0,BL59+CK59=0),REPT("0",Batch_Length),IF(BL59+CK59=0,"",TEXT(BL59+CK59,"0"))))))&amp;IF(AND(SUMPRODUCT($F$32:$F58*BL$32:BL58)+SUMPRODUCT($F$32:$F58*CK$32:CK58)&gt;0,BL59+CK59=0),REPT("0",Batch_Length),IF(BL59+CK59=0,"",TEXT(BL59+CK59,"0")))</f>
        <v>10888</v>
      </c>
      <c r="DM59" s="69" t="str">
        <f>IF(COUNTBLANK(DN59:$EI59)=COLUMNS(DN59:$EI59),"",REPT("0",Batch_Length-LEN(IF(AND(SUMPRODUCT($F$32:$F58*BM$32:BM58)+SUMPRODUCT($F$32:$F58*CL$32:CL58)&gt;0,BM59+CL59=0),REPT("0",Batch_Length),IF(BM59+CL59=0,"",TEXT(BM59+CL59,"0"))))))&amp;IF(AND(SUMPRODUCT($F$32:$F58*BM$32:BM58)+SUMPRODUCT($F$32:$F58*CL$32:CL58)&gt;0,BM59+CL59=0),REPT("0",Batch_Length),IF(BM59+CL59=0,"",TEXT(BM59+CL59,"0")))</f>
        <v/>
      </c>
      <c r="DN59" s="69" t="str">
        <f>IF(COUNTBLANK(DO59:$EI59)=COLUMNS(DO59:$EI59),"",REPT("0",Batch_Length-LEN(IF(AND(SUMPRODUCT($F$32:$F58*BN$32:BN58)+SUMPRODUCT($F$32:$F58*CM$32:CM58)&gt;0,BN59+CM59=0),REPT("0",Batch_Length),IF(BN59+CM59=0,"",TEXT(BN59+CM59,"0"))))))&amp;IF(AND(SUMPRODUCT($F$32:$F58*BN$32:BN58)+SUMPRODUCT($F$32:$F58*CM$32:CM58)&gt;0,BN59+CM59=0),REPT("0",Batch_Length),IF(BN59+CM59=0,"",TEXT(BN59+CM59,"0")))</f>
        <v/>
      </c>
      <c r="DO59" s="69" t="str">
        <f>IF(COUNTBLANK(DP59:$EI59)=COLUMNS(DP59:$EI59),"",REPT("0",Batch_Length-LEN(IF(AND(SUMPRODUCT($F$32:$F58*BO$32:BO58)+SUMPRODUCT($F$32:$F58*CN$32:CN58)&gt;0,BO59+CN59=0),REPT("0",Batch_Length),IF(BO59+CN59=0,"",TEXT(BO59+CN59,"0"))))))&amp;IF(AND(SUMPRODUCT($F$32:$F58*BO$32:BO58)+SUMPRODUCT($F$32:$F58*CN$32:CN58)&gt;0,BO59+CN59=0),REPT("0",Batch_Length),IF(BO59+CN59=0,"",TEXT(BO59+CN59,"0")))</f>
        <v/>
      </c>
      <c r="DP59" s="69" t="str">
        <f>IF(COUNTBLANK(DQ59:$EI59)=COLUMNS(DQ59:$EI59),"",REPT("0",Batch_Length-LEN(IF(AND(SUMPRODUCT($F$32:$F58*BP$32:BP58)+SUMPRODUCT($F$32:$F58*CO$32:CO58)&gt;0,BP59+CO59=0),REPT("0",Batch_Length),IF(BP59+CO59=0,"",TEXT(BP59+CO59,"0"))))))&amp;IF(AND(SUMPRODUCT($F$32:$F58*BP$32:BP58)+SUMPRODUCT($F$32:$F58*CO$32:CO58)&gt;0,BP59+CO59=0),REPT("0",Batch_Length),IF(BP59+CO59=0,"",TEXT(BP59+CO59,"0")))</f>
        <v/>
      </c>
      <c r="DQ59" s="69" t="str">
        <f>IF(COUNTBLANK(DR59:$EI59)=COLUMNS(DR59:$EI59),"",REPT("0",Batch_Length-LEN(IF(AND(SUMPRODUCT($F$32:$F58*BQ$32:BQ58)+SUMPRODUCT($F$32:$F58*CP$32:CP58)&gt;0,BQ59+CP59=0),REPT("0",Batch_Length),IF(BQ59+CP59=0,"",TEXT(BQ59+CP59,"0"))))))&amp;IF(AND(SUMPRODUCT($F$32:$F58*BQ$32:BQ58)+SUMPRODUCT($F$32:$F58*CP$32:CP58)&gt;0,BQ59+CP59=0),REPT("0",Batch_Length),IF(BQ59+CP59=0,"",TEXT(BQ59+CP59,"0")))</f>
        <v/>
      </c>
      <c r="DR59" s="69" t="str">
        <f>IF(COUNTBLANK(DS59:$EI59)=COLUMNS(DS59:$EI59),"",REPT("0",Batch_Length-LEN(IF(AND(SUMPRODUCT($F$32:$F58*BR$32:BR58)+SUMPRODUCT($F$32:$F58*CQ$32:CQ58)&gt;0,BR59+CQ59=0),REPT("0",Batch_Length),IF(BR59+CQ59=0,"",TEXT(BR59+CQ59,"0"))))))&amp;IF(AND(SUMPRODUCT($F$32:$F58*BR$32:BR58)+SUMPRODUCT($F$32:$F58*CQ$32:CQ58)&gt;0,BR59+CQ59=0),REPT("0",Batch_Length),IF(BR59+CQ59=0,"",TEXT(BR59+CQ59,"0")))</f>
        <v/>
      </c>
      <c r="DS59" s="69" t="str">
        <f>IF(COUNTBLANK(DT59:$EI59)=COLUMNS(DT59:$EI59),"",REPT("0",Batch_Length-LEN(IF(AND(SUMPRODUCT($F$32:$F58*BS$32:BS58)+SUMPRODUCT($F$32:$F58*CR$32:CR58)&gt;0,BS59+CR59=0),REPT("0",Batch_Length),IF(BS59+CR59=0,"",TEXT(BS59+CR59,"0"))))))&amp;IF(AND(SUMPRODUCT($F$32:$F58*BS$32:BS58)+SUMPRODUCT($F$32:$F58*CR$32:CR58)&gt;0,BS59+CR59=0),REPT("0",Batch_Length),IF(BS59+CR59=0,"",TEXT(BS59+CR59,"0")))</f>
        <v/>
      </c>
      <c r="DT59" s="69" t="str">
        <f>IF(COUNTBLANK(DU59:$EI59)=COLUMNS(DU59:$EI59),"",REPT("0",Batch_Length-LEN(IF(AND(SUMPRODUCT($F$32:$F58*BT$32:BT58)+SUMPRODUCT($F$32:$F58*CS$32:CS58)&gt;0,BT59+CS59=0),REPT("0",Batch_Length),IF(BT59+CS59=0,"",TEXT(BT59+CS59,"0"))))))&amp;IF(AND(SUMPRODUCT($F$32:$F58*BT$32:BT58)+SUMPRODUCT($F$32:$F58*CS$32:CS58)&gt;0,BT59+CS59=0),REPT("0",Batch_Length),IF(BT59+CS59=0,"",TEXT(BT59+CS59,"0")))</f>
        <v/>
      </c>
      <c r="DU59" s="69" t="str">
        <f>IF(COUNTBLANK(DV59:$EI59)=COLUMNS(DV59:$EI59),"",REPT("0",Batch_Length-LEN(IF(AND(SUMPRODUCT($F$32:$F58*BU$32:BU58)+SUMPRODUCT($F$32:$F58*CT$32:CT58)&gt;0,BU59+CT59=0),REPT("0",Batch_Length),IF(BU59+CT59=0,"",TEXT(BU59+CT59,"0"))))))&amp;IF(AND(SUMPRODUCT($F$32:$F58*BU$32:BU58)+SUMPRODUCT($F$32:$F58*CT$32:CT58)&gt;0,BU59+CT59=0),REPT("0",Batch_Length),IF(BU59+CT59=0,"",TEXT(BU59+CT59,"0")))</f>
        <v/>
      </c>
      <c r="DV59" s="69" t="str">
        <f>IF(COUNTBLANK(DW59:$EI59)=COLUMNS(DW59:$EI59),"",REPT("0",Batch_Length-LEN(IF(AND(SUMPRODUCT($F$32:$F58*BV$32:BV58)+SUMPRODUCT($F$32:$F58*CU$32:CU58)&gt;0,BV59+CU59=0),REPT("0",Batch_Length),IF(BV59+CU59=0,"",TEXT(BV59+CU59,"0"))))))&amp;IF(AND(SUMPRODUCT($F$32:$F58*BV$32:BV58)+SUMPRODUCT($F$32:$F58*CU$32:CU58)&gt;0,BV59+CU59=0),REPT("0",Batch_Length),IF(BV59+CU59=0,"",TEXT(BV59+CU59,"0")))</f>
        <v/>
      </c>
      <c r="DW59" s="69" t="str">
        <f>IF(COUNTBLANK(DX59:$EI59)=COLUMNS(DX59:$EI59),"",REPT("0",Batch_Length-LEN(IF(AND(SUMPRODUCT($F$32:$F58*BW$32:BW58)+SUMPRODUCT($F$32:$F58*CV$32:CV58)&gt;0,BW59+CV59=0),REPT("0",Batch_Length),IF(BW59+CV59=0,"",TEXT(BW59+CV59,"0"))))))&amp;IF(AND(SUMPRODUCT($F$32:$F58*BW$32:BW58)+SUMPRODUCT($F$32:$F58*CV$32:CV58)&gt;0,BW59+CV59=0),REPT("0",Batch_Length),IF(BW59+CV59=0,"",TEXT(BW59+CV59,"0")))</f>
        <v/>
      </c>
      <c r="DX59" s="69" t="str">
        <f>IF(COUNTBLANK(DY59:$EI59)=COLUMNS(DY59:$EI59),"",REPT("0",Batch_Length-LEN(IF(AND(SUMPRODUCT($F$32:$F58*BX$32:BX58)+SUMPRODUCT($F$32:$F58*CW$32:CW58)&gt;0,BX59+CW59=0),REPT("0",Batch_Length),IF(BX59+CW59=0,"",TEXT(BX59+CW59,"0"))))))&amp;IF(AND(SUMPRODUCT($F$32:$F58*BX$32:BX58)+SUMPRODUCT($F$32:$F58*CW$32:CW58)&gt;0,BX59+CW59=0),REPT("0",Batch_Length),IF(BX59+CW59=0,"",TEXT(BX59+CW59,"0")))</f>
        <v/>
      </c>
      <c r="DY59" s="69" t="str">
        <f>IF(COUNTBLANK(DZ59:$EI59)=COLUMNS(DZ59:$EI59),"",REPT("0",Batch_Length-LEN(IF(AND(SUMPRODUCT($F$32:$F58*BY$32:BY58)+SUMPRODUCT($F$32:$F58*CX$32:CX58)&gt;0,BY59+CX59=0),REPT("0",Batch_Length),IF(BY59+CX59=0,"",TEXT(BY59+CX59,"0"))))))&amp;IF(AND(SUMPRODUCT($F$32:$F58*BY$32:BY58)+SUMPRODUCT($F$32:$F58*CX$32:CX58)&gt;0,BY59+CX59=0),REPT("0",Batch_Length),IF(BY59+CX59=0,"",TEXT(BY59+CX59,"0")))</f>
        <v/>
      </c>
      <c r="DZ59" s="69" t="str">
        <f>IF(COUNTBLANK(EA59:$EI59)=COLUMNS(EA59:$EI59),"",REPT("0",Batch_Length-LEN(IF(AND(SUMPRODUCT($F$32:$F58*BZ$32:BZ58)+SUMPRODUCT($F$32:$F58*CY$32:CY58)&gt;0,BZ59+CY59=0),REPT("0",Batch_Length),IF(BZ59+CY59=0,"",TEXT(BZ59+CY59,"0"))))))&amp;IF(AND(SUMPRODUCT($F$32:$F58*BZ$32:BZ58)+SUMPRODUCT($F$32:$F58*CY$32:CY58)&gt;0,BZ59+CY59=0),REPT("0",Batch_Length),IF(BZ59+CY59=0,"",TEXT(BZ59+CY59,"0")))</f>
        <v/>
      </c>
      <c r="EA59" s="69" t="str">
        <f>IF(COUNTBLANK(EB59:$EI59)=COLUMNS(EB59:$EI59),"",REPT("0",Batch_Length-LEN(IF(AND(SUMPRODUCT($F$32:$F58*CA$32:CA58)+SUMPRODUCT($F$32:$F58*CZ$32:CZ58)&gt;0,CA59+CZ59=0),REPT("0",Batch_Length),IF(CA59+CZ59=0,"",TEXT(CA59+CZ59,"0"))))))&amp;IF(AND(SUMPRODUCT($F$32:$F58*CA$32:CA58)+SUMPRODUCT($F$32:$F58*CZ$32:CZ58)&gt;0,CA59+CZ59=0),REPT("0",Batch_Length),IF(CA59+CZ59=0,"",TEXT(CA59+CZ59,"0")))</f>
        <v/>
      </c>
      <c r="EB59" s="69" t="str">
        <f>IF(COUNTBLANK(EC59:$EI59)=COLUMNS(EC59:$EI59),"",REPT("0",Batch_Length-LEN(IF(AND(SUMPRODUCT($F$32:$F58*CB$32:CB58)+SUMPRODUCT($F$32:$F58*DA$32:DA58)&gt;0,CB59+DA59=0),REPT("0",Batch_Length),IF(CB59+DA59=0,"",TEXT(CB59+DA59,"0"))))))&amp;IF(AND(SUMPRODUCT($F$32:$F58*CB$32:CB58)+SUMPRODUCT($F$32:$F58*DA$32:DA58)&gt;0,CB59+DA59=0),REPT("0",Batch_Length),IF(CB59+DA59=0,"",TEXT(CB59+DA59,"0")))</f>
        <v/>
      </c>
      <c r="EC59" s="69" t="str">
        <f>IF(COUNTBLANK(ED59:$EI59)=COLUMNS(ED59:$EI59),"",REPT("0",Batch_Length-LEN(IF(AND(SUMPRODUCT($F$32:$F58*CC$32:CC58)+SUMPRODUCT($F$32:$F58*DB$32:DB58)&gt;0,CC59+DB59=0),REPT("0",Batch_Length),IF(CC59+DB59=0,"",TEXT(CC59+DB59,"0"))))))&amp;IF(AND(SUMPRODUCT($F$32:$F58*CC$32:CC58)+SUMPRODUCT($F$32:$F58*DB$32:DB58)&gt;0,CC59+DB59=0),REPT("0",Batch_Length),IF(CC59+DB59=0,"",TEXT(CC59+DB59,"0")))</f>
        <v/>
      </c>
      <c r="ED59" s="69" t="str">
        <f>IF(COUNTBLANK(EE59:$EI59)=COLUMNS(EE59:$EI59),"",REPT("0",Batch_Length-LEN(IF(AND(SUMPRODUCT($F$32:$F58*CD$32:CD58)+SUMPRODUCT($F$32:$F58*DC$32:DC58)&gt;0,CD59+DC59=0),REPT("0",Batch_Length),IF(CD59+DC59=0,"",TEXT(CD59+DC59,"0"))))))&amp;IF(AND(SUMPRODUCT($F$32:$F58*CD$32:CD58)+SUMPRODUCT($F$32:$F58*DC$32:DC58)&gt;0,CD59+DC59=0),REPT("0",Batch_Length),IF(CD59+DC59=0,"",TEXT(CD59+DC59,"0")))</f>
        <v/>
      </c>
      <c r="EE59" s="69" t="str">
        <f>IF(COUNTBLANK(EF59:$EI59)=COLUMNS(EF59:$EI59),"",REPT("0",Batch_Length-LEN(IF(AND(SUMPRODUCT($F$32:$F58*CE$32:CE58)+SUMPRODUCT($F$32:$F58*DD$32:DD58)&gt;0,CE59+DD59=0),REPT("0",Batch_Length),IF(CE59+DD59=0,"",TEXT(CE59+DD59,"0"))))))&amp;IF(AND(SUMPRODUCT($F$32:$F58*CE$32:CE58)+SUMPRODUCT($F$32:$F58*DD$32:DD58)&gt;0,CE59+DD59=0),REPT("0",Batch_Length),IF(CE59+DD59=0,"",TEXT(CE59+DD59,"0")))</f>
        <v/>
      </c>
      <c r="EF59" s="69" t="str">
        <f>IF(COUNTBLANK(EG59:$EI59)=COLUMNS(EG59:$EI59),"",REPT("0",Batch_Length-LEN(IF(AND(SUMPRODUCT($F$32:$F58*CF$32:CF58)+SUMPRODUCT($F$32:$F58*DE$32:DE58)&gt;0,CF59+DE59=0),REPT("0",Batch_Length),IF(CF59+DE59=0,"",TEXT(CF59+DE59,"0"))))))&amp;IF(AND(SUMPRODUCT($F$32:$F58*CF$32:CF58)+SUMPRODUCT($F$32:$F58*DE$32:DE58)&gt;0,CF59+DE59=0),REPT("0",Batch_Length),IF(CF59+DE59=0,"",TEXT(CF59+DE59,"0")))</f>
        <v/>
      </c>
      <c r="EG59" s="69" t="str">
        <f>IF(COUNTBLANK(EH59:$EI59)=COLUMNS(EH59:$EI59),"",REPT("0",Batch_Length-LEN(IF(AND(SUMPRODUCT($F$32:$F58*CG$32:CG58)+SUMPRODUCT($F$32:$F58*DF$32:DF58)&gt;0,CG59+DF59=0),REPT("0",Batch_Length),IF(CG59+DF59=0,"",TEXT(CG59+DF59,"0"))))))&amp;IF(AND(SUMPRODUCT($F$32:$F58*CG$32:CG58)+SUMPRODUCT($F$32:$F58*DF$32:DF58)&gt;0,CG59+DF59=0),REPT("0",Batch_Length),IF(CG59+DF59=0,"",TEXT(CG59+DF59,"0")))</f>
        <v/>
      </c>
      <c r="EH59" s="69" t="str">
        <f>IF(COUNTBLANK(EI59:$EI59)=COLUMNS(EI59:$EI59),"",REPT("0",Batch_Length-LEN(IF(AND(SUMPRODUCT($F$32:$F58*CH$32:CH58)+SUMPRODUCT($F$32:$F58*DG$32:DG58)&gt;0,CH59+DG59=0),REPT("0",Batch_Length),IF(CH59+DG59=0,"",TEXT(CH59+DG59,"0"))))))&amp;IF(AND(SUMPRODUCT($F$32:$F58*CH$32:CH58)+SUMPRODUCT($F$32:$F58*DG$32:DG58)&gt;0,CH59+DG59=0),REPT("0",Batch_Length),IF(CH59+DG59=0,"",TEXT(CH59+DG59,"0")))</f>
        <v/>
      </c>
      <c r="EI59" s="69" t="str">
        <f>IF(AND(SUMPRODUCT($F$32:$F58*CI$32:CI58)+SUMPRODUCT($F$32:$F58*DH$32:DH58)&gt;0,CI59+DH59=0),REPT("0",Batch_Length),IF(CI59+DH59=0,"",TEXT(CI59+DH59,"0")))</f>
        <v/>
      </c>
      <c r="EJ59" s="69" t="str">
        <f t="shared" si="116"/>
        <v>10888869450418352160768000000</v>
      </c>
      <c r="EK59" s="57" t="s">
        <v>86</v>
      </c>
    </row>
    <row r="60" spans="6:141" outlineLevel="1" x14ac:dyDescent="0.2">
      <c r="F60" s="66">
        <f t="shared" si="117"/>
        <v>28</v>
      </c>
      <c r="G60" s="67" t="str">
        <f t="shared" si="118"/>
        <v>304888344611713860501504000000</v>
      </c>
      <c r="H60" s="66">
        <f t="shared" si="9"/>
        <v>30</v>
      </c>
      <c r="I60" s="66">
        <f t="shared" si="10"/>
        <v>3</v>
      </c>
      <c r="J60" s="67" t="str">
        <f t="shared" si="11"/>
        <v>160768000000</v>
      </c>
      <c r="K60" s="68" t="str">
        <f t="shared" si="12"/>
        <v>869450418352</v>
      </c>
      <c r="L60" s="68" t="str">
        <f t="shared" si="13"/>
        <v>10888</v>
      </c>
      <c r="M60" s="68">
        <f t="shared" si="14"/>
        <v>0</v>
      </c>
      <c r="N60" s="68">
        <f t="shared" si="15"/>
        <v>0</v>
      </c>
      <c r="O60" s="68">
        <f t="shared" si="16"/>
        <v>0</v>
      </c>
      <c r="P60" s="68">
        <f t="shared" si="17"/>
        <v>0</v>
      </c>
      <c r="Q60" s="68">
        <f t="shared" si="18"/>
        <v>0</v>
      </c>
      <c r="R60" s="68">
        <f t="shared" si="19"/>
        <v>0</v>
      </c>
      <c r="S60" s="68">
        <f t="shared" si="20"/>
        <v>0</v>
      </c>
      <c r="T60" s="68">
        <f t="shared" si="21"/>
        <v>0</v>
      </c>
      <c r="U60" s="68">
        <f t="shared" si="22"/>
        <v>0</v>
      </c>
      <c r="V60" s="68">
        <f t="shared" si="23"/>
        <v>0</v>
      </c>
      <c r="W60" s="68">
        <f t="shared" si="24"/>
        <v>0</v>
      </c>
      <c r="X60" s="68">
        <f t="shared" si="25"/>
        <v>0</v>
      </c>
      <c r="Y60" s="68">
        <f t="shared" si="26"/>
        <v>0</v>
      </c>
      <c r="Z60" s="68">
        <f t="shared" si="27"/>
        <v>0</v>
      </c>
      <c r="AA60" s="68">
        <f t="shared" si="28"/>
        <v>0</v>
      </c>
      <c r="AB60" s="68">
        <f t="shared" si="29"/>
        <v>0</v>
      </c>
      <c r="AC60" s="68">
        <f t="shared" si="30"/>
        <v>0</v>
      </c>
      <c r="AD60" s="68">
        <f t="shared" si="31"/>
        <v>0</v>
      </c>
      <c r="AE60" s="68">
        <f t="shared" si="32"/>
        <v>0</v>
      </c>
      <c r="AF60" s="68">
        <f t="shared" si="33"/>
        <v>0</v>
      </c>
      <c r="AG60" s="68">
        <f t="shared" si="34"/>
        <v>0</v>
      </c>
      <c r="AH60" s="68">
        <f t="shared" si="35"/>
        <v>0</v>
      </c>
      <c r="AI60" s="68">
        <f t="shared" si="36"/>
        <v>0</v>
      </c>
      <c r="AJ60" s="69">
        <f t="shared" si="90"/>
        <v>4501504000000</v>
      </c>
      <c r="AK60" s="69">
        <f t="shared" si="91"/>
        <v>24344611713856</v>
      </c>
      <c r="AL60" s="69">
        <f t="shared" si="92"/>
        <v>304864</v>
      </c>
      <c r="AM60" s="69">
        <f t="shared" si="93"/>
        <v>0</v>
      </c>
      <c r="AN60" s="69">
        <f t="shared" si="94"/>
        <v>0</v>
      </c>
      <c r="AO60" s="69">
        <f t="shared" si="95"/>
        <v>0</v>
      </c>
      <c r="AP60" s="69">
        <f t="shared" si="96"/>
        <v>0</v>
      </c>
      <c r="AQ60" s="69">
        <f t="shared" si="97"/>
        <v>0</v>
      </c>
      <c r="AR60" s="69">
        <f t="shared" si="98"/>
        <v>0</v>
      </c>
      <c r="AS60" s="69">
        <f t="shared" si="99"/>
        <v>0</v>
      </c>
      <c r="AT60" s="69">
        <f t="shared" si="100"/>
        <v>0</v>
      </c>
      <c r="AU60" s="69">
        <f t="shared" si="101"/>
        <v>0</v>
      </c>
      <c r="AV60" s="69">
        <f t="shared" si="102"/>
        <v>0</v>
      </c>
      <c r="AW60" s="69">
        <f t="shared" si="103"/>
        <v>0</v>
      </c>
      <c r="AX60" s="69">
        <f t="shared" si="104"/>
        <v>0</v>
      </c>
      <c r="AY60" s="69">
        <f t="shared" si="105"/>
        <v>0</v>
      </c>
      <c r="AZ60" s="69">
        <f t="shared" si="106"/>
        <v>0</v>
      </c>
      <c r="BA60" s="69">
        <f t="shared" si="107"/>
        <v>0</v>
      </c>
      <c r="BB60" s="69">
        <f t="shared" si="108"/>
        <v>0</v>
      </c>
      <c r="BC60" s="69">
        <f t="shared" si="109"/>
        <v>0</v>
      </c>
      <c r="BD60" s="69">
        <f t="shared" si="110"/>
        <v>0</v>
      </c>
      <c r="BE60" s="69">
        <f t="shared" si="111"/>
        <v>0</v>
      </c>
      <c r="BF60" s="69">
        <f t="shared" si="112"/>
        <v>0</v>
      </c>
      <c r="BG60" s="69">
        <f t="shared" si="113"/>
        <v>0</v>
      </c>
      <c r="BH60" s="69">
        <f t="shared" si="114"/>
        <v>0</v>
      </c>
      <c r="BI60" s="69">
        <f t="shared" si="115"/>
        <v>0</v>
      </c>
      <c r="BJ60" s="69">
        <f t="shared" si="38"/>
        <v>501504000000</v>
      </c>
      <c r="BK60" s="69">
        <f t="shared" si="39"/>
        <v>344611713856</v>
      </c>
      <c r="BL60" s="69">
        <f t="shared" si="40"/>
        <v>304864</v>
      </c>
      <c r="BM60" s="69">
        <f t="shared" si="41"/>
        <v>0</v>
      </c>
      <c r="BN60" s="69">
        <f t="shared" si="42"/>
        <v>0</v>
      </c>
      <c r="BO60" s="69">
        <f t="shared" si="43"/>
        <v>0</v>
      </c>
      <c r="BP60" s="69">
        <f t="shared" si="44"/>
        <v>0</v>
      </c>
      <c r="BQ60" s="69">
        <f t="shared" si="45"/>
        <v>0</v>
      </c>
      <c r="BR60" s="69">
        <f t="shared" si="46"/>
        <v>0</v>
      </c>
      <c r="BS60" s="69">
        <f t="shared" si="47"/>
        <v>0</v>
      </c>
      <c r="BT60" s="69">
        <f t="shared" si="48"/>
        <v>0</v>
      </c>
      <c r="BU60" s="69">
        <f t="shared" si="49"/>
        <v>0</v>
      </c>
      <c r="BV60" s="69">
        <f t="shared" si="50"/>
        <v>0</v>
      </c>
      <c r="BW60" s="69">
        <f t="shared" si="51"/>
        <v>0</v>
      </c>
      <c r="BX60" s="69">
        <f t="shared" si="52"/>
        <v>0</v>
      </c>
      <c r="BY60" s="69">
        <f t="shared" si="53"/>
        <v>0</v>
      </c>
      <c r="BZ60" s="69">
        <f t="shared" si="54"/>
        <v>0</v>
      </c>
      <c r="CA60" s="69">
        <f t="shared" si="55"/>
        <v>0</v>
      </c>
      <c r="CB60" s="69">
        <f t="shared" si="56"/>
        <v>0</v>
      </c>
      <c r="CC60" s="69">
        <f t="shared" si="57"/>
        <v>0</v>
      </c>
      <c r="CD60" s="69">
        <f t="shared" si="58"/>
        <v>0</v>
      </c>
      <c r="CE60" s="69">
        <f t="shared" si="59"/>
        <v>0</v>
      </c>
      <c r="CF60" s="69">
        <f t="shared" si="60"/>
        <v>0</v>
      </c>
      <c r="CG60" s="69">
        <f t="shared" si="61"/>
        <v>0</v>
      </c>
      <c r="CH60" s="69">
        <f t="shared" si="62"/>
        <v>0</v>
      </c>
      <c r="CI60" s="69">
        <f t="shared" si="63"/>
        <v>0</v>
      </c>
      <c r="CJ60" s="69">
        <f t="shared" si="64"/>
        <v>4</v>
      </c>
      <c r="CK60" s="69">
        <f t="shared" si="65"/>
        <v>24</v>
      </c>
      <c r="CL60" s="69">
        <f t="shared" si="66"/>
        <v>0</v>
      </c>
      <c r="CM60" s="69">
        <f t="shared" si="67"/>
        <v>0</v>
      </c>
      <c r="CN60" s="69">
        <f t="shared" si="68"/>
        <v>0</v>
      </c>
      <c r="CO60" s="69">
        <f t="shared" si="69"/>
        <v>0</v>
      </c>
      <c r="CP60" s="69">
        <f t="shared" si="70"/>
        <v>0</v>
      </c>
      <c r="CQ60" s="69">
        <f t="shared" si="71"/>
        <v>0</v>
      </c>
      <c r="CR60" s="69">
        <f t="shared" si="72"/>
        <v>0</v>
      </c>
      <c r="CS60" s="69">
        <f t="shared" si="73"/>
        <v>0</v>
      </c>
      <c r="CT60" s="69">
        <f t="shared" si="74"/>
        <v>0</v>
      </c>
      <c r="CU60" s="69">
        <f t="shared" si="75"/>
        <v>0</v>
      </c>
      <c r="CV60" s="69">
        <f t="shared" si="76"/>
        <v>0</v>
      </c>
      <c r="CW60" s="69">
        <f t="shared" si="77"/>
        <v>0</v>
      </c>
      <c r="CX60" s="69">
        <f t="shared" si="78"/>
        <v>0</v>
      </c>
      <c r="CY60" s="69">
        <f t="shared" si="79"/>
        <v>0</v>
      </c>
      <c r="CZ60" s="69">
        <f t="shared" si="80"/>
        <v>0</v>
      </c>
      <c r="DA60" s="69">
        <f t="shared" si="81"/>
        <v>0</v>
      </c>
      <c r="DB60" s="69">
        <f t="shared" si="82"/>
        <v>0</v>
      </c>
      <c r="DC60" s="69">
        <f t="shared" si="83"/>
        <v>0</v>
      </c>
      <c r="DD60" s="69">
        <f t="shared" si="84"/>
        <v>0</v>
      </c>
      <c r="DE60" s="69">
        <f t="shared" si="85"/>
        <v>0</v>
      </c>
      <c r="DF60" s="69">
        <f t="shared" si="86"/>
        <v>0</v>
      </c>
      <c r="DG60" s="69">
        <f t="shared" si="87"/>
        <v>0</v>
      </c>
      <c r="DH60" s="69">
        <f t="shared" si="88"/>
        <v>0</v>
      </c>
      <c r="DI60" s="69">
        <f t="shared" si="89"/>
        <v>0</v>
      </c>
      <c r="DJ60" s="69" t="str">
        <f>IF(COUNTBLANK(DK60:$EI60)=COLUMNS(DK60:$EI60),"",REPT("0",Batch_Length-LEN(IF(AND(SUM(AK60:$BI60)&lt;&gt;0,BJ60=0),REPT("0",Batch_Length),TEXT(BJ60,"0")))))&amp;IF(AND(SUM(AK60:$BI60)&lt;&gt;0,BJ60=0),REPT("0",Batch_Length),TEXT(BJ60,"0"))</f>
        <v>501504000000</v>
      </c>
      <c r="DK60" s="69" t="str">
        <f>IF(COUNTBLANK(DL60:$EI60)=COLUMNS(DL60:$EI60),"",REPT("0",Batch_Length-LEN(IF(AND(SUMPRODUCT($F$32:$F59*BK$32:BK59)+SUMPRODUCT($F$32:$F59*CJ$32:CJ59)&gt;0,BK60+CJ60=0),REPT("0",Batch_Length),IF(BK60+CJ60=0,"",TEXT(BK60+CJ60,"0"))))))&amp;IF(AND(SUMPRODUCT($F$32:$F59*BK$32:BK59)+SUMPRODUCT($F$32:$F59*CJ$32:CJ59)&gt;0,BK60+CJ60=0),REPT("0",Batch_Length),IF(BK60+CJ60=0,"",TEXT(BK60+CJ60,"0")))</f>
        <v>344611713860</v>
      </c>
      <c r="DL60" s="69" t="str">
        <f>IF(COUNTBLANK(DM60:$EI60)=COLUMNS(DM60:$EI60),"",REPT("0",Batch_Length-LEN(IF(AND(SUMPRODUCT($F$32:$F59*BL$32:BL59)+SUMPRODUCT($F$32:$F59*CK$32:CK59)&gt;0,BL60+CK60=0),REPT("0",Batch_Length),IF(BL60+CK60=0,"",TEXT(BL60+CK60,"0"))))))&amp;IF(AND(SUMPRODUCT($F$32:$F59*BL$32:BL59)+SUMPRODUCT($F$32:$F59*CK$32:CK59)&gt;0,BL60+CK60=0),REPT("0",Batch_Length),IF(BL60+CK60=0,"",TEXT(BL60+CK60,"0")))</f>
        <v>304888</v>
      </c>
      <c r="DM60" s="69" t="str">
        <f>IF(COUNTBLANK(DN60:$EI60)=COLUMNS(DN60:$EI60),"",REPT("0",Batch_Length-LEN(IF(AND(SUMPRODUCT($F$32:$F59*BM$32:BM59)+SUMPRODUCT($F$32:$F59*CL$32:CL59)&gt;0,BM60+CL60=0),REPT("0",Batch_Length),IF(BM60+CL60=0,"",TEXT(BM60+CL60,"0"))))))&amp;IF(AND(SUMPRODUCT($F$32:$F59*BM$32:BM59)+SUMPRODUCT($F$32:$F59*CL$32:CL59)&gt;0,BM60+CL60=0),REPT("0",Batch_Length),IF(BM60+CL60=0,"",TEXT(BM60+CL60,"0")))</f>
        <v/>
      </c>
      <c r="DN60" s="69" t="str">
        <f>IF(COUNTBLANK(DO60:$EI60)=COLUMNS(DO60:$EI60),"",REPT("0",Batch_Length-LEN(IF(AND(SUMPRODUCT($F$32:$F59*BN$32:BN59)+SUMPRODUCT($F$32:$F59*CM$32:CM59)&gt;0,BN60+CM60=0),REPT("0",Batch_Length),IF(BN60+CM60=0,"",TEXT(BN60+CM60,"0"))))))&amp;IF(AND(SUMPRODUCT($F$32:$F59*BN$32:BN59)+SUMPRODUCT($F$32:$F59*CM$32:CM59)&gt;0,BN60+CM60=0),REPT("0",Batch_Length),IF(BN60+CM60=0,"",TEXT(BN60+CM60,"0")))</f>
        <v/>
      </c>
      <c r="DO60" s="69" t="str">
        <f>IF(COUNTBLANK(DP60:$EI60)=COLUMNS(DP60:$EI60),"",REPT("0",Batch_Length-LEN(IF(AND(SUMPRODUCT($F$32:$F59*BO$32:BO59)+SUMPRODUCT($F$32:$F59*CN$32:CN59)&gt;0,BO60+CN60=0),REPT("0",Batch_Length),IF(BO60+CN60=0,"",TEXT(BO60+CN60,"0"))))))&amp;IF(AND(SUMPRODUCT($F$32:$F59*BO$32:BO59)+SUMPRODUCT($F$32:$F59*CN$32:CN59)&gt;0,BO60+CN60=0),REPT("0",Batch_Length),IF(BO60+CN60=0,"",TEXT(BO60+CN60,"0")))</f>
        <v/>
      </c>
      <c r="DP60" s="69" t="str">
        <f>IF(COUNTBLANK(DQ60:$EI60)=COLUMNS(DQ60:$EI60),"",REPT("0",Batch_Length-LEN(IF(AND(SUMPRODUCT($F$32:$F59*BP$32:BP59)+SUMPRODUCT($F$32:$F59*CO$32:CO59)&gt;0,BP60+CO60=0),REPT("0",Batch_Length),IF(BP60+CO60=0,"",TEXT(BP60+CO60,"0"))))))&amp;IF(AND(SUMPRODUCT($F$32:$F59*BP$32:BP59)+SUMPRODUCT($F$32:$F59*CO$32:CO59)&gt;0,BP60+CO60=0),REPT("0",Batch_Length),IF(BP60+CO60=0,"",TEXT(BP60+CO60,"0")))</f>
        <v/>
      </c>
      <c r="DQ60" s="69" t="str">
        <f>IF(COUNTBLANK(DR60:$EI60)=COLUMNS(DR60:$EI60),"",REPT("0",Batch_Length-LEN(IF(AND(SUMPRODUCT($F$32:$F59*BQ$32:BQ59)+SUMPRODUCT($F$32:$F59*CP$32:CP59)&gt;0,BQ60+CP60=0),REPT("0",Batch_Length),IF(BQ60+CP60=0,"",TEXT(BQ60+CP60,"0"))))))&amp;IF(AND(SUMPRODUCT($F$32:$F59*BQ$32:BQ59)+SUMPRODUCT($F$32:$F59*CP$32:CP59)&gt;0,BQ60+CP60=0),REPT("0",Batch_Length),IF(BQ60+CP60=0,"",TEXT(BQ60+CP60,"0")))</f>
        <v/>
      </c>
      <c r="DR60" s="69" t="str">
        <f>IF(COUNTBLANK(DS60:$EI60)=COLUMNS(DS60:$EI60),"",REPT("0",Batch_Length-LEN(IF(AND(SUMPRODUCT($F$32:$F59*BR$32:BR59)+SUMPRODUCT($F$32:$F59*CQ$32:CQ59)&gt;0,BR60+CQ60=0),REPT("0",Batch_Length),IF(BR60+CQ60=0,"",TEXT(BR60+CQ60,"0"))))))&amp;IF(AND(SUMPRODUCT($F$32:$F59*BR$32:BR59)+SUMPRODUCT($F$32:$F59*CQ$32:CQ59)&gt;0,BR60+CQ60=0),REPT("0",Batch_Length),IF(BR60+CQ60=0,"",TEXT(BR60+CQ60,"0")))</f>
        <v/>
      </c>
      <c r="DS60" s="69" t="str">
        <f>IF(COUNTBLANK(DT60:$EI60)=COLUMNS(DT60:$EI60),"",REPT("0",Batch_Length-LEN(IF(AND(SUMPRODUCT($F$32:$F59*BS$32:BS59)+SUMPRODUCT($F$32:$F59*CR$32:CR59)&gt;0,BS60+CR60=0),REPT("0",Batch_Length),IF(BS60+CR60=0,"",TEXT(BS60+CR60,"0"))))))&amp;IF(AND(SUMPRODUCT($F$32:$F59*BS$32:BS59)+SUMPRODUCT($F$32:$F59*CR$32:CR59)&gt;0,BS60+CR60=0),REPT("0",Batch_Length),IF(BS60+CR60=0,"",TEXT(BS60+CR60,"0")))</f>
        <v/>
      </c>
      <c r="DT60" s="69" t="str">
        <f>IF(COUNTBLANK(DU60:$EI60)=COLUMNS(DU60:$EI60),"",REPT("0",Batch_Length-LEN(IF(AND(SUMPRODUCT($F$32:$F59*BT$32:BT59)+SUMPRODUCT($F$32:$F59*CS$32:CS59)&gt;0,BT60+CS60=0),REPT("0",Batch_Length),IF(BT60+CS60=0,"",TEXT(BT60+CS60,"0"))))))&amp;IF(AND(SUMPRODUCT($F$32:$F59*BT$32:BT59)+SUMPRODUCT($F$32:$F59*CS$32:CS59)&gt;0,BT60+CS60=0),REPT("0",Batch_Length),IF(BT60+CS60=0,"",TEXT(BT60+CS60,"0")))</f>
        <v/>
      </c>
      <c r="DU60" s="69" t="str">
        <f>IF(COUNTBLANK(DV60:$EI60)=COLUMNS(DV60:$EI60),"",REPT("0",Batch_Length-LEN(IF(AND(SUMPRODUCT($F$32:$F59*BU$32:BU59)+SUMPRODUCT($F$32:$F59*CT$32:CT59)&gt;0,BU60+CT60=0),REPT("0",Batch_Length),IF(BU60+CT60=0,"",TEXT(BU60+CT60,"0"))))))&amp;IF(AND(SUMPRODUCT($F$32:$F59*BU$32:BU59)+SUMPRODUCT($F$32:$F59*CT$32:CT59)&gt;0,BU60+CT60=0),REPT("0",Batch_Length),IF(BU60+CT60=0,"",TEXT(BU60+CT60,"0")))</f>
        <v/>
      </c>
      <c r="DV60" s="69" t="str">
        <f>IF(COUNTBLANK(DW60:$EI60)=COLUMNS(DW60:$EI60),"",REPT("0",Batch_Length-LEN(IF(AND(SUMPRODUCT($F$32:$F59*BV$32:BV59)+SUMPRODUCT($F$32:$F59*CU$32:CU59)&gt;0,BV60+CU60=0),REPT("0",Batch_Length),IF(BV60+CU60=0,"",TEXT(BV60+CU60,"0"))))))&amp;IF(AND(SUMPRODUCT($F$32:$F59*BV$32:BV59)+SUMPRODUCT($F$32:$F59*CU$32:CU59)&gt;0,BV60+CU60=0),REPT("0",Batch_Length),IF(BV60+CU60=0,"",TEXT(BV60+CU60,"0")))</f>
        <v/>
      </c>
      <c r="DW60" s="69" t="str">
        <f>IF(COUNTBLANK(DX60:$EI60)=COLUMNS(DX60:$EI60),"",REPT("0",Batch_Length-LEN(IF(AND(SUMPRODUCT($F$32:$F59*BW$32:BW59)+SUMPRODUCT($F$32:$F59*CV$32:CV59)&gt;0,BW60+CV60=0),REPT("0",Batch_Length),IF(BW60+CV60=0,"",TEXT(BW60+CV60,"0"))))))&amp;IF(AND(SUMPRODUCT($F$32:$F59*BW$32:BW59)+SUMPRODUCT($F$32:$F59*CV$32:CV59)&gt;0,BW60+CV60=0),REPT("0",Batch_Length),IF(BW60+CV60=0,"",TEXT(BW60+CV60,"0")))</f>
        <v/>
      </c>
      <c r="DX60" s="69" t="str">
        <f>IF(COUNTBLANK(DY60:$EI60)=COLUMNS(DY60:$EI60),"",REPT("0",Batch_Length-LEN(IF(AND(SUMPRODUCT($F$32:$F59*BX$32:BX59)+SUMPRODUCT($F$32:$F59*CW$32:CW59)&gt;0,BX60+CW60=0),REPT("0",Batch_Length),IF(BX60+CW60=0,"",TEXT(BX60+CW60,"0"))))))&amp;IF(AND(SUMPRODUCT($F$32:$F59*BX$32:BX59)+SUMPRODUCT($F$32:$F59*CW$32:CW59)&gt;0,BX60+CW60=0),REPT("0",Batch_Length),IF(BX60+CW60=0,"",TEXT(BX60+CW60,"0")))</f>
        <v/>
      </c>
      <c r="DY60" s="69" t="str">
        <f>IF(COUNTBLANK(DZ60:$EI60)=COLUMNS(DZ60:$EI60),"",REPT("0",Batch_Length-LEN(IF(AND(SUMPRODUCT($F$32:$F59*BY$32:BY59)+SUMPRODUCT($F$32:$F59*CX$32:CX59)&gt;0,BY60+CX60=0),REPT("0",Batch_Length),IF(BY60+CX60=0,"",TEXT(BY60+CX60,"0"))))))&amp;IF(AND(SUMPRODUCT($F$32:$F59*BY$32:BY59)+SUMPRODUCT($F$32:$F59*CX$32:CX59)&gt;0,BY60+CX60=0),REPT("0",Batch_Length),IF(BY60+CX60=0,"",TEXT(BY60+CX60,"0")))</f>
        <v/>
      </c>
      <c r="DZ60" s="69" t="str">
        <f>IF(COUNTBLANK(EA60:$EI60)=COLUMNS(EA60:$EI60),"",REPT("0",Batch_Length-LEN(IF(AND(SUMPRODUCT($F$32:$F59*BZ$32:BZ59)+SUMPRODUCT($F$32:$F59*CY$32:CY59)&gt;0,BZ60+CY60=0),REPT("0",Batch_Length),IF(BZ60+CY60=0,"",TEXT(BZ60+CY60,"0"))))))&amp;IF(AND(SUMPRODUCT($F$32:$F59*BZ$32:BZ59)+SUMPRODUCT($F$32:$F59*CY$32:CY59)&gt;0,BZ60+CY60=0),REPT("0",Batch_Length),IF(BZ60+CY60=0,"",TEXT(BZ60+CY60,"0")))</f>
        <v/>
      </c>
      <c r="EA60" s="69" t="str">
        <f>IF(COUNTBLANK(EB60:$EI60)=COLUMNS(EB60:$EI60),"",REPT("0",Batch_Length-LEN(IF(AND(SUMPRODUCT($F$32:$F59*CA$32:CA59)+SUMPRODUCT($F$32:$F59*CZ$32:CZ59)&gt;0,CA60+CZ60=0),REPT("0",Batch_Length),IF(CA60+CZ60=0,"",TEXT(CA60+CZ60,"0"))))))&amp;IF(AND(SUMPRODUCT($F$32:$F59*CA$32:CA59)+SUMPRODUCT($F$32:$F59*CZ$32:CZ59)&gt;0,CA60+CZ60=0),REPT("0",Batch_Length),IF(CA60+CZ60=0,"",TEXT(CA60+CZ60,"0")))</f>
        <v/>
      </c>
      <c r="EB60" s="69" t="str">
        <f>IF(COUNTBLANK(EC60:$EI60)=COLUMNS(EC60:$EI60),"",REPT("0",Batch_Length-LEN(IF(AND(SUMPRODUCT($F$32:$F59*CB$32:CB59)+SUMPRODUCT($F$32:$F59*DA$32:DA59)&gt;0,CB60+DA60=0),REPT("0",Batch_Length),IF(CB60+DA60=0,"",TEXT(CB60+DA60,"0"))))))&amp;IF(AND(SUMPRODUCT($F$32:$F59*CB$32:CB59)+SUMPRODUCT($F$32:$F59*DA$32:DA59)&gt;0,CB60+DA60=0),REPT("0",Batch_Length),IF(CB60+DA60=0,"",TEXT(CB60+DA60,"0")))</f>
        <v/>
      </c>
      <c r="EC60" s="69" t="str">
        <f>IF(COUNTBLANK(ED60:$EI60)=COLUMNS(ED60:$EI60),"",REPT("0",Batch_Length-LEN(IF(AND(SUMPRODUCT($F$32:$F59*CC$32:CC59)+SUMPRODUCT($F$32:$F59*DB$32:DB59)&gt;0,CC60+DB60=0),REPT("0",Batch_Length),IF(CC60+DB60=0,"",TEXT(CC60+DB60,"0"))))))&amp;IF(AND(SUMPRODUCT($F$32:$F59*CC$32:CC59)+SUMPRODUCT($F$32:$F59*DB$32:DB59)&gt;0,CC60+DB60=0),REPT("0",Batch_Length),IF(CC60+DB60=0,"",TEXT(CC60+DB60,"0")))</f>
        <v/>
      </c>
      <c r="ED60" s="69" t="str">
        <f>IF(COUNTBLANK(EE60:$EI60)=COLUMNS(EE60:$EI60),"",REPT("0",Batch_Length-LEN(IF(AND(SUMPRODUCT($F$32:$F59*CD$32:CD59)+SUMPRODUCT($F$32:$F59*DC$32:DC59)&gt;0,CD60+DC60=0),REPT("0",Batch_Length),IF(CD60+DC60=0,"",TEXT(CD60+DC60,"0"))))))&amp;IF(AND(SUMPRODUCT($F$32:$F59*CD$32:CD59)+SUMPRODUCT($F$32:$F59*DC$32:DC59)&gt;0,CD60+DC60=0),REPT("0",Batch_Length),IF(CD60+DC60=0,"",TEXT(CD60+DC60,"0")))</f>
        <v/>
      </c>
      <c r="EE60" s="69" t="str">
        <f>IF(COUNTBLANK(EF60:$EI60)=COLUMNS(EF60:$EI60),"",REPT("0",Batch_Length-LEN(IF(AND(SUMPRODUCT($F$32:$F59*CE$32:CE59)+SUMPRODUCT($F$32:$F59*DD$32:DD59)&gt;0,CE60+DD60=0),REPT("0",Batch_Length),IF(CE60+DD60=0,"",TEXT(CE60+DD60,"0"))))))&amp;IF(AND(SUMPRODUCT($F$32:$F59*CE$32:CE59)+SUMPRODUCT($F$32:$F59*DD$32:DD59)&gt;0,CE60+DD60=0),REPT("0",Batch_Length),IF(CE60+DD60=0,"",TEXT(CE60+DD60,"0")))</f>
        <v/>
      </c>
      <c r="EF60" s="69" t="str">
        <f>IF(COUNTBLANK(EG60:$EI60)=COLUMNS(EG60:$EI60),"",REPT("0",Batch_Length-LEN(IF(AND(SUMPRODUCT($F$32:$F59*CF$32:CF59)+SUMPRODUCT($F$32:$F59*DE$32:DE59)&gt;0,CF60+DE60=0),REPT("0",Batch_Length),IF(CF60+DE60=0,"",TEXT(CF60+DE60,"0"))))))&amp;IF(AND(SUMPRODUCT($F$32:$F59*CF$32:CF59)+SUMPRODUCT($F$32:$F59*DE$32:DE59)&gt;0,CF60+DE60=0),REPT("0",Batch_Length),IF(CF60+DE60=0,"",TEXT(CF60+DE60,"0")))</f>
        <v/>
      </c>
      <c r="EG60" s="69" t="str">
        <f>IF(COUNTBLANK(EH60:$EI60)=COLUMNS(EH60:$EI60),"",REPT("0",Batch_Length-LEN(IF(AND(SUMPRODUCT($F$32:$F59*CG$32:CG59)+SUMPRODUCT($F$32:$F59*DF$32:DF59)&gt;0,CG60+DF60=0),REPT("0",Batch_Length),IF(CG60+DF60=0,"",TEXT(CG60+DF60,"0"))))))&amp;IF(AND(SUMPRODUCT($F$32:$F59*CG$32:CG59)+SUMPRODUCT($F$32:$F59*DF$32:DF59)&gt;0,CG60+DF60=0),REPT("0",Batch_Length),IF(CG60+DF60=0,"",TEXT(CG60+DF60,"0")))</f>
        <v/>
      </c>
      <c r="EH60" s="69" t="str">
        <f>IF(COUNTBLANK(EI60:$EI60)=COLUMNS(EI60:$EI60),"",REPT("0",Batch_Length-LEN(IF(AND(SUMPRODUCT($F$32:$F59*CH$32:CH59)+SUMPRODUCT($F$32:$F59*DG$32:DG59)&gt;0,CH60+DG60=0),REPT("0",Batch_Length),IF(CH60+DG60=0,"",TEXT(CH60+DG60,"0"))))))&amp;IF(AND(SUMPRODUCT($F$32:$F59*CH$32:CH59)+SUMPRODUCT($F$32:$F59*DG$32:DG59)&gt;0,CH60+DG60=0),REPT("0",Batch_Length),IF(CH60+DG60=0,"",TEXT(CH60+DG60,"0")))</f>
        <v/>
      </c>
      <c r="EI60" s="69" t="str">
        <f>IF(AND(SUMPRODUCT($F$32:$F59*CI$32:CI59)+SUMPRODUCT($F$32:$F59*DH$32:DH59)&gt;0,CI60+DH60=0),REPT("0",Batch_Length),IF(CI60+DH60=0,"",TEXT(CI60+DH60,"0")))</f>
        <v/>
      </c>
      <c r="EJ60" s="69" t="str">
        <f t="shared" si="116"/>
        <v>304888344611713860501504000000</v>
      </c>
      <c r="EK60" s="57" t="s">
        <v>86</v>
      </c>
    </row>
    <row r="61" spans="6:141" outlineLevel="1" x14ac:dyDescent="0.2">
      <c r="F61" s="66">
        <f t="shared" si="117"/>
        <v>29</v>
      </c>
      <c r="G61" s="67" t="str">
        <f t="shared" si="118"/>
        <v>8841761993739701954543616000000</v>
      </c>
      <c r="H61" s="66">
        <f t="shared" si="9"/>
        <v>31</v>
      </c>
      <c r="I61" s="66">
        <f t="shared" si="10"/>
        <v>3</v>
      </c>
      <c r="J61" s="67" t="str">
        <f t="shared" si="11"/>
        <v>501504000000</v>
      </c>
      <c r="K61" s="68" t="str">
        <f t="shared" si="12"/>
        <v>344611713860</v>
      </c>
      <c r="L61" s="68" t="str">
        <f t="shared" si="13"/>
        <v>304888</v>
      </c>
      <c r="M61" s="68">
        <f t="shared" si="14"/>
        <v>0</v>
      </c>
      <c r="N61" s="68">
        <f t="shared" si="15"/>
        <v>0</v>
      </c>
      <c r="O61" s="68">
        <f t="shared" si="16"/>
        <v>0</v>
      </c>
      <c r="P61" s="68">
        <f t="shared" si="17"/>
        <v>0</v>
      </c>
      <c r="Q61" s="68">
        <f t="shared" si="18"/>
        <v>0</v>
      </c>
      <c r="R61" s="68">
        <f t="shared" si="19"/>
        <v>0</v>
      </c>
      <c r="S61" s="68">
        <f t="shared" si="20"/>
        <v>0</v>
      </c>
      <c r="T61" s="68">
        <f t="shared" si="21"/>
        <v>0</v>
      </c>
      <c r="U61" s="68">
        <f t="shared" si="22"/>
        <v>0</v>
      </c>
      <c r="V61" s="68">
        <f t="shared" si="23"/>
        <v>0</v>
      </c>
      <c r="W61" s="68">
        <f t="shared" si="24"/>
        <v>0</v>
      </c>
      <c r="X61" s="68">
        <f t="shared" si="25"/>
        <v>0</v>
      </c>
      <c r="Y61" s="68">
        <f t="shared" si="26"/>
        <v>0</v>
      </c>
      <c r="Z61" s="68">
        <f t="shared" si="27"/>
        <v>0</v>
      </c>
      <c r="AA61" s="68">
        <f t="shared" si="28"/>
        <v>0</v>
      </c>
      <c r="AB61" s="68">
        <f t="shared" si="29"/>
        <v>0</v>
      </c>
      <c r="AC61" s="68">
        <f t="shared" si="30"/>
        <v>0</v>
      </c>
      <c r="AD61" s="68">
        <f t="shared" si="31"/>
        <v>0</v>
      </c>
      <c r="AE61" s="68">
        <f t="shared" si="32"/>
        <v>0</v>
      </c>
      <c r="AF61" s="68">
        <f t="shared" si="33"/>
        <v>0</v>
      </c>
      <c r="AG61" s="68">
        <f t="shared" si="34"/>
        <v>0</v>
      </c>
      <c r="AH61" s="68">
        <f t="shared" si="35"/>
        <v>0</v>
      </c>
      <c r="AI61" s="68">
        <f t="shared" si="36"/>
        <v>0</v>
      </c>
      <c r="AJ61" s="69">
        <f t="shared" si="90"/>
        <v>14543616000000</v>
      </c>
      <c r="AK61" s="69">
        <f t="shared" si="91"/>
        <v>9993739701940</v>
      </c>
      <c r="AL61" s="69">
        <f t="shared" si="92"/>
        <v>8841752</v>
      </c>
      <c r="AM61" s="69">
        <f t="shared" si="93"/>
        <v>0</v>
      </c>
      <c r="AN61" s="69">
        <f t="shared" si="94"/>
        <v>0</v>
      </c>
      <c r="AO61" s="69">
        <f t="shared" si="95"/>
        <v>0</v>
      </c>
      <c r="AP61" s="69">
        <f t="shared" si="96"/>
        <v>0</v>
      </c>
      <c r="AQ61" s="69">
        <f t="shared" si="97"/>
        <v>0</v>
      </c>
      <c r="AR61" s="69">
        <f t="shared" si="98"/>
        <v>0</v>
      </c>
      <c r="AS61" s="69">
        <f t="shared" si="99"/>
        <v>0</v>
      </c>
      <c r="AT61" s="69">
        <f t="shared" si="100"/>
        <v>0</v>
      </c>
      <c r="AU61" s="69">
        <f t="shared" si="101"/>
        <v>0</v>
      </c>
      <c r="AV61" s="69">
        <f t="shared" si="102"/>
        <v>0</v>
      </c>
      <c r="AW61" s="69">
        <f t="shared" si="103"/>
        <v>0</v>
      </c>
      <c r="AX61" s="69">
        <f t="shared" si="104"/>
        <v>0</v>
      </c>
      <c r="AY61" s="69">
        <f t="shared" si="105"/>
        <v>0</v>
      </c>
      <c r="AZ61" s="69">
        <f t="shared" si="106"/>
        <v>0</v>
      </c>
      <c r="BA61" s="69">
        <f t="shared" si="107"/>
        <v>0</v>
      </c>
      <c r="BB61" s="69">
        <f t="shared" si="108"/>
        <v>0</v>
      </c>
      <c r="BC61" s="69">
        <f t="shared" si="109"/>
        <v>0</v>
      </c>
      <c r="BD61" s="69">
        <f t="shared" si="110"/>
        <v>0</v>
      </c>
      <c r="BE61" s="69">
        <f t="shared" si="111"/>
        <v>0</v>
      </c>
      <c r="BF61" s="69">
        <f t="shared" si="112"/>
        <v>0</v>
      </c>
      <c r="BG61" s="69">
        <f t="shared" si="113"/>
        <v>0</v>
      </c>
      <c r="BH61" s="69">
        <f t="shared" si="114"/>
        <v>0</v>
      </c>
      <c r="BI61" s="69">
        <f t="shared" si="115"/>
        <v>0</v>
      </c>
      <c r="BJ61" s="69">
        <f t="shared" si="38"/>
        <v>543616000000</v>
      </c>
      <c r="BK61" s="69">
        <f t="shared" si="39"/>
        <v>993739701940</v>
      </c>
      <c r="BL61" s="69">
        <f t="shared" si="40"/>
        <v>8841752</v>
      </c>
      <c r="BM61" s="69">
        <f t="shared" si="41"/>
        <v>0</v>
      </c>
      <c r="BN61" s="69">
        <f t="shared" si="42"/>
        <v>0</v>
      </c>
      <c r="BO61" s="69">
        <f t="shared" si="43"/>
        <v>0</v>
      </c>
      <c r="BP61" s="69">
        <f t="shared" si="44"/>
        <v>0</v>
      </c>
      <c r="BQ61" s="69">
        <f t="shared" si="45"/>
        <v>0</v>
      </c>
      <c r="BR61" s="69">
        <f t="shared" si="46"/>
        <v>0</v>
      </c>
      <c r="BS61" s="69">
        <f t="shared" si="47"/>
        <v>0</v>
      </c>
      <c r="BT61" s="69">
        <f t="shared" si="48"/>
        <v>0</v>
      </c>
      <c r="BU61" s="69">
        <f t="shared" si="49"/>
        <v>0</v>
      </c>
      <c r="BV61" s="69">
        <f t="shared" si="50"/>
        <v>0</v>
      </c>
      <c r="BW61" s="69">
        <f t="shared" si="51"/>
        <v>0</v>
      </c>
      <c r="BX61" s="69">
        <f t="shared" si="52"/>
        <v>0</v>
      </c>
      <c r="BY61" s="69">
        <f t="shared" si="53"/>
        <v>0</v>
      </c>
      <c r="BZ61" s="69">
        <f t="shared" si="54"/>
        <v>0</v>
      </c>
      <c r="CA61" s="69">
        <f t="shared" si="55"/>
        <v>0</v>
      </c>
      <c r="CB61" s="69">
        <f t="shared" si="56"/>
        <v>0</v>
      </c>
      <c r="CC61" s="69">
        <f t="shared" si="57"/>
        <v>0</v>
      </c>
      <c r="CD61" s="69">
        <f t="shared" si="58"/>
        <v>0</v>
      </c>
      <c r="CE61" s="69">
        <f t="shared" si="59"/>
        <v>0</v>
      </c>
      <c r="CF61" s="69">
        <f t="shared" si="60"/>
        <v>0</v>
      </c>
      <c r="CG61" s="69">
        <f t="shared" si="61"/>
        <v>0</v>
      </c>
      <c r="CH61" s="69">
        <f t="shared" si="62"/>
        <v>0</v>
      </c>
      <c r="CI61" s="69">
        <f t="shared" si="63"/>
        <v>0</v>
      </c>
      <c r="CJ61" s="69">
        <f t="shared" si="64"/>
        <v>14</v>
      </c>
      <c r="CK61" s="69">
        <f t="shared" si="65"/>
        <v>9</v>
      </c>
      <c r="CL61" s="69">
        <f t="shared" si="66"/>
        <v>0</v>
      </c>
      <c r="CM61" s="69">
        <f t="shared" si="67"/>
        <v>0</v>
      </c>
      <c r="CN61" s="69">
        <f t="shared" si="68"/>
        <v>0</v>
      </c>
      <c r="CO61" s="69">
        <f t="shared" si="69"/>
        <v>0</v>
      </c>
      <c r="CP61" s="69">
        <f t="shared" si="70"/>
        <v>0</v>
      </c>
      <c r="CQ61" s="69">
        <f t="shared" si="71"/>
        <v>0</v>
      </c>
      <c r="CR61" s="69">
        <f t="shared" si="72"/>
        <v>0</v>
      </c>
      <c r="CS61" s="69">
        <f t="shared" si="73"/>
        <v>0</v>
      </c>
      <c r="CT61" s="69">
        <f t="shared" si="74"/>
        <v>0</v>
      </c>
      <c r="CU61" s="69">
        <f t="shared" si="75"/>
        <v>0</v>
      </c>
      <c r="CV61" s="69">
        <f t="shared" si="76"/>
        <v>0</v>
      </c>
      <c r="CW61" s="69">
        <f t="shared" si="77"/>
        <v>0</v>
      </c>
      <c r="CX61" s="69">
        <f t="shared" si="78"/>
        <v>0</v>
      </c>
      <c r="CY61" s="69">
        <f t="shared" si="79"/>
        <v>0</v>
      </c>
      <c r="CZ61" s="69">
        <f t="shared" si="80"/>
        <v>0</v>
      </c>
      <c r="DA61" s="69">
        <f t="shared" si="81"/>
        <v>0</v>
      </c>
      <c r="DB61" s="69">
        <f t="shared" si="82"/>
        <v>0</v>
      </c>
      <c r="DC61" s="69">
        <f t="shared" si="83"/>
        <v>0</v>
      </c>
      <c r="DD61" s="69">
        <f t="shared" si="84"/>
        <v>0</v>
      </c>
      <c r="DE61" s="69">
        <f t="shared" si="85"/>
        <v>0</v>
      </c>
      <c r="DF61" s="69">
        <f t="shared" si="86"/>
        <v>0</v>
      </c>
      <c r="DG61" s="69">
        <f t="shared" si="87"/>
        <v>0</v>
      </c>
      <c r="DH61" s="69">
        <f t="shared" si="88"/>
        <v>0</v>
      </c>
      <c r="DI61" s="69">
        <f t="shared" si="89"/>
        <v>0</v>
      </c>
      <c r="DJ61" s="69" t="str">
        <f>IF(COUNTBLANK(DK61:$EI61)=COLUMNS(DK61:$EI61),"",REPT("0",Batch_Length-LEN(IF(AND(SUM(AK61:$BI61)&lt;&gt;0,BJ61=0),REPT("0",Batch_Length),TEXT(BJ61,"0")))))&amp;IF(AND(SUM(AK61:$BI61)&lt;&gt;0,BJ61=0),REPT("0",Batch_Length),TEXT(BJ61,"0"))</f>
        <v>543616000000</v>
      </c>
      <c r="DK61" s="69" t="str">
        <f>IF(COUNTBLANK(DL61:$EI61)=COLUMNS(DL61:$EI61),"",REPT("0",Batch_Length-LEN(IF(AND(SUMPRODUCT($F$32:$F60*BK$32:BK60)+SUMPRODUCT($F$32:$F60*CJ$32:CJ60)&gt;0,BK61+CJ61=0),REPT("0",Batch_Length),IF(BK61+CJ61=0,"",TEXT(BK61+CJ61,"0"))))))&amp;IF(AND(SUMPRODUCT($F$32:$F60*BK$32:BK60)+SUMPRODUCT($F$32:$F60*CJ$32:CJ60)&gt;0,BK61+CJ61=0),REPT("0",Batch_Length),IF(BK61+CJ61=0,"",TEXT(BK61+CJ61,"0")))</f>
        <v>993739701954</v>
      </c>
      <c r="DL61" s="69" t="str">
        <f>IF(COUNTBLANK(DM61:$EI61)=COLUMNS(DM61:$EI61),"",REPT("0",Batch_Length-LEN(IF(AND(SUMPRODUCT($F$32:$F60*BL$32:BL60)+SUMPRODUCT($F$32:$F60*CK$32:CK60)&gt;0,BL61+CK61=0),REPT("0",Batch_Length),IF(BL61+CK61=0,"",TEXT(BL61+CK61,"0"))))))&amp;IF(AND(SUMPRODUCT($F$32:$F60*BL$32:BL60)+SUMPRODUCT($F$32:$F60*CK$32:CK60)&gt;0,BL61+CK61=0),REPT("0",Batch_Length),IF(BL61+CK61=0,"",TEXT(BL61+CK61,"0")))</f>
        <v>8841761</v>
      </c>
      <c r="DM61" s="69" t="str">
        <f>IF(COUNTBLANK(DN61:$EI61)=COLUMNS(DN61:$EI61),"",REPT("0",Batch_Length-LEN(IF(AND(SUMPRODUCT($F$32:$F60*BM$32:BM60)+SUMPRODUCT($F$32:$F60*CL$32:CL60)&gt;0,BM61+CL61=0),REPT("0",Batch_Length),IF(BM61+CL61=0,"",TEXT(BM61+CL61,"0"))))))&amp;IF(AND(SUMPRODUCT($F$32:$F60*BM$32:BM60)+SUMPRODUCT($F$32:$F60*CL$32:CL60)&gt;0,BM61+CL61=0),REPT("0",Batch_Length),IF(BM61+CL61=0,"",TEXT(BM61+CL61,"0")))</f>
        <v/>
      </c>
      <c r="DN61" s="69" t="str">
        <f>IF(COUNTBLANK(DO61:$EI61)=COLUMNS(DO61:$EI61),"",REPT("0",Batch_Length-LEN(IF(AND(SUMPRODUCT($F$32:$F60*BN$32:BN60)+SUMPRODUCT($F$32:$F60*CM$32:CM60)&gt;0,BN61+CM61=0),REPT("0",Batch_Length),IF(BN61+CM61=0,"",TEXT(BN61+CM61,"0"))))))&amp;IF(AND(SUMPRODUCT($F$32:$F60*BN$32:BN60)+SUMPRODUCT($F$32:$F60*CM$32:CM60)&gt;0,BN61+CM61=0),REPT("0",Batch_Length),IF(BN61+CM61=0,"",TEXT(BN61+CM61,"0")))</f>
        <v/>
      </c>
      <c r="DO61" s="69" t="str">
        <f>IF(COUNTBLANK(DP61:$EI61)=COLUMNS(DP61:$EI61),"",REPT("0",Batch_Length-LEN(IF(AND(SUMPRODUCT($F$32:$F60*BO$32:BO60)+SUMPRODUCT($F$32:$F60*CN$32:CN60)&gt;0,BO61+CN61=0),REPT("0",Batch_Length),IF(BO61+CN61=0,"",TEXT(BO61+CN61,"0"))))))&amp;IF(AND(SUMPRODUCT($F$32:$F60*BO$32:BO60)+SUMPRODUCT($F$32:$F60*CN$32:CN60)&gt;0,BO61+CN61=0),REPT("0",Batch_Length),IF(BO61+CN61=0,"",TEXT(BO61+CN61,"0")))</f>
        <v/>
      </c>
      <c r="DP61" s="69" t="str">
        <f>IF(COUNTBLANK(DQ61:$EI61)=COLUMNS(DQ61:$EI61),"",REPT("0",Batch_Length-LEN(IF(AND(SUMPRODUCT($F$32:$F60*BP$32:BP60)+SUMPRODUCT($F$32:$F60*CO$32:CO60)&gt;0,BP61+CO61=0),REPT("0",Batch_Length),IF(BP61+CO61=0,"",TEXT(BP61+CO61,"0"))))))&amp;IF(AND(SUMPRODUCT($F$32:$F60*BP$32:BP60)+SUMPRODUCT($F$32:$F60*CO$32:CO60)&gt;0,BP61+CO61=0),REPT("0",Batch_Length),IF(BP61+CO61=0,"",TEXT(BP61+CO61,"0")))</f>
        <v/>
      </c>
      <c r="DQ61" s="69" t="str">
        <f>IF(COUNTBLANK(DR61:$EI61)=COLUMNS(DR61:$EI61),"",REPT("0",Batch_Length-LEN(IF(AND(SUMPRODUCT($F$32:$F60*BQ$32:BQ60)+SUMPRODUCT($F$32:$F60*CP$32:CP60)&gt;0,BQ61+CP61=0),REPT("0",Batch_Length),IF(BQ61+CP61=0,"",TEXT(BQ61+CP61,"0"))))))&amp;IF(AND(SUMPRODUCT($F$32:$F60*BQ$32:BQ60)+SUMPRODUCT($F$32:$F60*CP$32:CP60)&gt;0,BQ61+CP61=0),REPT("0",Batch_Length),IF(BQ61+CP61=0,"",TEXT(BQ61+CP61,"0")))</f>
        <v/>
      </c>
      <c r="DR61" s="69" t="str">
        <f>IF(COUNTBLANK(DS61:$EI61)=COLUMNS(DS61:$EI61),"",REPT("0",Batch_Length-LEN(IF(AND(SUMPRODUCT($F$32:$F60*BR$32:BR60)+SUMPRODUCT($F$32:$F60*CQ$32:CQ60)&gt;0,BR61+CQ61=0),REPT("0",Batch_Length),IF(BR61+CQ61=0,"",TEXT(BR61+CQ61,"0"))))))&amp;IF(AND(SUMPRODUCT($F$32:$F60*BR$32:BR60)+SUMPRODUCT($F$32:$F60*CQ$32:CQ60)&gt;0,BR61+CQ61=0),REPT("0",Batch_Length),IF(BR61+CQ61=0,"",TEXT(BR61+CQ61,"0")))</f>
        <v/>
      </c>
      <c r="DS61" s="69" t="str">
        <f>IF(COUNTBLANK(DT61:$EI61)=COLUMNS(DT61:$EI61),"",REPT("0",Batch_Length-LEN(IF(AND(SUMPRODUCT($F$32:$F60*BS$32:BS60)+SUMPRODUCT($F$32:$F60*CR$32:CR60)&gt;0,BS61+CR61=0),REPT("0",Batch_Length),IF(BS61+CR61=0,"",TEXT(BS61+CR61,"0"))))))&amp;IF(AND(SUMPRODUCT($F$32:$F60*BS$32:BS60)+SUMPRODUCT($F$32:$F60*CR$32:CR60)&gt;0,BS61+CR61=0),REPT("0",Batch_Length),IF(BS61+CR61=0,"",TEXT(BS61+CR61,"0")))</f>
        <v/>
      </c>
      <c r="DT61" s="69" t="str">
        <f>IF(COUNTBLANK(DU61:$EI61)=COLUMNS(DU61:$EI61),"",REPT("0",Batch_Length-LEN(IF(AND(SUMPRODUCT($F$32:$F60*BT$32:BT60)+SUMPRODUCT($F$32:$F60*CS$32:CS60)&gt;0,BT61+CS61=0),REPT("0",Batch_Length),IF(BT61+CS61=0,"",TEXT(BT61+CS61,"0"))))))&amp;IF(AND(SUMPRODUCT($F$32:$F60*BT$32:BT60)+SUMPRODUCT($F$32:$F60*CS$32:CS60)&gt;0,BT61+CS61=0),REPT("0",Batch_Length),IF(BT61+CS61=0,"",TEXT(BT61+CS61,"0")))</f>
        <v/>
      </c>
      <c r="DU61" s="69" t="str">
        <f>IF(COUNTBLANK(DV61:$EI61)=COLUMNS(DV61:$EI61),"",REPT("0",Batch_Length-LEN(IF(AND(SUMPRODUCT($F$32:$F60*BU$32:BU60)+SUMPRODUCT($F$32:$F60*CT$32:CT60)&gt;0,BU61+CT61=0),REPT("0",Batch_Length),IF(BU61+CT61=0,"",TEXT(BU61+CT61,"0"))))))&amp;IF(AND(SUMPRODUCT($F$32:$F60*BU$32:BU60)+SUMPRODUCT($F$32:$F60*CT$32:CT60)&gt;0,BU61+CT61=0),REPT("0",Batch_Length),IF(BU61+CT61=0,"",TEXT(BU61+CT61,"0")))</f>
        <v/>
      </c>
      <c r="DV61" s="69" t="str">
        <f>IF(COUNTBLANK(DW61:$EI61)=COLUMNS(DW61:$EI61),"",REPT("0",Batch_Length-LEN(IF(AND(SUMPRODUCT($F$32:$F60*BV$32:BV60)+SUMPRODUCT($F$32:$F60*CU$32:CU60)&gt;0,BV61+CU61=0),REPT("0",Batch_Length),IF(BV61+CU61=0,"",TEXT(BV61+CU61,"0"))))))&amp;IF(AND(SUMPRODUCT($F$32:$F60*BV$32:BV60)+SUMPRODUCT($F$32:$F60*CU$32:CU60)&gt;0,BV61+CU61=0),REPT("0",Batch_Length),IF(BV61+CU61=0,"",TEXT(BV61+CU61,"0")))</f>
        <v/>
      </c>
      <c r="DW61" s="69" t="str">
        <f>IF(COUNTBLANK(DX61:$EI61)=COLUMNS(DX61:$EI61),"",REPT("0",Batch_Length-LEN(IF(AND(SUMPRODUCT($F$32:$F60*BW$32:BW60)+SUMPRODUCT($F$32:$F60*CV$32:CV60)&gt;0,BW61+CV61=0),REPT("0",Batch_Length),IF(BW61+CV61=0,"",TEXT(BW61+CV61,"0"))))))&amp;IF(AND(SUMPRODUCT($F$32:$F60*BW$32:BW60)+SUMPRODUCT($F$32:$F60*CV$32:CV60)&gt;0,BW61+CV61=0),REPT("0",Batch_Length),IF(BW61+CV61=0,"",TEXT(BW61+CV61,"0")))</f>
        <v/>
      </c>
      <c r="DX61" s="69" t="str">
        <f>IF(COUNTBLANK(DY61:$EI61)=COLUMNS(DY61:$EI61),"",REPT("0",Batch_Length-LEN(IF(AND(SUMPRODUCT($F$32:$F60*BX$32:BX60)+SUMPRODUCT($F$32:$F60*CW$32:CW60)&gt;0,BX61+CW61=0),REPT("0",Batch_Length),IF(BX61+CW61=0,"",TEXT(BX61+CW61,"0"))))))&amp;IF(AND(SUMPRODUCT($F$32:$F60*BX$32:BX60)+SUMPRODUCT($F$32:$F60*CW$32:CW60)&gt;0,BX61+CW61=0),REPT("0",Batch_Length),IF(BX61+CW61=0,"",TEXT(BX61+CW61,"0")))</f>
        <v/>
      </c>
      <c r="DY61" s="69" t="str">
        <f>IF(COUNTBLANK(DZ61:$EI61)=COLUMNS(DZ61:$EI61),"",REPT("0",Batch_Length-LEN(IF(AND(SUMPRODUCT($F$32:$F60*BY$32:BY60)+SUMPRODUCT($F$32:$F60*CX$32:CX60)&gt;0,BY61+CX61=0),REPT("0",Batch_Length),IF(BY61+CX61=0,"",TEXT(BY61+CX61,"0"))))))&amp;IF(AND(SUMPRODUCT($F$32:$F60*BY$32:BY60)+SUMPRODUCT($F$32:$F60*CX$32:CX60)&gt;0,BY61+CX61=0),REPT("0",Batch_Length),IF(BY61+CX61=0,"",TEXT(BY61+CX61,"0")))</f>
        <v/>
      </c>
      <c r="DZ61" s="69" t="str">
        <f>IF(COUNTBLANK(EA61:$EI61)=COLUMNS(EA61:$EI61),"",REPT("0",Batch_Length-LEN(IF(AND(SUMPRODUCT($F$32:$F60*BZ$32:BZ60)+SUMPRODUCT($F$32:$F60*CY$32:CY60)&gt;0,BZ61+CY61=0),REPT("0",Batch_Length),IF(BZ61+CY61=0,"",TEXT(BZ61+CY61,"0"))))))&amp;IF(AND(SUMPRODUCT($F$32:$F60*BZ$32:BZ60)+SUMPRODUCT($F$32:$F60*CY$32:CY60)&gt;0,BZ61+CY61=0),REPT("0",Batch_Length),IF(BZ61+CY61=0,"",TEXT(BZ61+CY61,"0")))</f>
        <v/>
      </c>
      <c r="EA61" s="69" t="str">
        <f>IF(COUNTBLANK(EB61:$EI61)=COLUMNS(EB61:$EI61),"",REPT("0",Batch_Length-LEN(IF(AND(SUMPRODUCT($F$32:$F60*CA$32:CA60)+SUMPRODUCT($F$32:$F60*CZ$32:CZ60)&gt;0,CA61+CZ61=0),REPT("0",Batch_Length),IF(CA61+CZ61=0,"",TEXT(CA61+CZ61,"0"))))))&amp;IF(AND(SUMPRODUCT($F$32:$F60*CA$32:CA60)+SUMPRODUCT($F$32:$F60*CZ$32:CZ60)&gt;0,CA61+CZ61=0),REPT("0",Batch_Length),IF(CA61+CZ61=0,"",TEXT(CA61+CZ61,"0")))</f>
        <v/>
      </c>
      <c r="EB61" s="69" t="str">
        <f>IF(COUNTBLANK(EC61:$EI61)=COLUMNS(EC61:$EI61),"",REPT("0",Batch_Length-LEN(IF(AND(SUMPRODUCT($F$32:$F60*CB$32:CB60)+SUMPRODUCT($F$32:$F60*DA$32:DA60)&gt;0,CB61+DA61=0),REPT("0",Batch_Length),IF(CB61+DA61=0,"",TEXT(CB61+DA61,"0"))))))&amp;IF(AND(SUMPRODUCT($F$32:$F60*CB$32:CB60)+SUMPRODUCT($F$32:$F60*DA$32:DA60)&gt;0,CB61+DA61=0),REPT("0",Batch_Length),IF(CB61+DA61=0,"",TEXT(CB61+DA61,"0")))</f>
        <v/>
      </c>
      <c r="EC61" s="69" t="str">
        <f>IF(COUNTBLANK(ED61:$EI61)=COLUMNS(ED61:$EI61),"",REPT("0",Batch_Length-LEN(IF(AND(SUMPRODUCT($F$32:$F60*CC$32:CC60)+SUMPRODUCT($F$32:$F60*DB$32:DB60)&gt;0,CC61+DB61=0),REPT("0",Batch_Length),IF(CC61+DB61=0,"",TEXT(CC61+DB61,"0"))))))&amp;IF(AND(SUMPRODUCT($F$32:$F60*CC$32:CC60)+SUMPRODUCT($F$32:$F60*DB$32:DB60)&gt;0,CC61+DB61=0),REPT("0",Batch_Length),IF(CC61+DB61=0,"",TEXT(CC61+DB61,"0")))</f>
        <v/>
      </c>
      <c r="ED61" s="69" t="str">
        <f>IF(COUNTBLANK(EE61:$EI61)=COLUMNS(EE61:$EI61),"",REPT("0",Batch_Length-LEN(IF(AND(SUMPRODUCT($F$32:$F60*CD$32:CD60)+SUMPRODUCT($F$32:$F60*DC$32:DC60)&gt;0,CD61+DC61=0),REPT("0",Batch_Length),IF(CD61+DC61=0,"",TEXT(CD61+DC61,"0"))))))&amp;IF(AND(SUMPRODUCT($F$32:$F60*CD$32:CD60)+SUMPRODUCT($F$32:$F60*DC$32:DC60)&gt;0,CD61+DC61=0),REPT("0",Batch_Length),IF(CD61+DC61=0,"",TEXT(CD61+DC61,"0")))</f>
        <v/>
      </c>
      <c r="EE61" s="69" t="str">
        <f>IF(COUNTBLANK(EF61:$EI61)=COLUMNS(EF61:$EI61),"",REPT("0",Batch_Length-LEN(IF(AND(SUMPRODUCT($F$32:$F60*CE$32:CE60)+SUMPRODUCT($F$32:$F60*DD$32:DD60)&gt;0,CE61+DD61=0),REPT("0",Batch_Length),IF(CE61+DD61=0,"",TEXT(CE61+DD61,"0"))))))&amp;IF(AND(SUMPRODUCT($F$32:$F60*CE$32:CE60)+SUMPRODUCT($F$32:$F60*DD$32:DD60)&gt;0,CE61+DD61=0),REPT("0",Batch_Length),IF(CE61+DD61=0,"",TEXT(CE61+DD61,"0")))</f>
        <v/>
      </c>
      <c r="EF61" s="69" t="str">
        <f>IF(COUNTBLANK(EG61:$EI61)=COLUMNS(EG61:$EI61),"",REPT("0",Batch_Length-LEN(IF(AND(SUMPRODUCT($F$32:$F60*CF$32:CF60)+SUMPRODUCT($F$32:$F60*DE$32:DE60)&gt;0,CF61+DE61=0),REPT("0",Batch_Length),IF(CF61+DE61=0,"",TEXT(CF61+DE61,"0"))))))&amp;IF(AND(SUMPRODUCT($F$32:$F60*CF$32:CF60)+SUMPRODUCT($F$32:$F60*DE$32:DE60)&gt;0,CF61+DE61=0),REPT("0",Batch_Length),IF(CF61+DE61=0,"",TEXT(CF61+DE61,"0")))</f>
        <v/>
      </c>
      <c r="EG61" s="69" t="str">
        <f>IF(COUNTBLANK(EH61:$EI61)=COLUMNS(EH61:$EI61),"",REPT("0",Batch_Length-LEN(IF(AND(SUMPRODUCT($F$32:$F60*CG$32:CG60)+SUMPRODUCT($F$32:$F60*DF$32:DF60)&gt;0,CG61+DF61=0),REPT("0",Batch_Length),IF(CG61+DF61=0,"",TEXT(CG61+DF61,"0"))))))&amp;IF(AND(SUMPRODUCT($F$32:$F60*CG$32:CG60)+SUMPRODUCT($F$32:$F60*DF$32:DF60)&gt;0,CG61+DF61=0),REPT("0",Batch_Length),IF(CG61+DF61=0,"",TEXT(CG61+DF61,"0")))</f>
        <v/>
      </c>
      <c r="EH61" s="69" t="str">
        <f>IF(COUNTBLANK(EI61:$EI61)=COLUMNS(EI61:$EI61),"",REPT("0",Batch_Length-LEN(IF(AND(SUMPRODUCT($F$32:$F60*CH$32:CH60)+SUMPRODUCT($F$32:$F60*DG$32:DG60)&gt;0,CH61+DG61=0),REPT("0",Batch_Length),IF(CH61+DG61=0,"",TEXT(CH61+DG61,"0"))))))&amp;IF(AND(SUMPRODUCT($F$32:$F60*CH$32:CH60)+SUMPRODUCT($F$32:$F60*DG$32:DG60)&gt;0,CH61+DG61=0),REPT("0",Batch_Length),IF(CH61+DG61=0,"",TEXT(CH61+DG61,"0")))</f>
        <v/>
      </c>
      <c r="EI61" s="69" t="str">
        <f>IF(AND(SUMPRODUCT($F$32:$F60*CI$32:CI60)+SUMPRODUCT($F$32:$F60*DH$32:DH60)&gt;0,CI61+DH61=0),REPT("0",Batch_Length),IF(CI61+DH61=0,"",TEXT(CI61+DH61,"0")))</f>
        <v/>
      </c>
      <c r="EJ61" s="69" t="str">
        <f t="shared" si="116"/>
        <v>8841761993739701954543616000000</v>
      </c>
      <c r="EK61" s="57" t="s">
        <v>86</v>
      </c>
    </row>
    <row r="62" spans="6:141" outlineLevel="1" x14ac:dyDescent="0.2">
      <c r="F62" s="66">
        <f t="shared" si="117"/>
        <v>30</v>
      </c>
      <c r="G62" s="67" t="str">
        <f t="shared" si="118"/>
        <v>265252859812191058636308480000000</v>
      </c>
      <c r="H62" s="66">
        <f t="shared" si="9"/>
        <v>33</v>
      </c>
      <c r="I62" s="66">
        <f t="shared" si="10"/>
        <v>3</v>
      </c>
      <c r="J62" s="67" t="str">
        <f t="shared" si="11"/>
        <v>543616000000</v>
      </c>
      <c r="K62" s="68" t="str">
        <f t="shared" si="12"/>
        <v>993739701954</v>
      </c>
      <c r="L62" s="68" t="str">
        <f t="shared" si="13"/>
        <v>8841761</v>
      </c>
      <c r="M62" s="68">
        <f t="shared" si="14"/>
        <v>0</v>
      </c>
      <c r="N62" s="68">
        <f t="shared" si="15"/>
        <v>0</v>
      </c>
      <c r="O62" s="68">
        <f t="shared" si="16"/>
        <v>0</v>
      </c>
      <c r="P62" s="68">
        <f t="shared" si="17"/>
        <v>0</v>
      </c>
      <c r="Q62" s="68">
        <f t="shared" si="18"/>
        <v>0</v>
      </c>
      <c r="R62" s="68">
        <f t="shared" si="19"/>
        <v>0</v>
      </c>
      <c r="S62" s="68">
        <f t="shared" si="20"/>
        <v>0</v>
      </c>
      <c r="T62" s="68">
        <f t="shared" si="21"/>
        <v>0</v>
      </c>
      <c r="U62" s="68">
        <f t="shared" si="22"/>
        <v>0</v>
      </c>
      <c r="V62" s="68">
        <f t="shared" si="23"/>
        <v>0</v>
      </c>
      <c r="W62" s="68">
        <f t="shared" si="24"/>
        <v>0</v>
      </c>
      <c r="X62" s="68">
        <f t="shared" si="25"/>
        <v>0</v>
      </c>
      <c r="Y62" s="68">
        <f t="shared" si="26"/>
        <v>0</v>
      </c>
      <c r="Z62" s="68">
        <f t="shared" si="27"/>
        <v>0</v>
      </c>
      <c r="AA62" s="68">
        <f t="shared" si="28"/>
        <v>0</v>
      </c>
      <c r="AB62" s="68">
        <f t="shared" si="29"/>
        <v>0</v>
      </c>
      <c r="AC62" s="68">
        <f t="shared" si="30"/>
        <v>0</v>
      </c>
      <c r="AD62" s="68">
        <f t="shared" si="31"/>
        <v>0</v>
      </c>
      <c r="AE62" s="68">
        <f t="shared" si="32"/>
        <v>0</v>
      </c>
      <c r="AF62" s="68">
        <f t="shared" si="33"/>
        <v>0</v>
      </c>
      <c r="AG62" s="68">
        <f t="shared" si="34"/>
        <v>0</v>
      </c>
      <c r="AH62" s="68">
        <f t="shared" si="35"/>
        <v>0</v>
      </c>
      <c r="AI62" s="68">
        <f t="shared" si="36"/>
        <v>0</v>
      </c>
      <c r="AJ62" s="69">
        <f t="shared" si="90"/>
        <v>16308480000000</v>
      </c>
      <c r="AK62" s="69">
        <f t="shared" si="91"/>
        <v>29812191058620</v>
      </c>
      <c r="AL62" s="69">
        <f t="shared" si="92"/>
        <v>265252830</v>
      </c>
      <c r="AM62" s="69">
        <f t="shared" si="93"/>
        <v>0</v>
      </c>
      <c r="AN62" s="69">
        <f t="shared" si="94"/>
        <v>0</v>
      </c>
      <c r="AO62" s="69">
        <f t="shared" si="95"/>
        <v>0</v>
      </c>
      <c r="AP62" s="69">
        <f t="shared" si="96"/>
        <v>0</v>
      </c>
      <c r="AQ62" s="69">
        <f t="shared" si="97"/>
        <v>0</v>
      </c>
      <c r="AR62" s="69">
        <f t="shared" si="98"/>
        <v>0</v>
      </c>
      <c r="AS62" s="69">
        <f t="shared" si="99"/>
        <v>0</v>
      </c>
      <c r="AT62" s="69">
        <f t="shared" si="100"/>
        <v>0</v>
      </c>
      <c r="AU62" s="69">
        <f t="shared" si="101"/>
        <v>0</v>
      </c>
      <c r="AV62" s="69">
        <f t="shared" si="102"/>
        <v>0</v>
      </c>
      <c r="AW62" s="69">
        <f t="shared" si="103"/>
        <v>0</v>
      </c>
      <c r="AX62" s="69">
        <f t="shared" si="104"/>
        <v>0</v>
      </c>
      <c r="AY62" s="69">
        <f t="shared" si="105"/>
        <v>0</v>
      </c>
      <c r="AZ62" s="69">
        <f t="shared" si="106"/>
        <v>0</v>
      </c>
      <c r="BA62" s="69">
        <f t="shared" si="107"/>
        <v>0</v>
      </c>
      <c r="BB62" s="69">
        <f t="shared" si="108"/>
        <v>0</v>
      </c>
      <c r="BC62" s="69">
        <f t="shared" si="109"/>
        <v>0</v>
      </c>
      <c r="BD62" s="69">
        <f t="shared" si="110"/>
        <v>0</v>
      </c>
      <c r="BE62" s="69">
        <f t="shared" si="111"/>
        <v>0</v>
      </c>
      <c r="BF62" s="69">
        <f t="shared" si="112"/>
        <v>0</v>
      </c>
      <c r="BG62" s="69">
        <f t="shared" si="113"/>
        <v>0</v>
      </c>
      <c r="BH62" s="69">
        <f t="shared" si="114"/>
        <v>0</v>
      </c>
      <c r="BI62" s="69">
        <f t="shared" si="115"/>
        <v>0</v>
      </c>
      <c r="BJ62" s="69">
        <f t="shared" si="38"/>
        <v>308480000000</v>
      </c>
      <c r="BK62" s="69">
        <f t="shared" si="39"/>
        <v>812191058620</v>
      </c>
      <c r="BL62" s="69">
        <f t="shared" si="40"/>
        <v>265252830</v>
      </c>
      <c r="BM62" s="69">
        <f t="shared" si="41"/>
        <v>0</v>
      </c>
      <c r="BN62" s="69">
        <f t="shared" si="42"/>
        <v>0</v>
      </c>
      <c r="BO62" s="69">
        <f t="shared" si="43"/>
        <v>0</v>
      </c>
      <c r="BP62" s="69">
        <f t="shared" si="44"/>
        <v>0</v>
      </c>
      <c r="BQ62" s="69">
        <f t="shared" si="45"/>
        <v>0</v>
      </c>
      <c r="BR62" s="69">
        <f t="shared" si="46"/>
        <v>0</v>
      </c>
      <c r="BS62" s="69">
        <f t="shared" si="47"/>
        <v>0</v>
      </c>
      <c r="BT62" s="69">
        <f t="shared" si="48"/>
        <v>0</v>
      </c>
      <c r="BU62" s="69">
        <f t="shared" si="49"/>
        <v>0</v>
      </c>
      <c r="BV62" s="69">
        <f t="shared" si="50"/>
        <v>0</v>
      </c>
      <c r="BW62" s="69">
        <f t="shared" si="51"/>
        <v>0</v>
      </c>
      <c r="BX62" s="69">
        <f t="shared" si="52"/>
        <v>0</v>
      </c>
      <c r="BY62" s="69">
        <f t="shared" si="53"/>
        <v>0</v>
      </c>
      <c r="BZ62" s="69">
        <f t="shared" si="54"/>
        <v>0</v>
      </c>
      <c r="CA62" s="69">
        <f t="shared" si="55"/>
        <v>0</v>
      </c>
      <c r="CB62" s="69">
        <f t="shared" si="56"/>
        <v>0</v>
      </c>
      <c r="CC62" s="69">
        <f t="shared" si="57"/>
        <v>0</v>
      </c>
      <c r="CD62" s="69">
        <f t="shared" si="58"/>
        <v>0</v>
      </c>
      <c r="CE62" s="69">
        <f t="shared" si="59"/>
        <v>0</v>
      </c>
      <c r="CF62" s="69">
        <f t="shared" si="60"/>
        <v>0</v>
      </c>
      <c r="CG62" s="69">
        <f t="shared" si="61"/>
        <v>0</v>
      </c>
      <c r="CH62" s="69">
        <f t="shared" si="62"/>
        <v>0</v>
      </c>
      <c r="CI62" s="69">
        <f t="shared" si="63"/>
        <v>0</v>
      </c>
      <c r="CJ62" s="69">
        <f t="shared" si="64"/>
        <v>16</v>
      </c>
      <c r="CK62" s="69">
        <f t="shared" si="65"/>
        <v>29</v>
      </c>
      <c r="CL62" s="69">
        <f t="shared" si="66"/>
        <v>0</v>
      </c>
      <c r="CM62" s="69">
        <f t="shared" si="67"/>
        <v>0</v>
      </c>
      <c r="CN62" s="69">
        <f t="shared" si="68"/>
        <v>0</v>
      </c>
      <c r="CO62" s="69">
        <f t="shared" si="69"/>
        <v>0</v>
      </c>
      <c r="CP62" s="69">
        <f t="shared" si="70"/>
        <v>0</v>
      </c>
      <c r="CQ62" s="69">
        <f t="shared" si="71"/>
        <v>0</v>
      </c>
      <c r="CR62" s="69">
        <f t="shared" si="72"/>
        <v>0</v>
      </c>
      <c r="CS62" s="69">
        <f t="shared" si="73"/>
        <v>0</v>
      </c>
      <c r="CT62" s="69">
        <f t="shared" si="74"/>
        <v>0</v>
      </c>
      <c r="CU62" s="69">
        <f t="shared" si="75"/>
        <v>0</v>
      </c>
      <c r="CV62" s="69">
        <f t="shared" si="76"/>
        <v>0</v>
      </c>
      <c r="CW62" s="69">
        <f t="shared" si="77"/>
        <v>0</v>
      </c>
      <c r="CX62" s="69">
        <f t="shared" si="78"/>
        <v>0</v>
      </c>
      <c r="CY62" s="69">
        <f t="shared" si="79"/>
        <v>0</v>
      </c>
      <c r="CZ62" s="69">
        <f t="shared" si="80"/>
        <v>0</v>
      </c>
      <c r="DA62" s="69">
        <f t="shared" si="81"/>
        <v>0</v>
      </c>
      <c r="DB62" s="69">
        <f t="shared" si="82"/>
        <v>0</v>
      </c>
      <c r="DC62" s="69">
        <f t="shared" si="83"/>
        <v>0</v>
      </c>
      <c r="DD62" s="69">
        <f t="shared" si="84"/>
        <v>0</v>
      </c>
      <c r="DE62" s="69">
        <f t="shared" si="85"/>
        <v>0</v>
      </c>
      <c r="DF62" s="69">
        <f t="shared" si="86"/>
        <v>0</v>
      </c>
      <c r="DG62" s="69">
        <f t="shared" si="87"/>
        <v>0</v>
      </c>
      <c r="DH62" s="69">
        <f t="shared" si="88"/>
        <v>0</v>
      </c>
      <c r="DI62" s="69">
        <f t="shared" si="89"/>
        <v>0</v>
      </c>
      <c r="DJ62" s="69" t="str">
        <f>IF(COUNTBLANK(DK62:$EI62)=COLUMNS(DK62:$EI62),"",REPT("0",Batch_Length-LEN(IF(AND(SUM(AK62:$BI62)&lt;&gt;0,BJ62=0),REPT("0",Batch_Length),TEXT(BJ62,"0")))))&amp;IF(AND(SUM(AK62:$BI62)&lt;&gt;0,BJ62=0),REPT("0",Batch_Length),TEXT(BJ62,"0"))</f>
        <v>308480000000</v>
      </c>
      <c r="DK62" s="69" t="str">
        <f>IF(COUNTBLANK(DL62:$EI62)=COLUMNS(DL62:$EI62),"",REPT("0",Batch_Length-LEN(IF(AND(SUMPRODUCT($F$32:$F61*BK$32:BK61)+SUMPRODUCT($F$32:$F61*CJ$32:CJ61)&gt;0,BK62+CJ62=0),REPT("0",Batch_Length),IF(BK62+CJ62=0,"",TEXT(BK62+CJ62,"0"))))))&amp;IF(AND(SUMPRODUCT($F$32:$F61*BK$32:BK61)+SUMPRODUCT($F$32:$F61*CJ$32:CJ61)&gt;0,BK62+CJ62=0),REPT("0",Batch_Length),IF(BK62+CJ62=0,"",TEXT(BK62+CJ62,"0")))</f>
        <v>812191058636</v>
      </c>
      <c r="DL62" s="69" t="str">
        <f>IF(COUNTBLANK(DM62:$EI62)=COLUMNS(DM62:$EI62),"",REPT("0",Batch_Length-LEN(IF(AND(SUMPRODUCT($F$32:$F61*BL$32:BL61)+SUMPRODUCT($F$32:$F61*CK$32:CK61)&gt;0,BL62+CK62=0),REPT("0",Batch_Length),IF(BL62+CK62=0,"",TEXT(BL62+CK62,"0"))))))&amp;IF(AND(SUMPRODUCT($F$32:$F61*BL$32:BL61)+SUMPRODUCT($F$32:$F61*CK$32:CK61)&gt;0,BL62+CK62=0),REPT("0",Batch_Length),IF(BL62+CK62=0,"",TEXT(BL62+CK62,"0")))</f>
        <v>265252859</v>
      </c>
      <c r="DM62" s="69" t="str">
        <f>IF(COUNTBLANK(DN62:$EI62)=COLUMNS(DN62:$EI62),"",REPT("0",Batch_Length-LEN(IF(AND(SUMPRODUCT($F$32:$F61*BM$32:BM61)+SUMPRODUCT($F$32:$F61*CL$32:CL61)&gt;0,BM62+CL62=0),REPT("0",Batch_Length),IF(BM62+CL62=0,"",TEXT(BM62+CL62,"0"))))))&amp;IF(AND(SUMPRODUCT($F$32:$F61*BM$32:BM61)+SUMPRODUCT($F$32:$F61*CL$32:CL61)&gt;0,BM62+CL62=0),REPT("0",Batch_Length),IF(BM62+CL62=0,"",TEXT(BM62+CL62,"0")))</f>
        <v/>
      </c>
      <c r="DN62" s="69" t="str">
        <f>IF(COUNTBLANK(DO62:$EI62)=COLUMNS(DO62:$EI62),"",REPT("0",Batch_Length-LEN(IF(AND(SUMPRODUCT($F$32:$F61*BN$32:BN61)+SUMPRODUCT($F$32:$F61*CM$32:CM61)&gt;0,BN62+CM62=0),REPT("0",Batch_Length),IF(BN62+CM62=0,"",TEXT(BN62+CM62,"0"))))))&amp;IF(AND(SUMPRODUCT($F$32:$F61*BN$32:BN61)+SUMPRODUCT($F$32:$F61*CM$32:CM61)&gt;0,BN62+CM62=0),REPT("0",Batch_Length),IF(BN62+CM62=0,"",TEXT(BN62+CM62,"0")))</f>
        <v/>
      </c>
      <c r="DO62" s="69" t="str">
        <f>IF(COUNTBLANK(DP62:$EI62)=COLUMNS(DP62:$EI62),"",REPT("0",Batch_Length-LEN(IF(AND(SUMPRODUCT($F$32:$F61*BO$32:BO61)+SUMPRODUCT($F$32:$F61*CN$32:CN61)&gt;0,BO62+CN62=0),REPT("0",Batch_Length),IF(BO62+CN62=0,"",TEXT(BO62+CN62,"0"))))))&amp;IF(AND(SUMPRODUCT($F$32:$F61*BO$32:BO61)+SUMPRODUCT($F$32:$F61*CN$32:CN61)&gt;0,BO62+CN62=0),REPT("0",Batch_Length),IF(BO62+CN62=0,"",TEXT(BO62+CN62,"0")))</f>
        <v/>
      </c>
      <c r="DP62" s="69" t="str">
        <f>IF(COUNTBLANK(DQ62:$EI62)=COLUMNS(DQ62:$EI62),"",REPT("0",Batch_Length-LEN(IF(AND(SUMPRODUCT($F$32:$F61*BP$32:BP61)+SUMPRODUCT($F$32:$F61*CO$32:CO61)&gt;0,BP62+CO62=0),REPT("0",Batch_Length),IF(BP62+CO62=0,"",TEXT(BP62+CO62,"0"))))))&amp;IF(AND(SUMPRODUCT($F$32:$F61*BP$32:BP61)+SUMPRODUCT($F$32:$F61*CO$32:CO61)&gt;0,BP62+CO62=0),REPT("0",Batch_Length),IF(BP62+CO62=0,"",TEXT(BP62+CO62,"0")))</f>
        <v/>
      </c>
      <c r="DQ62" s="69" t="str">
        <f>IF(COUNTBLANK(DR62:$EI62)=COLUMNS(DR62:$EI62),"",REPT("0",Batch_Length-LEN(IF(AND(SUMPRODUCT($F$32:$F61*BQ$32:BQ61)+SUMPRODUCT($F$32:$F61*CP$32:CP61)&gt;0,BQ62+CP62=0),REPT("0",Batch_Length),IF(BQ62+CP62=0,"",TEXT(BQ62+CP62,"0"))))))&amp;IF(AND(SUMPRODUCT($F$32:$F61*BQ$32:BQ61)+SUMPRODUCT($F$32:$F61*CP$32:CP61)&gt;0,BQ62+CP62=0),REPT("0",Batch_Length),IF(BQ62+CP62=0,"",TEXT(BQ62+CP62,"0")))</f>
        <v/>
      </c>
      <c r="DR62" s="69" t="str">
        <f>IF(COUNTBLANK(DS62:$EI62)=COLUMNS(DS62:$EI62),"",REPT("0",Batch_Length-LEN(IF(AND(SUMPRODUCT($F$32:$F61*BR$32:BR61)+SUMPRODUCT($F$32:$F61*CQ$32:CQ61)&gt;0,BR62+CQ62=0),REPT("0",Batch_Length),IF(BR62+CQ62=0,"",TEXT(BR62+CQ62,"0"))))))&amp;IF(AND(SUMPRODUCT($F$32:$F61*BR$32:BR61)+SUMPRODUCT($F$32:$F61*CQ$32:CQ61)&gt;0,BR62+CQ62=0),REPT("0",Batch_Length),IF(BR62+CQ62=0,"",TEXT(BR62+CQ62,"0")))</f>
        <v/>
      </c>
      <c r="DS62" s="69" t="str">
        <f>IF(COUNTBLANK(DT62:$EI62)=COLUMNS(DT62:$EI62),"",REPT("0",Batch_Length-LEN(IF(AND(SUMPRODUCT($F$32:$F61*BS$32:BS61)+SUMPRODUCT($F$32:$F61*CR$32:CR61)&gt;0,BS62+CR62=0),REPT("0",Batch_Length),IF(BS62+CR62=0,"",TEXT(BS62+CR62,"0"))))))&amp;IF(AND(SUMPRODUCT($F$32:$F61*BS$32:BS61)+SUMPRODUCT($F$32:$F61*CR$32:CR61)&gt;0,BS62+CR62=0),REPT("0",Batch_Length),IF(BS62+CR62=0,"",TEXT(BS62+CR62,"0")))</f>
        <v/>
      </c>
      <c r="DT62" s="69" t="str">
        <f>IF(COUNTBLANK(DU62:$EI62)=COLUMNS(DU62:$EI62),"",REPT("0",Batch_Length-LEN(IF(AND(SUMPRODUCT($F$32:$F61*BT$32:BT61)+SUMPRODUCT($F$32:$F61*CS$32:CS61)&gt;0,BT62+CS62=0),REPT("0",Batch_Length),IF(BT62+CS62=0,"",TEXT(BT62+CS62,"0"))))))&amp;IF(AND(SUMPRODUCT($F$32:$F61*BT$32:BT61)+SUMPRODUCT($F$32:$F61*CS$32:CS61)&gt;0,BT62+CS62=0),REPT("0",Batch_Length),IF(BT62+CS62=0,"",TEXT(BT62+CS62,"0")))</f>
        <v/>
      </c>
      <c r="DU62" s="69" t="str">
        <f>IF(COUNTBLANK(DV62:$EI62)=COLUMNS(DV62:$EI62),"",REPT("0",Batch_Length-LEN(IF(AND(SUMPRODUCT($F$32:$F61*BU$32:BU61)+SUMPRODUCT($F$32:$F61*CT$32:CT61)&gt;0,BU62+CT62=0),REPT("0",Batch_Length),IF(BU62+CT62=0,"",TEXT(BU62+CT62,"0"))))))&amp;IF(AND(SUMPRODUCT($F$32:$F61*BU$32:BU61)+SUMPRODUCT($F$32:$F61*CT$32:CT61)&gt;0,BU62+CT62=0),REPT("0",Batch_Length),IF(BU62+CT62=0,"",TEXT(BU62+CT62,"0")))</f>
        <v/>
      </c>
      <c r="DV62" s="69" t="str">
        <f>IF(COUNTBLANK(DW62:$EI62)=COLUMNS(DW62:$EI62),"",REPT("0",Batch_Length-LEN(IF(AND(SUMPRODUCT($F$32:$F61*BV$32:BV61)+SUMPRODUCT($F$32:$F61*CU$32:CU61)&gt;0,BV62+CU62=0),REPT("0",Batch_Length),IF(BV62+CU62=0,"",TEXT(BV62+CU62,"0"))))))&amp;IF(AND(SUMPRODUCT($F$32:$F61*BV$32:BV61)+SUMPRODUCT($F$32:$F61*CU$32:CU61)&gt;0,BV62+CU62=0),REPT("0",Batch_Length),IF(BV62+CU62=0,"",TEXT(BV62+CU62,"0")))</f>
        <v/>
      </c>
      <c r="DW62" s="69" t="str">
        <f>IF(COUNTBLANK(DX62:$EI62)=COLUMNS(DX62:$EI62),"",REPT("0",Batch_Length-LEN(IF(AND(SUMPRODUCT($F$32:$F61*BW$32:BW61)+SUMPRODUCT($F$32:$F61*CV$32:CV61)&gt;0,BW62+CV62=0),REPT("0",Batch_Length),IF(BW62+CV62=0,"",TEXT(BW62+CV62,"0"))))))&amp;IF(AND(SUMPRODUCT($F$32:$F61*BW$32:BW61)+SUMPRODUCT($F$32:$F61*CV$32:CV61)&gt;0,BW62+CV62=0),REPT("0",Batch_Length),IF(BW62+CV62=0,"",TEXT(BW62+CV62,"0")))</f>
        <v/>
      </c>
      <c r="DX62" s="69" t="str">
        <f>IF(COUNTBLANK(DY62:$EI62)=COLUMNS(DY62:$EI62),"",REPT("0",Batch_Length-LEN(IF(AND(SUMPRODUCT($F$32:$F61*BX$32:BX61)+SUMPRODUCT($F$32:$F61*CW$32:CW61)&gt;0,BX62+CW62=0),REPT("0",Batch_Length),IF(BX62+CW62=0,"",TEXT(BX62+CW62,"0"))))))&amp;IF(AND(SUMPRODUCT($F$32:$F61*BX$32:BX61)+SUMPRODUCT($F$32:$F61*CW$32:CW61)&gt;0,BX62+CW62=0),REPT("0",Batch_Length),IF(BX62+CW62=0,"",TEXT(BX62+CW62,"0")))</f>
        <v/>
      </c>
      <c r="DY62" s="69" t="str">
        <f>IF(COUNTBLANK(DZ62:$EI62)=COLUMNS(DZ62:$EI62),"",REPT("0",Batch_Length-LEN(IF(AND(SUMPRODUCT($F$32:$F61*BY$32:BY61)+SUMPRODUCT($F$32:$F61*CX$32:CX61)&gt;0,BY62+CX62=0),REPT("0",Batch_Length),IF(BY62+CX62=0,"",TEXT(BY62+CX62,"0"))))))&amp;IF(AND(SUMPRODUCT($F$32:$F61*BY$32:BY61)+SUMPRODUCT($F$32:$F61*CX$32:CX61)&gt;0,BY62+CX62=0),REPT("0",Batch_Length),IF(BY62+CX62=0,"",TEXT(BY62+CX62,"0")))</f>
        <v/>
      </c>
      <c r="DZ62" s="69" t="str">
        <f>IF(COUNTBLANK(EA62:$EI62)=COLUMNS(EA62:$EI62),"",REPT("0",Batch_Length-LEN(IF(AND(SUMPRODUCT($F$32:$F61*BZ$32:BZ61)+SUMPRODUCT($F$32:$F61*CY$32:CY61)&gt;0,BZ62+CY62=0),REPT("0",Batch_Length),IF(BZ62+CY62=0,"",TEXT(BZ62+CY62,"0"))))))&amp;IF(AND(SUMPRODUCT($F$32:$F61*BZ$32:BZ61)+SUMPRODUCT($F$32:$F61*CY$32:CY61)&gt;0,BZ62+CY62=0),REPT("0",Batch_Length),IF(BZ62+CY62=0,"",TEXT(BZ62+CY62,"0")))</f>
        <v/>
      </c>
      <c r="EA62" s="69" t="str">
        <f>IF(COUNTBLANK(EB62:$EI62)=COLUMNS(EB62:$EI62),"",REPT("0",Batch_Length-LEN(IF(AND(SUMPRODUCT($F$32:$F61*CA$32:CA61)+SUMPRODUCT($F$32:$F61*CZ$32:CZ61)&gt;0,CA62+CZ62=0),REPT("0",Batch_Length),IF(CA62+CZ62=0,"",TEXT(CA62+CZ62,"0"))))))&amp;IF(AND(SUMPRODUCT($F$32:$F61*CA$32:CA61)+SUMPRODUCT($F$32:$F61*CZ$32:CZ61)&gt;0,CA62+CZ62=0),REPT("0",Batch_Length),IF(CA62+CZ62=0,"",TEXT(CA62+CZ62,"0")))</f>
        <v/>
      </c>
      <c r="EB62" s="69" t="str">
        <f>IF(COUNTBLANK(EC62:$EI62)=COLUMNS(EC62:$EI62),"",REPT("0",Batch_Length-LEN(IF(AND(SUMPRODUCT($F$32:$F61*CB$32:CB61)+SUMPRODUCT($F$32:$F61*DA$32:DA61)&gt;0,CB62+DA62=0),REPT("0",Batch_Length),IF(CB62+DA62=0,"",TEXT(CB62+DA62,"0"))))))&amp;IF(AND(SUMPRODUCT($F$32:$F61*CB$32:CB61)+SUMPRODUCT($F$32:$F61*DA$32:DA61)&gt;0,CB62+DA62=0),REPT("0",Batch_Length),IF(CB62+DA62=0,"",TEXT(CB62+DA62,"0")))</f>
        <v/>
      </c>
      <c r="EC62" s="69" t="str">
        <f>IF(COUNTBLANK(ED62:$EI62)=COLUMNS(ED62:$EI62),"",REPT("0",Batch_Length-LEN(IF(AND(SUMPRODUCT($F$32:$F61*CC$32:CC61)+SUMPRODUCT($F$32:$F61*DB$32:DB61)&gt;0,CC62+DB62=0),REPT("0",Batch_Length),IF(CC62+DB62=0,"",TEXT(CC62+DB62,"0"))))))&amp;IF(AND(SUMPRODUCT($F$32:$F61*CC$32:CC61)+SUMPRODUCT($F$32:$F61*DB$32:DB61)&gt;0,CC62+DB62=0),REPT("0",Batch_Length),IF(CC62+DB62=0,"",TEXT(CC62+DB62,"0")))</f>
        <v/>
      </c>
      <c r="ED62" s="69" t="str">
        <f>IF(COUNTBLANK(EE62:$EI62)=COLUMNS(EE62:$EI62),"",REPT("0",Batch_Length-LEN(IF(AND(SUMPRODUCT($F$32:$F61*CD$32:CD61)+SUMPRODUCT($F$32:$F61*DC$32:DC61)&gt;0,CD62+DC62=0),REPT("0",Batch_Length),IF(CD62+DC62=0,"",TEXT(CD62+DC62,"0"))))))&amp;IF(AND(SUMPRODUCT($F$32:$F61*CD$32:CD61)+SUMPRODUCT($F$32:$F61*DC$32:DC61)&gt;0,CD62+DC62=0),REPT("0",Batch_Length),IF(CD62+DC62=0,"",TEXT(CD62+DC62,"0")))</f>
        <v/>
      </c>
      <c r="EE62" s="69" t="str">
        <f>IF(COUNTBLANK(EF62:$EI62)=COLUMNS(EF62:$EI62),"",REPT("0",Batch_Length-LEN(IF(AND(SUMPRODUCT($F$32:$F61*CE$32:CE61)+SUMPRODUCT($F$32:$F61*DD$32:DD61)&gt;0,CE62+DD62=0),REPT("0",Batch_Length),IF(CE62+DD62=0,"",TEXT(CE62+DD62,"0"))))))&amp;IF(AND(SUMPRODUCT($F$32:$F61*CE$32:CE61)+SUMPRODUCT($F$32:$F61*DD$32:DD61)&gt;0,CE62+DD62=0),REPT("0",Batch_Length),IF(CE62+DD62=0,"",TEXT(CE62+DD62,"0")))</f>
        <v/>
      </c>
      <c r="EF62" s="69" t="str">
        <f>IF(COUNTBLANK(EG62:$EI62)=COLUMNS(EG62:$EI62),"",REPT("0",Batch_Length-LEN(IF(AND(SUMPRODUCT($F$32:$F61*CF$32:CF61)+SUMPRODUCT($F$32:$F61*DE$32:DE61)&gt;0,CF62+DE62=0),REPT("0",Batch_Length),IF(CF62+DE62=0,"",TEXT(CF62+DE62,"0"))))))&amp;IF(AND(SUMPRODUCT($F$32:$F61*CF$32:CF61)+SUMPRODUCT($F$32:$F61*DE$32:DE61)&gt;0,CF62+DE62=0),REPT("0",Batch_Length),IF(CF62+DE62=0,"",TEXT(CF62+DE62,"0")))</f>
        <v/>
      </c>
      <c r="EG62" s="69" t="str">
        <f>IF(COUNTBLANK(EH62:$EI62)=COLUMNS(EH62:$EI62),"",REPT("0",Batch_Length-LEN(IF(AND(SUMPRODUCT($F$32:$F61*CG$32:CG61)+SUMPRODUCT($F$32:$F61*DF$32:DF61)&gt;0,CG62+DF62=0),REPT("0",Batch_Length),IF(CG62+DF62=0,"",TEXT(CG62+DF62,"0"))))))&amp;IF(AND(SUMPRODUCT($F$32:$F61*CG$32:CG61)+SUMPRODUCT($F$32:$F61*DF$32:DF61)&gt;0,CG62+DF62=0),REPT("0",Batch_Length),IF(CG62+DF62=0,"",TEXT(CG62+DF62,"0")))</f>
        <v/>
      </c>
      <c r="EH62" s="69" t="str">
        <f>IF(COUNTBLANK(EI62:$EI62)=COLUMNS(EI62:$EI62),"",REPT("0",Batch_Length-LEN(IF(AND(SUMPRODUCT($F$32:$F61*CH$32:CH61)+SUMPRODUCT($F$32:$F61*DG$32:DG61)&gt;0,CH62+DG62=0),REPT("0",Batch_Length),IF(CH62+DG62=0,"",TEXT(CH62+DG62,"0"))))))&amp;IF(AND(SUMPRODUCT($F$32:$F61*CH$32:CH61)+SUMPRODUCT($F$32:$F61*DG$32:DG61)&gt;0,CH62+DG62=0),REPT("0",Batch_Length),IF(CH62+DG62=0,"",TEXT(CH62+DG62,"0")))</f>
        <v/>
      </c>
      <c r="EI62" s="69" t="str">
        <f>IF(AND(SUMPRODUCT($F$32:$F61*CI$32:CI61)+SUMPRODUCT($F$32:$F61*DH$32:DH61)&gt;0,CI62+DH62=0),REPT("0",Batch_Length),IF(CI62+DH62=0,"",TEXT(CI62+DH62,"0")))</f>
        <v/>
      </c>
      <c r="EJ62" s="69" t="str">
        <f t="shared" si="116"/>
        <v>265252859812191058636308480000000</v>
      </c>
      <c r="EK62" s="57" t="s">
        <v>86</v>
      </c>
    </row>
    <row r="63" spans="6:141" outlineLevel="1" x14ac:dyDescent="0.2">
      <c r="F63" s="66">
        <f t="shared" si="117"/>
        <v>31</v>
      </c>
      <c r="G63" s="67" t="str">
        <f t="shared" si="118"/>
        <v>8222838654177922817725562880000000</v>
      </c>
      <c r="H63" s="66">
        <f t="shared" si="9"/>
        <v>34</v>
      </c>
      <c r="I63" s="66">
        <f t="shared" si="10"/>
        <v>3</v>
      </c>
      <c r="J63" s="67" t="str">
        <f t="shared" si="11"/>
        <v>308480000000</v>
      </c>
      <c r="K63" s="68" t="str">
        <f t="shared" si="12"/>
        <v>812191058636</v>
      </c>
      <c r="L63" s="68" t="str">
        <f t="shared" si="13"/>
        <v>265252859</v>
      </c>
      <c r="M63" s="68">
        <f t="shared" si="14"/>
        <v>0</v>
      </c>
      <c r="N63" s="68">
        <f t="shared" si="15"/>
        <v>0</v>
      </c>
      <c r="O63" s="68">
        <f t="shared" si="16"/>
        <v>0</v>
      </c>
      <c r="P63" s="68">
        <f t="shared" si="17"/>
        <v>0</v>
      </c>
      <c r="Q63" s="68">
        <f t="shared" si="18"/>
        <v>0</v>
      </c>
      <c r="R63" s="68">
        <f t="shared" si="19"/>
        <v>0</v>
      </c>
      <c r="S63" s="68">
        <f t="shared" si="20"/>
        <v>0</v>
      </c>
      <c r="T63" s="68">
        <f t="shared" si="21"/>
        <v>0</v>
      </c>
      <c r="U63" s="68">
        <f t="shared" si="22"/>
        <v>0</v>
      </c>
      <c r="V63" s="68">
        <f t="shared" si="23"/>
        <v>0</v>
      </c>
      <c r="W63" s="68">
        <f t="shared" si="24"/>
        <v>0</v>
      </c>
      <c r="X63" s="68">
        <f t="shared" si="25"/>
        <v>0</v>
      </c>
      <c r="Y63" s="68">
        <f t="shared" si="26"/>
        <v>0</v>
      </c>
      <c r="Z63" s="68">
        <f t="shared" si="27"/>
        <v>0</v>
      </c>
      <c r="AA63" s="68">
        <f t="shared" si="28"/>
        <v>0</v>
      </c>
      <c r="AB63" s="68">
        <f t="shared" si="29"/>
        <v>0</v>
      </c>
      <c r="AC63" s="68">
        <f t="shared" si="30"/>
        <v>0</v>
      </c>
      <c r="AD63" s="68">
        <f t="shared" si="31"/>
        <v>0</v>
      </c>
      <c r="AE63" s="68">
        <f t="shared" si="32"/>
        <v>0</v>
      </c>
      <c r="AF63" s="68">
        <f t="shared" si="33"/>
        <v>0</v>
      </c>
      <c r="AG63" s="68">
        <f t="shared" si="34"/>
        <v>0</v>
      </c>
      <c r="AH63" s="68">
        <f t="shared" si="35"/>
        <v>0</v>
      </c>
      <c r="AI63" s="68">
        <f t="shared" si="36"/>
        <v>0</v>
      </c>
      <c r="AJ63" s="69">
        <f t="shared" si="90"/>
        <v>9562880000000</v>
      </c>
      <c r="AK63" s="69">
        <f t="shared" si="91"/>
        <v>25177922817716</v>
      </c>
      <c r="AL63" s="69">
        <f t="shared" si="92"/>
        <v>8222838629</v>
      </c>
      <c r="AM63" s="69">
        <f t="shared" si="93"/>
        <v>0</v>
      </c>
      <c r="AN63" s="69">
        <f t="shared" si="94"/>
        <v>0</v>
      </c>
      <c r="AO63" s="69">
        <f t="shared" si="95"/>
        <v>0</v>
      </c>
      <c r="AP63" s="69">
        <f t="shared" si="96"/>
        <v>0</v>
      </c>
      <c r="AQ63" s="69">
        <f t="shared" si="97"/>
        <v>0</v>
      </c>
      <c r="AR63" s="69">
        <f t="shared" si="98"/>
        <v>0</v>
      </c>
      <c r="AS63" s="69">
        <f t="shared" si="99"/>
        <v>0</v>
      </c>
      <c r="AT63" s="69">
        <f t="shared" si="100"/>
        <v>0</v>
      </c>
      <c r="AU63" s="69">
        <f t="shared" si="101"/>
        <v>0</v>
      </c>
      <c r="AV63" s="69">
        <f t="shared" si="102"/>
        <v>0</v>
      </c>
      <c r="AW63" s="69">
        <f t="shared" si="103"/>
        <v>0</v>
      </c>
      <c r="AX63" s="69">
        <f t="shared" si="104"/>
        <v>0</v>
      </c>
      <c r="AY63" s="69">
        <f t="shared" si="105"/>
        <v>0</v>
      </c>
      <c r="AZ63" s="69">
        <f t="shared" si="106"/>
        <v>0</v>
      </c>
      <c r="BA63" s="69">
        <f t="shared" si="107"/>
        <v>0</v>
      </c>
      <c r="BB63" s="69">
        <f t="shared" si="108"/>
        <v>0</v>
      </c>
      <c r="BC63" s="69">
        <f t="shared" si="109"/>
        <v>0</v>
      </c>
      <c r="BD63" s="69">
        <f t="shared" si="110"/>
        <v>0</v>
      </c>
      <c r="BE63" s="69">
        <f t="shared" si="111"/>
        <v>0</v>
      </c>
      <c r="BF63" s="69">
        <f t="shared" si="112"/>
        <v>0</v>
      </c>
      <c r="BG63" s="69">
        <f t="shared" si="113"/>
        <v>0</v>
      </c>
      <c r="BH63" s="69">
        <f t="shared" si="114"/>
        <v>0</v>
      </c>
      <c r="BI63" s="69">
        <f t="shared" si="115"/>
        <v>0</v>
      </c>
      <c r="BJ63" s="69">
        <f t="shared" si="38"/>
        <v>562880000000</v>
      </c>
      <c r="BK63" s="69">
        <f t="shared" si="39"/>
        <v>177922817716</v>
      </c>
      <c r="BL63" s="69">
        <f t="shared" si="40"/>
        <v>8222838629</v>
      </c>
      <c r="BM63" s="69">
        <f t="shared" si="41"/>
        <v>0</v>
      </c>
      <c r="BN63" s="69">
        <f t="shared" si="42"/>
        <v>0</v>
      </c>
      <c r="BO63" s="69">
        <f t="shared" si="43"/>
        <v>0</v>
      </c>
      <c r="BP63" s="69">
        <f t="shared" si="44"/>
        <v>0</v>
      </c>
      <c r="BQ63" s="69">
        <f t="shared" si="45"/>
        <v>0</v>
      </c>
      <c r="BR63" s="69">
        <f t="shared" si="46"/>
        <v>0</v>
      </c>
      <c r="BS63" s="69">
        <f t="shared" si="47"/>
        <v>0</v>
      </c>
      <c r="BT63" s="69">
        <f t="shared" si="48"/>
        <v>0</v>
      </c>
      <c r="BU63" s="69">
        <f t="shared" si="49"/>
        <v>0</v>
      </c>
      <c r="BV63" s="69">
        <f t="shared" si="50"/>
        <v>0</v>
      </c>
      <c r="BW63" s="69">
        <f t="shared" si="51"/>
        <v>0</v>
      </c>
      <c r="BX63" s="69">
        <f t="shared" si="52"/>
        <v>0</v>
      </c>
      <c r="BY63" s="69">
        <f t="shared" si="53"/>
        <v>0</v>
      </c>
      <c r="BZ63" s="69">
        <f t="shared" si="54"/>
        <v>0</v>
      </c>
      <c r="CA63" s="69">
        <f t="shared" si="55"/>
        <v>0</v>
      </c>
      <c r="CB63" s="69">
        <f t="shared" si="56"/>
        <v>0</v>
      </c>
      <c r="CC63" s="69">
        <f t="shared" si="57"/>
        <v>0</v>
      </c>
      <c r="CD63" s="69">
        <f t="shared" si="58"/>
        <v>0</v>
      </c>
      <c r="CE63" s="69">
        <f t="shared" si="59"/>
        <v>0</v>
      </c>
      <c r="CF63" s="69">
        <f t="shared" si="60"/>
        <v>0</v>
      </c>
      <c r="CG63" s="69">
        <f t="shared" si="61"/>
        <v>0</v>
      </c>
      <c r="CH63" s="69">
        <f t="shared" si="62"/>
        <v>0</v>
      </c>
      <c r="CI63" s="69">
        <f t="shared" si="63"/>
        <v>0</v>
      </c>
      <c r="CJ63" s="69">
        <f t="shared" si="64"/>
        <v>9</v>
      </c>
      <c r="CK63" s="69">
        <f t="shared" si="65"/>
        <v>25</v>
      </c>
      <c r="CL63" s="69">
        <f t="shared" si="66"/>
        <v>0</v>
      </c>
      <c r="CM63" s="69">
        <f t="shared" si="67"/>
        <v>0</v>
      </c>
      <c r="CN63" s="69">
        <f t="shared" si="68"/>
        <v>0</v>
      </c>
      <c r="CO63" s="69">
        <f t="shared" si="69"/>
        <v>0</v>
      </c>
      <c r="CP63" s="69">
        <f t="shared" si="70"/>
        <v>0</v>
      </c>
      <c r="CQ63" s="69">
        <f t="shared" si="71"/>
        <v>0</v>
      </c>
      <c r="CR63" s="69">
        <f t="shared" si="72"/>
        <v>0</v>
      </c>
      <c r="CS63" s="69">
        <f t="shared" si="73"/>
        <v>0</v>
      </c>
      <c r="CT63" s="69">
        <f t="shared" si="74"/>
        <v>0</v>
      </c>
      <c r="CU63" s="69">
        <f t="shared" si="75"/>
        <v>0</v>
      </c>
      <c r="CV63" s="69">
        <f t="shared" si="76"/>
        <v>0</v>
      </c>
      <c r="CW63" s="69">
        <f t="shared" si="77"/>
        <v>0</v>
      </c>
      <c r="CX63" s="69">
        <f t="shared" si="78"/>
        <v>0</v>
      </c>
      <c r="CY63" s="69">
        <f t="shared" si="79"/>
        <v>0</v>
      </c>
      <c r="CZ63" s="69">
        <f t="shared" si="80"/>
        <v>0</v>
      </c>
      <c r="DA63" s="69">
        <f t="shared" si="81"/>
        <v>0</v>
      </c>
      <c r="DB63" s="69">
        <f t="shared" si="82"/>
        <v>0</v>
      </c>
      <c r="DC63" s="69">
        <f t="shared" si="83"/>
        <v>0</v>
      </c>
      <c r="DD63" s="69">
        <f t="shared" si="84"/>
        <v>0</v>
      </c>
      <c r="DE63" s="69">
        <f t="shared" si="85"/>
        <v>0</v>
      </c>
      <c r="DF63" s="69">
        <f t="shared" si="86"/>
        <v>0</v>
      </c>
      <c r="DG63" s="69">
        <f t="shared" si="87"/>
        <v>0</v>
      </c>
      <c r="DH63" s="69">
        <f t="shared" si="88"/>
        <v>0</v>
      </c>
      <c r="DI63" s="69">
        <f t="shared" si="89"/>
        <v>0</v>
      </c>
      <c r="DJ63" s="69" t="str">
        <f>IF(COUNTBLANK(DK63:$EI63)=COLUMNS(DK63:$EI63),"",REPT("0",Batch_Length-LEN(IF(AND(SUM(AK63:$BI63)&lt;&gt;0,BJ63=0),REPT("0",Batch_Length),TEXT(BJ63,"0")))))&amp;IF(AND(SUM(AK63:$BI63)&lt;&gt;0,BJ63=0),REPT("0",Batch_Length),TEXT(BJ63,"0"))</f>
        <v>562880000000</v>
      </c>
      <c r="DK63" s="69" t="str">
        <f>IF(COUNTBLANK(DL63:$EI63)=COLUMNS(DL63:$EI63),"",REPT("0",Batch_Length-LEN(IF(AND(SUMPRODUCT($F$32:$F62*BK$32:BK62)+SUMPRODUCT($F$32:$F62*CJ$32:CJ62)&gt;0,BK63+CJ63=0),REPT("0",Batch_Length),IF(BK63+CJ63=0,"",TEXT(BK63+CJ63,"0"))))))&amp;IF(AND(SUMPRODUCT($F$32:$F62*BK$32:BK62)+SUMPRODUCT($F$32:$F62*CJ$32:CJ62)&gt;0,BK63+CJ63=0),REPT("0",Batch_Length),IF(BK63+CJ63=0,"",TEXT(BK63+CJ63,"0")))</f>
        <v>177922817725</v>
      </c>
      <c r="DL63" s="69" t="str">
        <f>IF(COUNTBLANK(DM63:$EI63)=COLUMNS(DM63:$EI63),"",REPT("0",Batch_Length-LEN(IF(AND(SUMPRODUCT($F$32:$F62*BL$32:BL62)+SUMPRODUCT($F$32:$F62*CK$32:CK62)&gt;0,BL63+CK63=0),REPT("0",Batch_Length),IF(BL63+CK63=0,"",TEXT(BL63+CK63,"0"))))))&amp;IF(AND(SUMPRODUCT($F$32:$F62*BL$32:BL62)+SUMPRODUCT($F$32:$F62*CK$32:CK62)&gt;0,BL63+CK63=0),REPT("0",Batch_Length),IF(BL63+CK63=0,"",TEXT(BL63+CK63,"0")))</f>
        <v>8222838654</v>
      </c>
      <c r="DM63" s="69" t="str">
        <f>IF(COUNTBLANK(DN63:$EI63)=COLUMNS(DN63:$EI63),"",REPT("0",Batch_Length-LEN(IF(AND(SUMPRODUCT($F$32:$F62*BM$32:BM62)+SUMPRODUCT($F$32:$F62*CL$32:CL62)&gt;0,BM63+CL63=0),REPT("0",Batch_Length),IF(BM63+CL63=0,"",TEXT(BM63+CL63,"0"))))))&amp;IF(AND(SUMPRODUCT($F$32:$F62*BM$32:BM62)+SUMPRODUCT($F$32:$F62*CL$32:CL62)&gt;0,BM63+CL63=0),REPT("0",Batch_Length),IF(BM63+CL63=0,"",TEXT(BM63+CL63,"0")))</f>
        <v/>
      </c>
      <c r="DN63" s="69" t="str">
        <f>IF(COUNTBLANK(DO63:$EI63)=COLUMNS(DO63:$EI63),"",REPT("0",Batch_Length-LEN(IF(AND(SUMPRODUCT($F$32:$F62*BN$32:BN62)+SUMPRODUCT($F$32:$F62*CM$32:CM62)&gt;0,BN63+CM63=0),REPT("0",Batch_Length),IF(BN63+CM63=0,"",TEXT(BN63+CM63,"0"))))))&amp;IF(AND(SUMPRODUCT($F$32:$F62*BN$32:BN62)+SUMPRODUCT($F$32:$F62*CM$32:CM62)&gt;0,BN63+CM63=0),REPT("0",Batch_Length),IF(BN63+CM63=0,"",TEXT(BN63+CM63,"0")))</f>
        <v/>
      </c>
      <c r="DO63" s="69" t="str">
        <f>IF(COUNTBLANK(DP63:$EI63)=COLUMNS(DP63:$EI63),"",REPT("0",Batch_Length-LEN(IF(AND(SUMPRODUCT($F$32:$F62*BO$32:BO62)+SUMPRODUCT($F$32:$F62*CN$32:CN62)&gt;0,BO63+CN63=0),REPT("0",Batch_Length),IF(BO63+CN63=0,"",TEXT(BO63+CN63,"0"))))))&amp;IF(AND(SUMPRODUCT($F$32:$F62*BO$32:BO62)+SUMPRODUCT($F$32:$F62*CN$32:CN62)&gt;0,BO63+CN63=0),REPT("0",Batch_Length),IF(BO63+CN63=0,"",TEXT(BO63+CN63,"0")))</f>
        <v/>
      </c>
      <c r="DP63" s="69" t="str">
        <f>IF(COUNTBLANK(DQ63:$EI63)=COLUMNS(DQ63:$EI63),"",REPT("0",Batch_Length-LEN(IF(AND(SUMPRODUCT($F$32:$F62*BP$32:BP62)+SUMPRODUCT($F$32:$F62*CO$32:CO62)&gt;0,BP63+CO63=0),REPT("0",Batch_Length),IF(BP63+CO63=0,"",TEXT(BP63+CO63,"0"))))))&amp;IF(AND(SUMPRODUCT($F$32:$F62*BP$32:BP62)+SUMPRODUCT($F$32:$F62*CO$32:CO62)&gt;0,BP63+CO63=0),REPT("0",Batch_Length),IF(BP63+CO63=0,"",TEXT(BP63+CO63,"0")))</f>
        <v/>
      </c>
      <c r="DQ63" s="69" t="str">
        <f>IF(COUNTBLANK(DR63:$EI63)=COLUMNS(DR63:$EI63),"",REPT("0",Batch_Length-LEN(IF(AND(SUMPRODUCT($F$32:$F62*BQ$32:BQ62)+SUMPRODUCT($F$32:$F62*CP$32:CP62)&gt;0,BQ63+CP63=0),REPT("0",Batch_Length),IF(BQ63+CP63=0,"",TEXT(BQ63+CP63,"0"))))))&amp;IF(AND(SUMPRODUCT($F$32:$F62*BQ$32:BQ62)+SUMPRODUCT($F$32:$F62*CP$32:CP62)&gt;0,BQ63+CP63=0),REPT("0",Batch_Length),IF(BQ63+CP63=0,"",TEXT(BQ63+CP63,"0")))</f>
        <v/>
      </c>
      <c r="DR63" s="69" t="str">
        <f>IF(COUNTBLANK(DS63:$EI63)=COLUMNS(DS63:$EI63),"",REPT("0",Batch_Length-LEN(IF(AND(SUMPRODUCT($F$32:$F62*BR$32:BR62)+SUMPRODUCT($F$32:$F62*CQ$32:CQ62)&gt;0,BR63+CQ63=0),REPT("0",Batch_Length),IF(BR63+CQ63=0,"",TEXT(BR63+CQ63,"0"))))))&amp;IF(AND(SUMPRODUCT($F$32:$F62*BR$32:BR62)+SUMPRODUCT($F$32:$F62*CQ$32:CQ62)&gt;0,BR63+CQ63=0),REPT("0",Batch_Length),IF(BR63+CQ63=0,"",TEXT(BR63+CQ63,"0")))</f>
        <v/>
      </c>
      <c r="DS63" s="69" t="str">
        <f>IF(COUNTBLANK(DT63:$EI63)=COLUMNS(DT63:$EI63),"",REPT("0",Batch_Length-LEN(IF(AND(SUMPRODUCT($F$32:$F62*BS$32:BS62)+SUMPRODUCT($F$32:$F62*CR$32:CR62)&gt;0,BS63+CR63=0),REPT("0",Batch_Length),IF(BS63+CR63=0,"",TEXT(BS63+CR63,"0"))))))&amp;IF(AND(SUMPRODUCT($F$32:$F62*BS$32:BS62)+SUMPRODUCT($F$32:$F62*CR$32:CR62)&gt;0,BS63+CR63=0),REPT("0",Batch_Length),IF(BS63+CR63=0,"",TEXT(BS63+CR63,"0")))</f>
        <v/>
      </c>
      <c r="DT63" s="69" t="str">
        <f>IF(COUNTBLANK(DU63:$EI63)=COLUMNS(DU63:$EI63),"",REPT("0",Batch_Length-LEN(IF(AND(SUMPRODUCT($F$32:$F62*BT$32:BT62)+SUMPRODUCT($F$32:$F62*CS$32:CS62)&gt;0,BT63+CS63=0),REPT("0",Batch_Length),IF(BT63+CS63=0,"",TEXT(BT63+CS63,"0"))))))&amp;IF(AND(SUMPRODUCT($F$32:$F62*BT$32:BT62)+SUMPRODUCT($F$32:$F62*CS$32:CS62)&gt;0,BT63+CS63=0),REPT("0",Batch_Length),IF(BT63+CS63=0,"",TEXT(BT63+CS63,"0")))</f>
        <v/>
      </c>
      <c r="DU63" s="69" t="str">
        <f>IF(COUNTBLANK(DV63:$EI63)=COLUMNS(DV63:$EI63),"",REPT("0",Batch_Length-LEN(IF(AND(SUMPRODUCT($F$32:$F62*BU$32:BU62)+SUMPRODUCT($F$32:$F62*CT$32:CT62)&gt;0,BU63+CT63=0),REPT("0",Batch_Length),IF(BU63+CT63=0,"",TEXT(BU63+CT63,"0"))))))&amp;IF(AND(SUMPRODUCT($F$32:$F62*BU$32:BU62)+SUMPRODUCT($F$32:$F62*CT$32:CT62)&gt;0,BU63+CT63=0),REPT("0",Batch_Length),IF(BU63+CT63=0,"",TEXT(BU63+CT63,"0")))</f>
        <v/>
      </c>
      <c r="DV63" s="69" t="str">
        <f>IF(COUNTBLANK(DW63:$EI63)=COLUMNS(DW63:$EI63),"",REPT("0",Batch_Length-LEN(IF(AND(SUMPRODUCT($F$32:$F62*BV$32:BV62)+SUMPRODUCT($F$32:$F62*CU$32:CU62)&gt;0,BV63+CU63=0),REPT("0",Batch_Length),IF(BV63+CU63=0,"",TEXT(BV63+CU63,"0"))))))&amp;IF(AND(SUMPRODUCT($F$32:$F62*BV$32:BV62)+SUMPRODUCT($F$32:$F62*CU$32:CU62)&gt;0,BV63+CU63=0),REPT("0",Batch_Length),IF(BV63+CU63=0,"",TEXT(BV63+CU63,"0")))</f>
        <v/>
      </c>
      <c r="DW63" s="69" t="str">
        <f>IF(COUNTBLANK(DX63:$EI63)=COLUMNS(DX63:$EI63),"",REPT("0",Batch_Length-LEN(IF(AND(SUMPRODUCT($F$32:$F62*BW$32:BW62)+SUMPRODUCT($F$32:$F62*CV$32:CV62)&gt;0,BW63+CV63=0),REPT("0",Batch_Length),IF(BW63+CV63=0,"",TEXT(BW63+CV63,"0"))))))&amp;IF(AND(SUMPRODUCT($F$32:$F62*BW$32:BW62)+SUMPRODUCT($F$32:$F62*CV$32:CV62)&gt;0,BW63+CV63=0),REPT("0",Batch_Length),IF(BW63+CV63=0,"",TEXT(BW63+CV63,"0")))</f>
        <v/>
      </c>
      <c r="DX63" s="69" t="str">
        <f>IF(COUNTBLANK(DY63:$EI63)=COLUMNS(DY63:$EI63),"",REPT("0",Batch_Length-LEN(IF(AND(SUMPRODUCT($F$32:$F62*BX$32:BX62)+SUMPRODUCT($F$32:$F62*CW$32:CW62)&gt;0,BX63+CW63=0),REPT("0",Batch_Length),IF(BX63+CW63=0,"",TEXT(BX63+CW63,"0"))))))&amp;IF(AND(SUMPRODUCT($F$32:$F62*BX$32:BX62)+SUMPRODUCT($F$32:$F62*CW$32:CW62)&gt;0,BX63+CW63=0),REPT("0",Batch_Length),IF(BX63+CW63=0,"",TEXT(BX63+CW63,"0")))</f>
        <v/>
      </c>
      <c r="DY63" s="69" t="str">
        <f>IF(COUNTBLANK(DZ63:$EI63)=COLUMNS(DZ63:$EI63),"",REPT("0",Batch_Length-LEN(IF(AND(SUMPRODUCT($F$32:$F62*BY$32:BY62)+SUMPRODUCT($F$32:$F62*CX$32:CX62)&gt;0,BY63+CX63=0),REPT("0",Batch_Length),IF(BY63+CX63=0,"",TEXT(BY63+CX63,"0"))))))&amp;IF(AND(SUMPRODUCT($F$32:$F62*BY$32:BY62)+SUMPRODUCT($F$32:$F62*CX$32:CX62)&gt;0,BY63+CX63=0),REPT("0",Batch_Length),IF(BY63+CX63=0,"",TEXT(BY63+CX63,"0")))</f>
        <v/>
      </c>
      <c r="DZ63" s="69" t="str">
        <f>IF(COUNTBLANK(EA63:$EI63)=COLUMNS(EA63:$EI63),"",REPT("0",Batch_Length-LEN(IF(AND(SUMPRODUCT($F$32:$F62*BZ$32:BZ62)+SUMPRODUCT($F$32:$F62*CY$32:CY62)&gt;0,BZ63+CY63=0),REPT("0",Batch_Length),IF(BZ63+CY63=0,"",TEXT(BZ63+CY63,"0"))))))&amp;IF(AND(SUMPRODUCT($F$32:$F62*BZ$32:BZ62)+SUMPRODUCT($F$32:$F62*CY$32:CY62)&gt;0,BZ63+CY63=0),REPT("0",Batch_Length),IF(BZ63+CY63=0,"",TEXT(BZ63+CY63,"0")))</f>
        <v/>
      </c>
      <c r="EA63" s="69" t="str">
        <f>IF(COUNTBLANK(EB63:$EI63)=COLUMNS(EB63:$EI63),"",REPT("0",Batch_Length-LEN(IF(AND(SUMPRODUCT($F$32:$F62*CA$32:CA62)+SUMPRODUCT($F$32:$F62*CZ$32:CZ62)&gt;0,CA63+CZ63=0),REPT("0",Batch_Length),IF(CA63+CZ63=0,"",TEXT(CA63+CZ63,"0"))))))&amp;IF(AND(SUMPRODUCT($F$32:$F62*CA$32:CA62)+SUMPRODUCT($F$32:$F62*CZ$32:CZ62)&gt;0,CA63+CZ63=0),REPT("0",Batch_Length),IF(CA63+CZ63=0,"",TEXT(CA63+CZ63,"0")))</f>
        <v/>
      </c>
      <c r="EB63" s="69" t="str">
        <f>IF(COUNTBLANK(EC63:$EI63)=COLUMNS(EC63:$EI63),"",REPT("0",Batch_Length-LEN(IF(AND(SUMPRODUCT($F$32:$F62*CB$32:CB62)+SUMPRODUCT($F$32:$F62*DA$32:DA62)&gt;0,CB63+DA63=0),REPT("0",Batch_Length),IF(CB63+DA63=0,"",TEXT(CB63+DA63,"0"))))))&amp;IF(AND(SUMPRODUCT($F$32:$F62*CB$32:CB62)+SUMPRODUCT($F$32:$F62*DA$32:DA62)&gt;0,CB63+DA63=0),REPT("0",Batch_Length),IF(CB63+DA63=0,"",TEXT(CB63+DA63,"0")))</f>
        <v/>
      </c>
      <c r="EC63" s="69" t="str">
        <f>IF(COUNTBLANK(ED63:$EI63)=COLUMNS(ED63:$EI63),"",REPT("0",Batch_Length-LEN(IF(AND(SUMPRODUCT($F$32:$F62*CC$32:CC62)+SUMPRODUCT($F$32:$F62*DB$32:DB62)&gt;0,CC63+DB63=0),REPT("0",Batch_Length),IF(CC63+DB63=0,"",TEXT(CC63+DB63,"0"))))))&amp;IF(AND(SUMPRODUCT($F$32:$F62*CC$32:CC62)+SUMPRODUCT($F$32:$F62*DB$32:DB62)&gt;0,CC63+DB63=0),REPT("0",Batch_Length),IF(CC63+DB63=0,"",TEXT(CC63+DB63,"0")))</f>
        <v/>
      </c>
      <c r="ED63" s="69" t="str">
        <f>IF(COUNTBLANK(EE63:$EI63)=COLUMNS(EE63:$EI63),"",REPT("0",Batch_Length-LEN(IF(AND(SUMPRODUCT($F$32:$F62*CD$32:CD62)+SUMPRODUCT($F$32:$F62*DC$32:DC62)&gt;0,CD63+DC63=0),REPT("0",Batch_Length),IF(CD63+DC63=0,"",TEXT(CD63+DC63,"0"))))))&amp;IF(AND(SUMPRODUCT($F$32:$F62*CD$32:CD62)+SUMPRODUCT($F$32:$F62*DC$32:DC62)&gt;0,CD63+DC63=0),REPT("0",Batch_Length),IF(CD63+DC63=0,"",TEXT(CD63+DC63,"0")))</f>
        <v/>
      </c>
      <c r="EE63" s="69" t="str">
        <f>IF(COUNTBLANK(EF63:$EI63)=COLUMNS(EF63:$EI63),"",REPT("0",Batch_Length-LEN(IF(AND(SUMPRODUCT($F$32:$F62*CE$32:CE62)+SUMPRODUCT($F$32:$F62*DD$32:DD62)&gt;0,CE63+DD63=0),REPT("0",Batch_Length),IF(CE63+DD63=0,"",TEXT(CE63+DD63,"0"))))))&amp;IF(AND(SUMPRODUCT($F$32:$F62*CE$32:CE62)+SUMPRODUCT($F$32:$F62*DD$32:DD62)&gt;0,CE63+DD63=0),REPT("0",Batch_Length),IF(CE63+DD63=0,"",TEXT(CE63+DD63,"0")))</f>
        <v/>
      </c>
      <c r="EF63" s="69" t="str">
        <f>IF(COUNTBLANK(EG63:$EI63)=COLUMNS(EG63:$EI63),"",REPT("0",Batch_Length-LEN(IF(AND(SUMPRODUCT($F$32:$F62*CF$32:CF62)+SUMPRODUCT($F$32:$F62*DE$32:DE62)&gt;0,CF63+DE63=0),REPT("0",Batch_Length),IF(CF63+DE63=0,"",TEXT(CF63+DE63,"0"))))))&amp;IF(AND(SUMPRODUCT($F$32:$F62*CF$32:CF62)+SUMPRODUCT($F$32:$F62*DE$32:DE62)&gt;0,CF63+DE63=0),REPT("0",Batch_Length),IF(CF63+DE63=0,"",TEXT(CF63+DE63,"0")))</f>
        <v/>
      </c>
      <c r="EG63" s="69" t="str">
        <f>IF(COUNTBLANK(EH63:$EI63)=COLUMNS(EH63:$EI63),"",REPT("0",Batch_Length-LEN(IF(AND(SUMPRODUCT($F$32:$F62*CG$32:CG62)+SUMPRODUCT($F$32:$F62*DF$32:DF62)&gt;0,CG63+DF63=0),REPT("0",Batch_Length),IF(CG63+DF63=0,"",TEXT(CG63+DF63,"0"))))))&amp;IF(AND(SUMPRODUCT($F$32:$F62*CG$32:CG62)+SUMPRODUCT($F$32:$F62*DF$32:DF62)&gt;0,CG63+DF63=0),REPT("0",Batch_Length),IF(CG63+DF63=0,"",TEXT(CG63+DF63,"0")))</f>
        <v/>
      </c>
      <c r="EH63" s="69" t="str">
        <f>IF(COUNTBLANK(EI63:$EI63)=COLUMNS(EI63:$EI63),"",REPT("0",Batch_Length-LEN(IF(AND(SUMPRODUCT($F$32:$F62*CH$32:CH62)+SUMPRODUCT($F$32:$F62*DG$32:DG62)&gt;0,CH63+DG63=0),REPT("0",Batch_Length),IF(CH63+DG63=0,"",TEXT(CH63+DG63,"0"))))))&amp;IF(AND(SUMPRODUCT($F$32:$F62*CH$32:CH62)+SUMPRODUCT($F$32:$F62*DG$32:DG62)&gt;0,CH63+DG63=0),REPT("0",Batch_Length),IF(CH63+DG63=0,"",TEXT(CH63+DG63,"0")))</f>
        <v/>
      </c>
      <c r="EI63" s="69" t="str">
        <f>IF(AND(SUMPRODUCT($F$32:$F62*CI$32:CI62)+SUMPRODUCT($F$32:$F62*DH$32:DH62)&gt;0,CI63+DH63=0),REPT("0",Batch_Length),IF(CI63+DH63=0,"",TEXT(CI63+DH63,"0")))</f>
        <v/>
      </c>
      <c r="EJ63" s="69" t="str">
        <f t="shared" si="116"/>
        <v>8222838654177922817725562880000000</v>
      </c>
      <c r="EK63" s="57" t="s">
        <v>86</v>
      </c>
    </row>
    <row r="64" spans="6:141" outlineLevel="1" x14ac:dyDescent="0.2">
      <c r="F64" s="66">
        <f t="shared" si="117"/>
        <v>32</v>
      </c>
      <c r="G64" s="67" t="str">
        <f t="shared" si="118"/>
        <v>263130836933693530167218012160000000</v>
      </c>
      <c r="H64" s="66">
        <f t="shared" si="9"/>
        <v>36</v>
      </c>
      <c r="I64" s="66">
        <f t="shared" si="10"/>
        <v>3</v>
      </c>
      <c r="J64" s="67" t="str">
        <f t="shared" si="11"/>
        <v>562880000000</v>
      </c>
      <c r="K64" s="68" t="str">
        <f t="shared" si="12"/>
        <v>177922817725</v>
      </c>
      <c r="L64" s="68" t="str">
        <f t="shared" si="13"/>
        <v>8222838654</v>
      </c>
      <c r="M64" s="68">
        <f t="shared" si="14"/>
        <v>0</v>
      </c>
      <c r="N64" s="68">
        <f t="shared" si="15"/>
        <v>0</v>
      </c>
      <c r="O64" s="68">
        <f t="shared" si="16"/>
        <v>0</v>
      </c>
      <c r="P64" s="68">
        <f t="shared" si="17"/>
        <v>0</v>
      </c>
      <c r="Q64" s="68">
        <f t="shared" si="18"/>
        <v>0</v>
      </c>
      <c r="R64" s="68">
        <f t="shared" si="19"/>
        <v>0</v>
      </c>
      <c r="S64" s="68">
        <f t="shared" si="20"/>
        <v>0</v>
      </c>
      <c r="T64" s="68">
        <f t="shared" si="21"/>
        <v>0</v>
      </c>
      <c r="U64" s="68">
        <f t="shared" si="22"/>
        <v>0</v>
      </c>
      <c r="V64" s="68">
        <f t="shared" si="23"/>
        <v>0</v>
      </c>
      <c r="W64" s="68">
        <f t="shared" si="24"/>
        <v>0</v>
      </c>
      <c r="X64" s="68">
        <f t="shared" si="25"/>
        <v>0</v>
      </c>
      <c r="Y64" s="68">
        <f t="shared" si="26"/>
        <v>0</v>
      </c>
      <c r="Z64" s="68">
        <f t="shared" si="27"/>
        <v>0</v>
      </c>
      <c r="AA64" s="68">
        <f t="shared" si="28"/>
        <v>0</v>
      </c>
      <c r="AB64" s="68">
        <f t="shared" si="29"/>
        <v>0</v>
      </c>
      <c r="AC64" s="68">
        <f t="shared" si="30"/>
        <v>0</v>
      </c>
      <c r="AD64" s="68">
        <f t="shared" si="31"/>
        <v>0</v>
      </c>
      <c r="AE64" s="68">
        <f t="shared" si="32"/>
        <v>0</v>
      </c>
      <c r="AF64" s="68">
        <f t="shared" si="33"/>
        <v>0</v>
      </c>
      <c r="AG64" s="68">
        <f t="shared" si="34"/>
        <v>0</v>
      </c>
      <c r="AH64" s="68">
        <f t="shared" si="35"/>
        <v>0</v>
      </c>
      <c r="AI64" s="68">
        <f t="shared" si="36"/>
        <v>0</v>
      </c>
      <c r="AJ64" s="69">
        <f t="shared" si="90"/>
        <v>18012160000000</v>
      </c>
      <c r="AK64" s="69">
        <f t="shared" si="91"/>
        <v>5693530167200</v>
      </c>
      <c r="AL64" s="69">
        <f t="shared" si="92"/>
        <v>263130836928</v>
      </c>
      <c r="AM64" s="69">
        <f t="shared" si="93"/>
        <v>0</v>
      </c>
      <c r="AN64" s="69">
        <f t="shared" si="94"/>
        <v>0</v>
      </c>
      <c r="AO64" s="69">
        <f t="shared" si="95"/>
        <v>0</v>
      </c>
      <c r="AP64" s="69">
        <f t="shared" si="96"/>
        <v>0</v>
      </c>
      <c r="AQ64" s="69">
        <f t="shared" si="97"/>
        <v>0</v>
      </c>
      <c r="AR64" s="69">
        <f t="shared" si="98"/>
        <v>0</v>
      </c>
      <c r="AS64" s="69">
        <f t="shared" si="99"/>
        <v>0</v>
      </c>
      <c r="AT64" s="69">
        <f t="shared" si="100"/>
        <v>0</v>
      </c>
      <c r="AU64" s="69">
        <f t="shared" si="101"/>
        <v>0</v>
      </c>
      <c r="AV64" s="69">
        <f t="shared" si="102"/>
        <v>0</v>
      </c>
      <c r="AW64" s="69">
        <f t="shared" si="103"/>
        <v>0</v>
      </c>
      <c r="AX64" s="69">
        <f t="shared" si="104"/>
        <v>0</v>
      </c>
      <c r="AY64" s="69">
        <f t="shared" si="105"/>
        <v>0</v>
      </c>
      <c r="AZ64" s="69">
        <f t="shared" si="106"/>
        <v>0</v>
      </c>
      <c r="BA64" s="69">
        <f t="shared" si="107"/>
        <v>0</v>
      </c>
      <c r="BB64" s="69">
        <f t="shared" si="108"/>
        <v>0</v>
      </c>
      <c r="BC64" s="69">
        <f t="shared" si="109"/>
        <v>0</v>
      </c>
      <c r="BD64" s="69">
        <f t="shared" si="110"/>
        <v>0</v>
      </c>
      <c r="BE64" s="69">
        <f t="shared" si="111"/>
        <v>0</v>
      </c>
      <c r="BF64" s="69">
        <f t="shared" si="112"/>
        <v>0</v>
      </c>
      <c r="BG64" s="69">
        <f t="shared" si="113"/>
        <v>0</v>
      </c>
      <c r="BH64" s="69">
        <f t="shared" si="114"/>
        <v>0</v>
      </c>
      <c r="BI64" s="69">
        <f t="shared" si="115"/>
        <v>0</v>
      </c>
      <c r="BJ64" s="69">
        <f t="shared" si="38"/>
        <v>12160000000</v>
      </c>
      <c r="BK64" s="69">
        <f t="shared" si="39"/>
        <v>693530167200</v>
      </c>
      <c r="BL64" s="69">
        <f t="shared" si="40"/>
        <v>263130836928</v>
      </c>
      <c r="BM64" s="69">
        <f t="shared" si="41"/>
        <v>0</v>
      </c>
      <c r="BN64" s="69">
        <f t="shared" si="42"/>
        <v>0</v>
      </c>
      <c r="BO64" s="69">
        <f t="shared" si="43"/>
        <v>0</v>
      </c>
      <c r="BP64" s="69">
        <f t="shared" si="44"/>
        <v>0</v>
      </c>
      <c r="BQ64" s="69">
        <f t="shared" si="45"/>
        <v>0</v>
      </c>
      <c r="BR64" s="69">
        <f t="shared" si="46"/>
        <v>0</v>
      </c>
      <c r="BS64" s="69">
        <f t="shared" si="47"/>
        <v>0</v>
      </c>
      <c r="BT64" s="69">
        <f t="shared" si="48"/>
        <v>0</v>
      </c>
      <c r="BU64" s="69">
        <f t="shared" si="49"/>
        <v>0</v>
      </c>
      <c r="BV64" s="69">
        <f t="shared" si="50"/>
        <v>0</v>
      </c>
      <c r="BW64" s="69">
        <f t="shared" si="51"/>
        <v>0</v>
      </c>
      <c r="BX64" s="69">
        <f t="shared" si="52"/>
        <v>0</v>
      </c>
      <c r="BY64" s="69">
        <f t="shared" si="53"/>
        <v>0</v>
      </c>
      <c r="BZ64" s="69">
        <f t="shared" si="54"/>
        <v>0</v>
      </c>
      <c r="CA64" s="69">
        <f t="shared" si="55"/>
        <v>0</v>
      </c>
      <c r="CB64" s="69">
        <f t="shared" si="56"/>
        <v>0</v>
      </c>
      <c r="CC64" s="69">
        <f t="shared" si="57"/>
        <v>0</v>
      </c>
      <c r="CD64" s="69">
        <f t="shared" si="58"/>
        <v>0</v>
      </c>
      <c r="CE64" s="69">
        <f t="shared" si="59"/>
        <v>0</v>
      </c>
      <c r="CF64" s="69">
        <f t="shared" si="60"/>
        <v>0</v>
      </c>
      <c r="CG64" s="69">
        <f t="shared" si="61"/>
        <v>0</v>
      </c>
      <c r="CH64" s="69">
        <f t="shared" si="62"/>
        <v>0</v>
      </c>
      <c r="CI64" s="69">
        <f t="shared" si="63"/>
        <v>0</v>
      </c>
      <c r="CJ64" s="69">
        <f t="shared" si="64"/>
        <v>18</v>
      </c>
      <c r="CK64" s="69">
        <f t="shared" si="65"/>
        <v>5</v>
      </c>
      <c r="CL64" s="69">
        <f t="shared" si="66"/>
        <v>0</v>
      </c>
      <c r="CM64" s="69">
        <f t="shared" si="67"/>
        <v>0</v>
      </c>
      <c r="CN64" s="69">
        <f t="shared" si="68"/>
        <v>0</v>
      </c>
      <c r="CO64" s="69">
        <f t="shared" si="69"/>
        <v>0</v>
      </c>
      <c r="CP64" s="69">
        <f t="shared" si="70"/>
        <v>0</v>
      </c>
      <c r="CQ64" s="69">
        <f t="shared" si="71"/>
        <v>0</v>
      </c>
      <c r="CR64" s="69">
        <f t="shared" si="72"/>
        <v>0</v>
      </c>
      <c r="CS64" s="69">
        <f t="shared" si="73"/>
        <v>0</v>
      </c>
      <c r="CT64" s="69">
        <f t="shared" si="74"/>
        <v>0</v>
      </c>
      <c r="CU64" s="69">
        <f t="shared" si="75"/>
        <v>0</v>
      </c>
      <c r="CV64" s="69">
        <f t="shared" si="76"/>
        <v>0</v>
      </c>
      <c r="CW64" s="69">
        <f t="shared" si="77"/>
        <v>0</v>
      </c>
      <c r="CX64" s="69">
        <f t="shared" si="78"/>
        <v>0</v>
      </c>
      <c r="CY64" s="69">
        <f t="shared" si="79"/>
        <v>0</v>
      </c>
      <c r="CZ64" s="69">
        <f t="shared" si="80"/>
        <v>0</v>
      </c>
      <c r="DA64" s="69">
        <f t="shared" si="81"/>
        <v>0</v>
      </c>
      <c r="DB64" s="69">
        <f t="shared" si="82"/>
        <v>0</v>
      </c>
      <c r="DC64" s="69">
        <f t="shared" si="83"/>
        <v>0</v>
      </c>
      <c r="DD64" s="69">
        <f t="shared" si="84"/>
        <v>0</v>
      </c>
      <c r="DE64" s="69">
        <f t="shared" si="85"/>
        <v>0</v>
      </c>
      <c r="DF64" s="69">
        <f t="shared" si="86"/>
        <v>0</v>
      </c>
      <c r="DG64" s="69">
        <f t="shared" si="87"/>
        <v>0</v>
      </c>
      <c r="DH64" s="69">
        <f t="shared" si="88"/>
        <v>0</v>
      </c>
      <c r="DI64" s="69">
        <f t="shared" si="89"/>
        <v>0</v>
      </c>
      <c r="DJ64" s="69" t="str">
        <f>IF(COUNTBLANK(DK64:$EI64)=COLUMNS(DK64:$EI64),"",REPT("0",Batch_Length-LEN(IF(AND(SUM(AK64:$BI64)&lt;&gt;0,BJ64=0),REPT("0",Batch_Length),TEXT(BJ64,"0")))))&amp;IF(AND(SUM(AK64:$BI64)&lt;&gt;0,BJ64=0),REPT("0",Batch_Length),TEXT(BJ64,"0"))</f>
        <v>012160000000</v>
      </c>
      <c r="DK64" s="69" t="str">
        <f>IF(COUNTBLANK(DL64:$EI64)=COLUMNS(DL64:$EI64),"",REPT("0",Batch_Length-LEN(IF(AND(SUMPRODUCT($F$32:$F63*BK$32:BK63)+SUMPRODUCT($F$32:$F63*CJ$32:CJ63)&gt;0,BK64+CJ64=0),REPT("0",Batch_Length),IF(BK64+CJ64=0,"",TEXT(BK64+CJ64,"0"))))))&amp;IF(AND(SUMPRODUCT($F$32:$F63*BK$32:BK63)+SUMPRODUCT($F$32:$F63*CJ$32:CJ63)&gt;0,BK64+CJ64=0),REPT("0",Batch_Length),IF(BK64+CJ64=0,"",TEXT(BK64+CJ64,"0")))</f>
        <v>693530167218</v>
      </c>
      <c r="DL64" s="69" t="str">
        <f>IF(COUNTBLANK(DM64:$EI64)=COLUMNS(DM64:$EI64),"",REPT("0",Batch_Length-LEN(IF(AND(SUMPRODUCT($F$32:$F63*BL$32:BL63)+SUMPRODUCT($F$32:$F63*CK$32:CK63)&gt;0,BL64+CK64=0),REPT("0",Batch_Length),IF(BL64+CK64=0,"",TEXT(BL64+CK64,"0"))))))&amp;IF(AND(SUMPRODUCT($F$32:$F63*BL$32:BL63)+SUMPRODUCT($F$32:$F63*CK$32:CK63)&gt;0,BL64+CK64=0),REPT("0",Batch_Length),IF(BL64+CK64=0,"",TEXT(BL64+CK64,"0")))</f>
        <v>263130836933</v>
      </c>
      <c r="DM64" s="69" t="str">
        <f>IF(COUNTBLANK(DN64:$EI64)=COLUMNS(DN64:$EI64),"",REPT("0",Batch_Length-LEN(IF(AND(SUMPRODUCT($F$32:$F63*BM$32:BM63)+SUMPRODUCT($F$32:$F63*CL$32:CL63)&gt;0,BM64+CL64=0),REPT("0",Batch_Length),IF(BM64+CL64=0,"",TEXT(BM64+CL64,"0"))))))&amp;IF(AND(SUMPRODUCT($F$32:$F63*BM$32:BM63)+SUMPRODUCT($F$32:$F63*CL$32:CL63)&gt;0,BM64+CL64=0),REPT("0",Batch_Length),IF(BM64+CL64=0,"",TEXT(BM64+CL64,"0")))</f>
        <v/>
      </c>
      <c r="DN64" s="69" t="str">
        <f>IF(COUNTBLANK(DO64:$EI64)=COLUMNS(DO64:$EI64),"",REPT("0",Batch_Length-LEN(IF(AND(SUMPRODUCT($F$32:$F63*BN$32:BN63)+SUMPRODUCT($F$32:$F63*CM$32:CM63)&gt;0,BN64+CM64=0),REPT("0",Batch_Length),IF(BN64+CM64=0,"",TEXT(BN64+CM64,"0"))))))&amp;IF(AND(SUMPRODUCT($F$32:$F63*BN$32:BN63)+SUMPRODUCT($F$32:$F63*CM$32:CM63)&gt;0,BN64+CM64=0),REPT("0",Batch_Length),IF(BN64+CM64=0,"",TEXT(BN64+CM64,"0")))</f>
        <v/>
      </c>
      <c r="DO64" s="69" t="str">
        <f>IF(COUNTBLANK(DP64:$EI64)=COLUMNS(DP64:$EI64),"",REPT("0",Batch_Length-LEN(IF(AND(SUMPRODUCT($F$32:$F63*BO$32:BO63)+SUMPRODUCT($F$32:$F63*CN$32:CN63)&gt;0,BO64+CN64=0),REPT("0",Batch_Length),IF(BO64+CN64=0,"",TEXT(BO64+CN64,"0"))))))&amp;IF(AND(SUMPRODUCT($F$32:$F63*BO$32:BO63)+SUMPRODUCT($F$32:$F63*CN$32:CN63)&gt;0,BO64+CN64=0),REPT("0",Batch_Length),IF(BO64+CN64=0,"",TEXT(BO64+CN64,"0")))</f>
        <v/>
      </c>
      <c r="DP64" s="69" t="str">
        <f>IF(COUNTBLANK(DQ64:$EI64)=COLUMNS(DQ64:$EI64),"",REPT("0",Batch_Length-LEN(IF(AND(SUMPRODUCT($F$32:$F63*BP$32:BP63)+SUMPRODUCT($F$32:$F63*CO$32:CO63)&gt;0,BP64+CO64=0),REPT("0",Batch_Length),IF(BP64+CO64=0,"",TEXT(BP64+CO64,"0"))))))&amp;IF(AND(SUMPRODUCT($F$32:$F63*BP$32:BP63)+SUMPRODUCT($F$32:$F63*CO$32:CO63)&gt;0,BP64+CO64=0),REPT("0",Batch_Length),IF(BP64+CO64=0,"",TEXT(BP64+CO64,"0")))</f>
        <v/>
      </c>
      <c r="DQ64" s="69" t="str">
        <f>IF(COUNTBLANK(DR64:$EI64)=COLUMNS(DR64:$EI64),"",REPT("0",Batch_Length-LEN(IF(AND(SUMPRODUCT($F$32:$F63*BQ$32:BQ63)+SUMPRODUCT($F$32:$F63*CP$32:CP63)&gt;0,BQ64+CP64=0),REPT("0",Batch_Length),IF(BQ64+CP64=0,"",TEXT(BQ64+CP64,"0"))))))&amp;IF(AND(SUMPRODUCT($F$32:$F63*BQ$32:BQ63)+SUMPRODUCT($F$32:$F63*CP$32:CP63)&gt;0,BQ64+CP64=0),REPT("0",Batch_Length),IF(BQ64+CP64=0,"",TEXT(BQ64+CP64,"0")))</f>
        <v/>
      </c>
      <c r="DR64" s="69" t="str">
        <f>IF(COUNTBLANK(DS64:$EI64)=COLUMNS(DS64:$EI64),"",REPT("0",Batch_Length-LEN(IF(AND(SUMPRODUCT($F$32:$F63*BR$32:BR63)+SUMPRODUCT($F$32:$F63*CQ$32:CQ63)&gt;0,BR64+CQ64=0),REPT("0",Batch_Length),IF(BR64+CQ64=0,"",TEXT(BR64+CQ64,"0"))))))&amp;IF(AND(SUMPRODUCT($F$32:$F63*BR$32:BR63)+SUMPRODUCT($F$32:$F63*CQ$32:CQ63)&gt;0,BR64+CQ64=0),REPT("0",Batch_Length),IF(BR64+CQ64=0,"",TEXT(BR64+CQ64,"0")))</f>
        <v/>
      </c>
      <c r="DS64" s="69" t="str">
        <f>IF(COUNTBLANK(DT64:$EI64)=COLUMNS(DT64:$EI64),"",REPT("0",Batch_Length-LEN(IF(AND(SUMPRODUCT($F$32:$F63*BS$32:BS63)+SUMPRODUCT($F$32:$F63*CR$32:CR63)&gt;0,BS64+CR64=0),REPT("0",Batch_Length),IF(BS64+CR64=0,"",TEXT(BS64+CR64,"0"))))))&amp;IF(AND(SUMPRODUCT($F$32:$F63*BS$32:BS63)+SUMPRODUCT($F$32:$F63*CR$32:CR63)&gt;0,BS64+CR64=0),REPT("0",Batch_Length),IF(BS64+CR64=0,"",TEXT(BS64+CR64,"0")))</f>
        <v/>
      </c>
      <c r="DT64" s="69" t="str">
        <f>IF(COUNTBLANK(DU64:$EI64)=COLUMNS(DU64:$EI64),"",REPT("0",Batch_Length-LEN(IF(AND(SUMPRODUCT($F$32:$F63*BT$32:BT63)+SUMPRODUCT($F$32:$F63*CS$32:CS63)&gt;0,BT64+CS64=0),REPT("0",Batch_Length),IF(BT64+CS64=0,"",TEXT(BT64+CS64,"0"))))))&amp;IF(AND(SUMPRODUCT($F$32:$F63*BT$32:BT63)+SUMPRODUCT($F$32:$F63*CS$32:CS63)&gt;0,BT64+CS64=0),REPT("0",Batch_Length),IF(BT64+CS64=0,"",TEXT(BT64+CS64,"0")))</f>
        <v/>
      </c>
      <c r="DU64" s="69" t="str">
        <f>IF(COUNTBLANK(DV64:$EI64)=COLUMNS(DV64:$EI64),"",REPT("0",Batch_Length-LEN(IF(AND(SUMPRODUCT($F$32:$F63*BU$32:BU63)+SUMPRODUCT($F$32:$F63*CT$32:CT63)&gt;0,BU64+CT64=0),REPT("0",Batch_Length),IF(BU64+CT64=0,"",TEXT(BU64+CT64,"0"))))))&amp;IF(AND(SUMPRODUCT($F$32:$F63*BU$32:BU63)+SUMPRODUCT($F$32:$F63*CT$32:CT63)&gt;0,BU64+CT64=0),REPT("0",Batch_Length),IF(BU64+CT64=0,"",TEXT(BU64+CT64,"0")))</f>
        <v/>
      </c>
      <c r="DV64" s="69" t="str">
        <f>IF(COUNTBLANK(DW64:$EI64)=COLUMNS(DW64:$EI64),"",REPT("0",Batch_Length-LEN(IF(AND(SUMPRODUCT($F$32:$F63*BV$32:BV63)+SUMPRODUCT($F$32:$F63*CU$32:CU63)&gt;0,BV64+CU64=0),REPT("0",Batch_Length),IF(BV64+CU64=0,"",TEXT(BV64+CU64,"0"))))))&amp;IF(AND(SUMPRODUCT($F$32:$F63*BV$32:BV63)+SUMPRODUCT($F$32:$F63*CU$32:CU63)&gt;0,BV64+CU64=0),REPT("0",Batch_Length),IF(BV64+CU64=0,"",TEXT(BV64+CU64,"0")))</f>
        <v/>
      </c>
      <c r="DW64" s="69" t="str">
        <f>IF(COUNTBLANK(DX64:$EI64)=COLUMNS(DX64:$EI64),"",REPT("0",Batch_Length-LEN(IF(AND(SUMPRODUCT($F$32:$F63*BW$32:BW63)+SUMPRODUCT($F$32:$F63*CV$32:CV63)&gt;0,BW64+CV64=0),REPT("0",Batch_Length),IF(BW64+CV64=0,"",TEXT(BW64+CV64,"0"))))))&amp;IF(AND(SUMPRODUCT($F$32:$F63*BW$32:BW63)+SUMPRODUCT($F$32:$F63*CV$32:CV63)&gt;0,BW64+CV64=0),REPT("0",Batch_Length),IF(BW64+CV64=0,"",TEXT(BW64+CV64,"0")))</f>
        <v/>
      </c>
      <c r="DX64" s="69" t="str">
        <f>IF(COUNTBLANK(DY64:$EI64)=COLUMNS(DY64:$EI64),"",REPT("0",Batch_Length-LEN(IF(AND(SUMPRODUCT($F$32:$F63*BX$32:BX63)+SUMPRODUCT($F$32:$F63*CW$32:CW63)&gt;0,BX64+CW64=0),REPT("0",Batch_Length),IF(BX64+CW64=0,"",TEXT(BX64+CW64,"0"))))))&amp;IF(AND(SUMPRODUCT($F$32:$F63*BX$32:BX63)+SUMPRODUCT($F$32:$F63*CW$32:CW63)&gt;0,BX64+CW64=0),REPT("0",Batch_Length),IF(BX64+CW64=0,"",TEXT(BX64+CW64,"0")))</f>
        <v/>
      </c>
      <c r="DY64" s="69" t="str">
        <f>IF(COUNTBLANK(DZ64:$EI64)=COLUMNS(DZ64:$EI64),"",REPT("0",Batch_Length-LEN(IF(AND(SUMPRODUCT($F$32:$F63*BY$32:BY63)+SUMPRODUCT($F$32:$F63*CX$32:CX63)&gt;0,BY64+CX64=0),REPT("0",Batch_Length),IF(BY64+CX64=0,"",TEXT(BY64+CX64,"0"))))))&amp;IF(AND(SUMPRODUCT($F$32:$F63*BY$32:BY63)+SUMPRODUCT($F$32:$F63*CX$32:CX63)&gt;0,BY64+CX64=0),REPT("0",Batch_Length),IF(BY64+CX64=0,"",TEXT(BY64+CX64,"0")))</f>
        <v/>
      </c>
      <c r="DZ64" s="69" t="str">
        <f>IF(COUNTBLANK(EA64:$EI64)=COLUMNS(EA64:$EI64),"",REPT("0",Batch_Length-LEN(IF(AND(SUMPRODUCT($F$32:$F63*BZ$32:BZ63)+SUMPRODUCT($F$32:$F63*CY$32:CY63)&gt;0,BZ64+CY64=0),REPT("0",Batch_Length),IF(BZ64+CY64=0,"",TEXT(BZ64+CY64,"0"))))))&amp;IF(AND(SUMPRODUCT($F$32:$F63*BZ$32:BZ63)+SUMPRODUCT($F$32:$F63*CY$32:CY63)&gt;0,BZ64+CY64=0),REPT("0",Batch_Length),IF(BZ64+CY64=0,"",TEXT(BZ64+CY64,"0")))</f>
        <v/>
      </c>
      <c r="EA64" s="69" t="str">
        <f>IF(COUNTBLANK(EB64:$EI64)=COLUMNS(EB64:$EI64),"",REPT("0",Batch_Length-LEN(IF(AND(SUMPRODUCT($F$32:$F63*CA$32:CA63)+SUMPRODUCT($F$32:$F63*CZ$32:CZ63)&gt;0,CA64+CZ64=0),REPT("0",Batch_Length),IF(CA64+CZ64=0,"",TEXT(CA64+CZ64,"0"))))))&amp;IF(AND(SUMPRODUCT($F$32:$F63*CA$32:CA63)+SUMPRODUCT($F$32:$F63*CZ$32:CZ63)&gt;0,CA64+CZ64=0),REPT("0",Batch_Length),IF(CA64+CZ64=0,"",TEXT(CA64+CZ64,"0")))</f>
        <v/>
      </c>
      <c r="EB64" s="69" t="str">
        <f>IF(COUNTBLANK(EC64:$EI64)=COLUMNS(EC64:$EI64),"",REPT("0",Batch_Length-LEN(IF(AND(SUMPRODUCT($F$32:$F63*CB$32:CB63)+SUMPRODUCT($F$32:$F63*DA$32:DA63)&gt;0,CB64+DA64=0),REPT("0",Batch_Length),IF(CB64+DA64=0,"",TEXT(CB64+DA64,"0"))))))&amp;IF(AND(SUMPRODUCT($F$32:$F63*CB$32:CB63)+SUMPRODUCT($F$32:$F63*DA$32:DA63)&gt;0,CB64+DA64=0),REPT("0",Batch_Length),IF(CB64+DA64=0,"",TEXT(CB64+DA64,"0")))</f>
        <v/>
      </c>
      <c r="EC64" s="69" t="str">
        <f>IF(COUNTBLANK(ED64:$EI64)=COLUMNS(ED64:$EI64),"",REPT("0",Batch_Length-LEN(IF(AND(SUMPRODUCT($F$32:$F63*CC$32:CC63)+SUMPRODUCT($F$32:$F63*DB$32:DB63)&gt;0,CC64+DB64=0),REPT("0",Batch_Length),IF(CC64+DB64=0,"",TEXT(CC64+DB64,"0"))))))&amp;IF(AND(SUMPRODUCT($F$32:$F63*CC$32:CC63)+SUMPRODUCT($F$32:$F63*DB$32:DB63)&gt;0,CC64+DB64=0),REPT("0",Batch_Length),IF(CC64+DB64=0,"",TEXT(CC64+DB64,"0")))</f>
        <v/>
      </c>
      <c r="ED64" s="69" t="str">
        <f>IF(COUNTBLANK(EE64:$EI64)=COLUMNS(EE64:$EI64),"",REPT("0",Batch_Length-LEN(IF(AND(SUMPRODUCT($F$32:$F63*CD$32:CD63)+SUMPRODUCT($F$32:$F63*DC$32:DC63)&gt;0,CD64+DC64=0),REPT("0",Batch_Length),IF(CD64+DC64=0,"",TEXT(CD64+DC64,"0"))))))&amp;IF(AND(SUMPRODUCT($F$32:$F63*CD$32:CD63)+SUMPRODUCT($F$32:$F63*DC$32:DC63)&gt;0,CD64+DC64=0),REPT("0",Batch_Length),IF(CD64+DC64=0,"",TEXT(CD64+DC64,"0")))</f>
        <v/>
      </c>
      <c r="EE64" s="69" t="str">
        <f>IF(COUNTBLANK(EF64:$EI64)=COLUMNS(EF64:$EI64),"",REPT("0",Batch_Length-LEN(IF(AND(SUMPRODUCT($F$32:$F63*CE$32:CE63)+SUMPRODUCT($F$32:$F63*DD$32:DD63)&gt;0,CE64+DD64=0),REPT("0",Batch_Length),IF(CE64+DD64=0,"",TEXT(CE64+DD64,"0"))))))&amp;IF(AND(SUMPRODUCT($F$32:$F63*CE$32:CE63)+SUMPRODUCT($F$32:$F63*DD$32:DD63)&gt;0,CE64+DD64=0),REPT("0",Batch_Length),IF(CE64+DD64=0,"",TEXT(CE64+DD64,"0")))</f>
        <v/>
      </c>
      <c r="EF64" s="69" t="str">
        <f>IF(COUNTBLANK(EG64:$EI64)=COLUMNS(EG64:$EI64),"",REPT("0",Batch_Length-LEN(IF(AND(SUMPRODUCT($F$32:$F63*CF$32:CF63)+SUMPRODUCT($F$32:$F63*DE$32:DE63)&gt;0,CF64+DE64=0),REPT("0",Batch_Length),IF(CF64+DE64=0,"",TEXT(CF64+DE64,"0"))))))&amp;IF(AND(SUMPRODUCT($F$32:$F63*CF$32:CF63)+SUMPRODUCT($F$32:$F63*DE$32:DE63)&gt;0,CF64+DE64=0),REPT("0",Batch_Length),IF(CF64+DE64=0,"",TEXT(CF64+DE64,"0")))</f>
        <v/>
      </c>
      <c r="EG64" s="69" t="str">
        <f>IF(COUNTBLANK(EH64:$EI64)=COLUMNS(EH64:$EI64),"",REPT("0",Batch_Length-LEN(IF(AND(SUMPRODUCT($F$32:$F63*CG$32:CG63)+SUMPRODUCT($F$32:$F63*DF$32:DF63)&gt;0,CG64+DF64=0),REPT("0",Batch_Length),IF(CG64+DF64=0,"",TEXT(CG64+DF64,"0"))))))&amp;IF(AND(SUMPRODUCT($F$32:$F63*CG$32:CG63)+SUMPRODUCT($F$32:$F63*DF$32:DF63)&gt;0,CG64+DF64=0),REPT("0",Batch_Length),IF(CG64+DF64=0,"",TEXT(CG64+DF64,"0")))</f>
        <v/>
      </c>
      <c r="EH64" s="69" t="str">
        <f>IF(COUNTBLANK(EI64:$EI64)=COLUMNS(EI64:$EI64),"",REPT("0",Batch_Length-LEN(IF(AND(SUMPRODUCT($F$32:$F63*CH$32:CH63)+SUMPRODUCT($F$32:$F63*DG$32:DG63)&gt;0,CH64+DG64=0),REPT("0",Batch_Length),IF(CH64+DG64=0,"",TEXT(CH64+DG64,"0"))))))&amp;IF(AND(SUMPRODUCT($F$32:$F63*CH$32:CH63)+SUMPRODUCT($F$32:$F63*DG$32:DG63)&gt;0,CH64+DG64=0),REPT("0",Batch_Length),IF(CH64+DG64=0,"",TEXT(CH64+DG64,"0")))</f>
        <v/>
      </c>
      <c r="EI64" s="69" t="str">
        <f>IF(AND(SUMPRODUCT($F$32:$F63*CI$32:CI63)+SUMPRODUCT($F$32:$F63*DH$32:DH63)&gt;0,CI64+DH64=0),REPT("0",Batch_Length),IF(CI64+DH64=0,"",TEXT(CI64+DH64,"0")))</f>
        <v/>
      </c>
      <c r="EJ64" s="69" t="str">
        <f t="shared" si="116"/>
        <v>263130836933693530167218012160000000</v>
      </c>
      <c r="EK64" s="57" t="s">
        <v>86</v>
      </c>
    </row>
    <row r="65" spans="6:141" outlineLevel="1" x14ac:dyDescent="0.2">
      <c r="F65" s="66">
        <f t="shared" si="117"/>
        <v>33</v>
      </c>
      <c r="G65" s="67" t="str">
        <f t="shared" si="118"/>
        <v>8683317618811886495518194401280000000</v>
      </c>
      <c r="H65" s="66">
        <f t="shared" si="9"/>
        <v>37</v>
      </c>
      <c r="I65" s="66">
        <f t="shared" ref="I65:I96" si="119">IF($F65=1,1,ROUNDUP($H64/Batch_Length,0))</f>
        <v>3</v>
      </c>
      <c r="J65" s="67" t="str">
        <f t="shared" ref="J65:J96" si="120">IF($F65=1,,IF($I65&gt;=J$31,RIGHT(LEFT($G64,$H64-(J$31-1)*Batch_Length),Batch_Length),))</f>
        <v>012160000000</v>
      </c>
      <c r="K65" s="68" t="str">
        <f t="shared" ref="K65:K96" si="121">IF($F65=1,,IF($I65&gt;=K$31,RIGHT(LEFT($G64,$H64-(K$31-1)*Batch_Length),Batch_Length),))</f>
        <v>693530167218</v>
      </c>
      <c r="L65" s="68" t="str">
        <f t="shared" ref="L65:L96" si="122">IF($F65=1,,IF($I65&gt;=L$31,RIGHT(LEFT($G64,$H64-(L$31-1)*Batch_Length),Batch_Length),))</f>
        <v>263130836933</v>
      </c>
      <c r="M65" s="68">
        <f t="shared" ref="M65:M96" si="123">IF($F65=1,,IF($I65&gt;=M$31,RIGHT(LEFT($G64,$H64-(M$31-1)*Batch_Length),Batch_Length),))</f>
        <v>0</v>
      </c>
      <c r="N65" s="68">
        <f t="shared" ref="N65:N96" si="124">IF($F65=1,,IF($I65&gt;=N$31,RIGHT(LEFT($G64,$H64-(N$31-1)*Batch_Length),Batch_Length),))</f>
        <v>0</v>
      </c>
      <c r="O65" s="68">
        <f t="shared" ref="O65:O96" si="125">IF($F65=1,,IF($I65&gt;=O$31,RIGHT(LEFT($G64,$H64-(O$31-1)*Batch_Length),Batch_Length),))</f>
        <v>0</v>
      </c>
      <c r="P65" s="68">
        <f t="shared" ref="P65:P96" si="126">IF($F65=1,,IF($I65&gt;=P$31,RIGHT(LEFT($G64,$H64-(P$31-1)*Batch_Length),Batch_Length),))</f>
        <v>0</v>
      </c>
      <c r="Q65" s="68">
        <f t="shared" ref="Q65:Q96" si="127">IF($F65=1,,IF($I65&gt;=Q$31,RIGHT(LEFT($G64,$H64-(Q$31-1)*Batch_Length),Batch_Length),))</f>
        <v>0</v>
      </c>
      <c r="R65" s="68">
        <f t="shared" ref="R65:R96" si="128">IF($F65=1,,IF($I65&gt;=R$31,RIGHT(LEFT($G64,$H64-(R$31-1)*Batch_Length),Batch_Length),))</f>
        <v>0</v>
      </c>
      <c r="S65" s="68">
        <f t="shared" ref="S65:S96" si="129">IF($F65=1,,IF($I65&gt;=S$31,RIGHT(LEFT($G64,$H64-(S$31-1)*Batch_Length),Batch_Length),))</f>
        <v>0</v>
      </c>
      <c r="T65" s="68">
        <f t="shared" ref="T65:T96" si="130">IF($F65=1,,IF($I65&gt;=T$31,RIGHT(LEFT($G64,$H64-(T$31-1)*Batch_Length),Batch_Length),))</f>
        <v>0</v>
      </c>
      <c r="U65" s="68">
        <f t="shared" ref="U65:U96" si="131">IF($F65=1,,IF($I65&gt;=U$31,RIGHT(LEFT($G64,$H64-(U$31-1)*Batch_Length),Batch_Length),))</f>
        <v>0</v>
      </c>
      <c r="V65" s="68">
        <f t="shared" ref="V65:V96" si="132">IF($F65=1,,IF($I65&gt;=V$31,RIGHT(LEFT($G64,$H64-(V$31-1)*Batch_Length),Batch_Length),))</f>
        <v>0</v>
      </c>
      <c r="W65" s="68">
        <f t="shared" ref="W65:W96" si="133">IF($F65=1,,IF($I65&gt;=W$31,RIGHT(LEFT($G64,$H64-(W$31-1)*Batch_Length),Batch_Length),))</f>
        <v>0</v>
      </c>
      <c r="X65" s="68">
        <f t="shared" ref="X65:X96" si="134">IF($F65=1,,IF($I65&gt;=X$31,RIGHT(LEFT($G64,$H64-(X$31-1)*Batch_Length),Batch_Length),))</f>
        <v>0</v>
      </c>
      <c r="Y65" s="68">
        <f t="shared" ref="Y65:Y96" si="135">IF($F65=1,,IF($I65&gt;=Y$31,RIGHT(LEFT($G64,$H64-(Y$31-1)*Batch_Length),Batch_Length),))</f>
        <v>0</v>
      </c>
      <c r="Z65" s="68">
        <f t="shared" ref="Z65:Z96" si="136">IF($F65=1,,IF($I65&gt;=Z$31,RIGHT(LEFT($G64,$H64-(Z$31-1)*Batch_Length),Batch_Length),))</f>
        <v>0</v>
      </c>
      <c r="AA65" s="68">
        <f t="shared" ref="AA65:AA96" si="137">IF($F65=1,,IF($I65&gt;=AA$31,RIGHT(LEFT($G64,$H64-(AA$31-1)*Batch_Length),Batch_Length),))</f>
        <v>0</v>
      </c>
      <c r="AB65" s="68">
        <f t="shared" ref="AB65:AB96" si="138">IF($F65=1,,IF($I65&gt;=AB$31,RIGHT(LEFT($G64,$H64-(AB$31-1)*Batch_Length),Batch_Length),))</f>
        <v>0</v>
      </c>
      <c r="AC65" s="68">
        <f t="shared" ref="AC65:AC96" si="139">IF($F65=1,,IF($I65&gt;=AC$31,RIGHT(LEFT($G64,$H64-(AC$31-1)*Batch_Length),Batch_Length),))</f>
        <v>0</v>
      </c>
      <c r="AD65" s="68">
        <f t="shared" ref="AD65:AD96" si="140">IF($F65=1,,IF($I65&gt;=AD$31,RIGHT(LEFT($G64,$H64-(AD$31-1)*Batch_Length),Batch_Length),))</f>
        <v>0</v>
      </c>
      <c r="AE65" s="68">
        <f t="shared" ref="AE65:AE96" si="141">IF($F65=1,,IF($I65&gt;=AE$31,RIGHT(LEFT($G64,$H64-(AE$31-1)*Batch_Length),Batch_Length),))</f>
        <v>0</v>
      </c>
      <c r="AF65" s="68">
        <f t="shared" ref="AF65:AF96" si="142">IF($F65=1,,IF($I65&gt;=AF$31,RIGHT(LEFT($G64,$H64-(AF$31-1)*Batch_Length),Batch_Length),))</f>
        <v>0</v>
      </c>
      <c r="AG65" s="68">
        <f t="shared" ref="AG65:AG96" si="143">IF($F65=1,,IF($I65&gt;=AG$31,RIGHT(LEFT($G64,$H64-(AG$31-1)*Batch_Length),Batch_Length),))</f>
        <v>0</v>
      </c>
      <c r="AH65" s="68">
        <f t="shared" ref="AH65:AH96" si="144">IF($F65=1,,IF($I65&gt;=AH$31,RIGHT(LEFT($G64,$H64-(AH$31-1)*Batch_Length),Batch_Length),))</f>
        <v>0</v>
      </c>
      <c r="AI65" s="68">
        <f t="shared" ref="AI65:AI96" si="145">IF($F65=1,,IF($I65&gt;=AI$31,RIGHT(LEFT($G64,$H64-(AI$31-1)*Batch_Length),Batch_Length),))</f>
        <v>0</v>
      </c>
      <c r="AJ65" s="69">
        <f t="shared" si="90"/>
        <v>401280000000</v>
      </c>
      <c r="AK65" s="69">
        <f t="shared" si="91"/>
        <v>22886495518194</v>
      </c>
      <c r="AL65" s="69">
        <f t="shared" si="92"/>
        <v>8683317618789</v>
      </c>
      <c r="AM65" s="69">
        <f t="shared" si="93"/>
        <v>0</v>
      </c>
      <c r="AN65" s="69">
        <f t="shared" si="94"/>
        <v>0</v>
      </c>
      <c r="AO65" s="69">
        <f t="shared" si="95"/>
        <v>0</v>
      </c>
      <c r="AP65" s="69">
        <f t="shared" si="96"/>
        <v>0</v>
      </c>
      <c r="AQ65" s="69">
        <f t="shared" si="97"/>
        <v>0</v>
      </c>
      <c r="AR65" s="69">
        <f t="shared" si="98"/>
        <v>0</v>
      </c>
      <c r="AS65" s="69">
        <f t="shared" si="99"/>
        <v>0</v>
      </c>
      <c r="AT65" s="69">
        <f t="shared" si="100"/>
        <v>0</v>
      </c>
      <c r="AU65" s="69">
        <f t="shared" si="101"/>
        <v>0</v>
      </c>
      <c r="AV65" s="69">
        <f t="shared" si="102"/>
        <v>0</v>
      </c>
      <c r="AW65" s="69">
        <f t="shared" si="103"/>
        <v>0</v>
      </c>
      <c r="AX65" s="69">
        <f t="shared" si="104"/>
        <v>0</v>
      </c>
      <c r="AY65" s="69">
        <f t="shared" si="105"/>
        <v>0</v>
      </c>
      <c r="AZ65" s="69">
        <f t="shared" si="106"/>
        <v>0</v>
      </c>
      <c r="BA65" s="69">
        <f t="shared" si="107"/>
        <v>0</v>
      </c>
      <c r="BB65" s="69">
        <f t="shared" si="108"/>
        <v>0</v>
      </c>
      <c r="BC65" s="69">
        <f t="shared" si="109"/>
        <v>0</v>
      </c>
      <c r="BD65" s="69">
        <f t="shared" si="110"/>
        <v>0</v>
      </c>
      <c r="BE65" s="69">
        <f t="shared" si="111"/>
        <v>0</v>
      </c>
      <c r="BF65" s="69">
        <f t="shared" si="112"/>
        <v>0</v>
      </c>
      <c r="BG65" s="69">
        <f t="shared" si="113"/>
        <v>0</v>
      </c>
      <c r="BH65" s="69">
        <f t="shared" si="114"/>
        <v>0</v>
      </c>
      <c r="BI65" s="69">
        <f t="shared" si="115"/>
        <v>0</v>
      </c>
      <c r="BJ65" s="69">
        <f t="shared" ref="BJ65:BJ96" si="146">RIGHT(AJ65,Batch_Length)*1</f>
        <v>401280000000</v>
      </c>
      <c r="BK65" s="69">
        <f t="shared" ref="BK65:BK96" si="147">RIGHT(AK65,Batch_Length)*1</f>
        <v>886495518194</v>
      </c>
      <c r="BL65" s="69">
        <f t="shared" ref="BL65:BL96" si="148">RIGHT(AL65,Batch_Length)*1</f>
        <v>683317618789</v>
      </c>
      <c r="BM65" s="69">
        <f t="shared" ref="BM65:BM96" si="149">RIGHT(AM65,Batch_Length)*1</f>
        <v>0</v>
      </c>
      <c r="BN65" s="69">
        <f t="shared" ref="BN65:BN96" si="150">RIGHT(AN65,Batch_Length)*1</f>
        <v>0</v>
      </c>
      <c r="BO65" s="69">
        <f t="shared" ref="BO65:BO96" si="151">RIGHT(AO65,Batch_Length)*1</f>
        <v>0</v>
      </c>
      <c r="BP65" s="69">
        <f t="shared" ref="BP65:BP96" si="152">RIGHT(AP65,Batch_Length)*1</f>
        <v>0</v>
      </c>
      <c r="BQ65" s="69">
        <f t="shared" ref="BQ65:BQ96" si="153">RIGHT(AQ65,Batch_Length)*1</f>
        <v>0</v>
      </c>
      <c r="BR65" s="69">
        <f t="shared" ref="BR65:BR96" si="154">RIGHT(AR65,Batch_Length)*1</f>
        <v>0</v>
      </c>
      <c r="BS65" s="69">
        <f t="shared" ref="BS65:BS96" si="155">RIGHT(AS65,Batch_Length)*1</f>
        <v>0</v>
      </c>
      <c r="BT65" s="69">
        <f t="shared" ref="BT65:BT96" si="156">RIGHT(AT65,Batch_Length)*1</f>
        <v>0</v>
      </c>
      <c r="BU65" s="69">
        <f t="shared" ref="BU65:BU96" si="157">RIGHT(AU65,Batch_Length)*1</f>
        <v>0</v>
      </c>
      <c r="BV65" s="69">
        <f t="shared" ref="BV65:BV96" si="158">RIGHT(AV65,Batch_Length)*1</f>
        <v>0</v>
      </c>
      <c r="BW65" s="69">
        <f t="shared" ref="BW65:BW96" si="159">RIGHT(AW65,Batch_Length)*1</f>
        <v>0</v>
      </c>
      <c r="BX65" s="69">
        <f t="shared" ref="BX65:BX96" si="160">RIGHT(AX65,Batch_Length)*1</f>
        <v>0</v>
      </c>
      <c r="BY65" s="69">
        <f t="shared" ref="BY65:BY96" si="161">RIGHT(AY65,Batch_Length)*1</f>
        <v>0</v>
      </c>
      <c r="BZ65" s="69">
        <f t="shared" ref="BZ65:BZ96" si="162">RIGHT(AZ65,Batch_Length)*1</f>
        <v>0</v>
      </c>
      <c r="CA65" s="69">
        <f t="shared" ref="CA65:CA96" si="163">RIGHT(BA65,Batch_Length)*1</f>
        <v>0</v>
      </c>
      <c r="CB65" s="69">
        <f t="shared" ref="CB65:CB96" si="164">RIGHT(BB65,Batch_Length)*1</f>
        <v>0</v>
      </c>
      <c r="CC65" s="69">
        <f t="shared" ref="CC65:CC96" si="165">RIGHT(BC65,Batch_Length)*1</f>
        <v>0</v>
      </c>
      <c r="CD65" s="69">
        <f t="shared" ref="CD65:CD96" si="166">RIGHT(BD65,Batch_Length)*1</f>
        <v>0</v>
      </c>
      <c r="CE65" s="69">
        <f t="shared" ref="CE65:CE96" si="167">RIGHT(BE65,Batch_Length)*1</f>
        <v>0</v>
      </c>
      <c r="CF65" s="69">
        <f t="shared" ref="CF65:CF96" si="168">RIGHT(BF65,Batch_Length)*1</f>
        <v>0</v>
      </c>
      <c r="CG65" s="69">
        <f t="shared" ref="CG65:CG96" si="169">RIGHT(BG65,Batch_Length)*1</f>
        <v>0</v>
      </c>
      <c r="CH65" s="69">
        <f t="shared" ref="CH65:CH96" si="170">RIGHT(BH65,Batch_Length)*1</f>
        <v>0</v>
      </c>
      <c r="CI65" s="69">
        <f t="shared" ref="CI65:CI96" si="171">RIGHT(BI65,Batch_Length)*1</f>
        <v>0</v>
      </c>
      <c r="CJ65" s="69">
        <f t="shared" ref="CJ65:CJ96" si="172">(AJ65-(BJ65*1))/(10^Batch_Length)</f>
        <v>0</v>
      </c>
      <c r="CK65" s="69">
        <f t="shared" ref="CK65:CK96" si="173">(AK65-(BK65*1))/(10^Batch_Length)</f>
        <v>22</v>
      </c>
      <c r="CL65" s="69">
        <f t="shared" ref="CL65:CL96" si="174">(AL65-(BL65*1))/(10^Batch_Length)</f>
        <v>8</v>
      </c>
      <c r="CM65" s="69">
        <f t="shared" ref="CM65:CM96" si="175">(AM65-(BM65*1))/(10^Batch_Length)</f>
        <v>0</v>
      </c>
      <c r="CN65" s="69">
        <f t="shared" ref="CN65:CN96" si="176">(AN65-(BN65*1))/(10^Batch_Length)</f>
        <v>0</v>
      </c>
      <c r="CO65" s="69">
        <f t="shared" ref="CO65:CO96" si="177">(AO65-(BO65*1))/(10^Batch_Length)</f>
        <v>0</v>
      </c>
      <c r="CP65" s="69">
        <f t="shared" ref="CP65:CP96" si="178">(AP65-(BP65*1))/(10^Batch_Length)</f>
        <v>0</v>
      </c>
      <c r="CQ65" s="69">
        <f t="shared" ref="CQ65:CQ96" si="179">(AQ65-(BQ65*1))/(10^Batch_Length)</f>
        <v>0</v>
      </c>
      <c r="CR65" s="69">
        <f t="shared" ref="CR65:CR96" si="180">(AR65-(BR65*1))/(10^Batch_Length)</f>
        <v>0</v>
      </c>
      <c r="CS65" s="69">
        <f t="shared" ref="CS65:CS96" si="181">(AS65-(BS65*1))/(10^Batch_Length)</f>
        <v>0</v>
      </c>
      <c r="CT65" s="69">
        <f t="shared" ref="CT65:CT96" si="182">(AT65-(BT65*1))/(10^Batch_Length)</f>
        <v>0</v>
      </c>
      <c r="CU65" s="69">
        <f t="shared" ref="CU65:CU96" si="183">(AU65-(BU65*1))/(10^Batch_Length)</f>
        <v>0</v>
      </c>
      <c r="CV65" s="69">
        <f t="shared" ref="CV65:CV96" si="184">(AV65-(BV65*1))/(10^Batch_Length)</f>
        <v>0</v>
      </c>
      <c r="CW65" s="69">
        <f t="shared" ref="CW65:CW96" si="185">(AW65-(BW65*1))/(10^Batch_Length)</f>
        <v>0</v>
      </c>
      <c r="CX65" s="69">
        <f t="shared" ref="CX65:CX96" si="186">(AX65-(BX65*1))/(10^Batch_Length)</f>
        <v>0</v>
      </c>
      <c r="CY65" s="69">
        <f t="shared" ref="CY65:CY96" si="187">(AY65-(BY65*1))/(10^Batch_Length)</f>
        <v>0</v>
      </c>
      <c r="CZ65" s="69">
        <f t="shared" ref="CZ65:CZ96" si="188">(AZ65-(BZ65*1))/(10^Batch_Length)</f>
        <v>0</v>
      </c>
      <c r="DA65" s="69">
        <f t="shared" ref="DA65:DA96" si="189">(BA65-(CA65*1))/(10^Batch_Length)</f>
        <v>0</v>
      </c>
      <c r="DB65" s="69">
        <f t="shared" ref="DB65:DB96" si="190">(BB65-(CB65*1))/(10^Batch_Length)</f>
        <v>0</v>
      </c>
      <c r="DC65" s="69">
        <f t="shared" ref="DC65:DC96" si="191">(BC65-(CC65*1))/(10^Batch_Length)</f>
        <v>0</v>
      </c>
      <c r="DD65" s="69">
        <f t="shared" ref="DD65:DD96" si="192">(BD65-(CD65*1))/(10^Batch_Length)</f>
        <v>0</v>
      </c>
      <c r="DE65" s="69">
        <f t="shared" ref="DE65:DE96" si="193">(BE65-(CE65*1))/(10^Batch_Length)</f>
        <v>0</v>
      </c>
      <c r="DF65" s="69">
        <f t="shared" ref="DF65:DF96" si="194">(BF65-(CF65*1))/(10^Batch_Length)</f>
        <v>0</v>
      </c>
      <c r="DG65" s="69">
        <f t="shared" ref="DG65:DG96" si="195">(BG65-(CG65*1))/(10^Batch_Length)</f>
        <v>0</v>
      </c>
      <c r="DH65" s="69">
        <f t="shared" ref="DH65:DH96" si="196">(BH65-(CH65*1))/(10^Batch_Length)</f>
        <v>0</v>
      </c>
      <c r="DI65" s="69">
        <f t="shared" ref="DI65:DI96" si="197">(BI65-(CI65*1))/(10^Batch_Length)</f>
        <v>0</v>
      </c>
      <c r="DJ65" s="69" t="str">
        <f>IF(COUNTBLANK(DK65:$EI65)=COLUMNS(DK65:$EI65),"",REPT("0",Batch_Length-LEN(IF(AND(SUM(AK65:$BI65)&lt;&gt;0,BJ65=0),REPT("0",Batch_Length),TEXT(BJ65,"0")))))&amp;IF(AND(SUM(AK65:$BI65)&lt;&gt;0,BJ65=0),REPT("0",Batch_Length),TEXT(BJ65,"0"))</f>
        <v>401280000000</v>
      </c>
      <c r="DK65" s="69" t="str">
        <f>IF(COUNTBLANK(DL65:$EI65)=COLUMNS(DL65:$EI65),"",REPT("0",Batch_Length-LEN(IF(AND(SUMPRODUCT($F$32:$F64*BK$32:BK64)+SUMPRODUCT($F$32:$F64*CJ$32:CJ64)&gt;0,BK65+CJ65=0),REPT("0",Batch_Length),IF(BK65+CJ65=0,"",TEXT(BK65+CJ65,"0"))))))&amp;IF(AND(SUMPRODUCT($F$32:$F64*BK$32:BK64)+SUMPRODUCT($F$32:$F64*CJ$32:CJ64)&gt;0,BK65+CJ65=0),REPT("0",Batch_Length),IF(BK65+CJ65=0,"",TEXT(BK65+CJ65,"0")))</f>
        <v>886495518194</v>
      </c>
      <c r="DL65" s="69" t="str">
        <f>IF(COUNTBLANK(DM65:$EI65)=COLUMNS(DM65:$EI65),"",REPT("0",Batch_Length-LEN(IF(AND(SUMPRODUCT($F$32:$F64*BL$32:BL64)+SUMPRODUCT($F$32:$F64*CK$32:CK64)&gt;0,BL65+CK65=0),REPT("0",Batch_Length),IF(BL65+CK65=0,"",TEXT(BL65+CK65,"0"))))))&amp;IF(AND(SUMPRODUCT($F$32:$F64*BL$32:BL64)+SUMPRODUCT($F$32:$F64*CK$32:CK64)&gt;0,BL65+CK65=0),REPT("0",Batch_Length),IF(BL65+CK65=0,"",TEXT(BL65+CK65,"0")))</f>
        <v>683317618811</v>
      </c>
      <c r="DM65" s="69" t="str">
        <f>IF(COUNTBLANK(DN65:$EI65)=COLUMNS(DN65:$EI65),"",REPT("0",Batch_Length-LEN(IF(AND(SUMPRODUCT($F$32:$F64*BM$32:BM64)+SUMPRODUCT($F$32:$F64*CL$32:CL64)&gt;0,BM65+CL65=0),REPT("0",Batch_Length),IF(BM65+CL65=0,"",TEXT(BM65+CL65,"0"))))))&amp;IF(AND(SUMPRODUCT($F$32:$F64*BM$32:BM64)+SUMPRODUCT($F$32:$F64*CL$32:CL64)&gt;0,BM65+CL65=0),REPT("0",Batch_Length),IF(BM65+CL65=0,"",TEXT(BM65+CL65,"0")))</f>
        <v>8</v>
      </c>
      <c r="DN65" s="69" t="str">
        <f>IF(COUNTBLANK(DO65:$EI65)=COLUMNS(DO65:$EI65),"",REPT("0",Batch_Length-LEN(IF(AND(SUMPRODUCT($F$32:$F64*BN$32:BN64)+SUMPRODUCT($F$32:$F64*CM$32:CM64)&gt;0,BN65+CM65=0),REPT("0",Batch_Length),IF(BN65+CM65=0,"",TEXT(BN65+CM65,"0"))))))&amp;IF(AND(SUMPRODUCT($F$32:$F64*BN$32:BN64)+SUMPRODUCT($F$32:$F64*CM$32:CM64)&gt;0,BN65+CM65=0),REPT("0",Batch_Length),IF(BN65+CM65=0,"",TEXT(BN65+CM65,"0")))</f>
        <v/>
      </c>
      <c r="DO65" s="69" t="str">
        <f>IF(COUNTBLANK(DP65:$EI65)=COLUMNS(DP65:$EI65),"",REPT("0",Batch_Length-LEN(IF(AND(SUMPRODUCT($F$32:$F64*BO$32:BO64)+SUMPRODUCT($F$32:$F64*CN$32:CN64)&gt;0,BO65+CN65=0),REPT("0",Batch_Length),IF(BO65+CN65=0,"",TEXT(BO65+CN65,"0"))))))&amp;IF(AND(SUMPRODUCT($F$32:$F64*BO$32:BO64)+SUMPRODUCT($F$32:$F64*CN$32:CN64)&gt;0,BO65+CN65=0),REPT("0",Batch_Length),IF(BO65+CN65=0,"",TEXT(BO65+CN65,"0")))</f>
        <v/>
      </c>
      <c r="DP65" s="69" t="str">
        <f>IF(COUNTBLANK(DQ65:$EI65)=COLUMNS(DQ65:$EI65),"",REPT("0",Batch_Length-LEN(IF(AND(SUMPRODUCT($F$32:$F64*BP$32:BP64)+SUMPRODUCT($F$32:$F64*CO$32:CO64)&gt;0,BP65+CO65=0),REPT("0",Batch_Length),IF(BP65+CO65=0,"",TEXT(BP65+CO65,"0"))))))&amp;IF(AND(SUMPRODUCT($F$32:$F64*BP$32:BP64)+SUMPRODUCT($F$32:$F64*CO$32:CO64)&gt;0,BP65+CO65=0),REPT("0",Batch_Length),IF(BP65+CO65=0,"",TEXT(BP65+CO65,"0")))</f>
        <v/>
      </c>
      <c r="DQ65" s="69" t="str">
        <f>IF(COUNTBLANK(DR65:$EI65)=COLUMNS(DR65:$EI65),"",REPT("0",Batch_Length-LEN(IF(AND(SUMPRODUCT($F$32:$F64*BQ$32:BQ64)+SUMPRODUCT($F$32:$F64*CP$32:CP64)&gt;0,BQ65+CP65=0),REPT("0",Batch_Length),IF(BQ65+CP65=0,"",TEXT(BQ65+CP65,"0"))))))&amp;IF(AND(SUMPRODUCT($F$32:$F64*BQ$32:BQ64)+SUMPRODUCT($F$32:$F64*CP$32:CP64)&gt;0,BQ65+CP65=0),REPT("0",Batch_Length),IF(BQ65+CP65=0,"",TEXT(BQ65+CP65,"0")))</f>
        <v/>
      </c>
      <c r="DR65" s="69" t="str">
        <f>IF(COUNTBLANK(DS65:$EI65)=COLUMNS(DS65:$EI65),"",REPT("0",Batch_Length-LEN(IF(AND(SUMPRODUCT($F$32:$F64*BR$32:BR64)+SUMPRODUCT($F$32:$F64*CQ$32:CQ64)&gt;0,BR65+CQ65=0),REPT("0",Batch_Length),IF(BR65+CQ65=0,"",TEXT(BR65+CQ65,"0"))))))&amp;IF(AND(SUMPRODUCT($F$32:$F64*BR$32:BR64)+SUMPRODUCT($F$32:$F64*CQ$32:CQ64)&gt;0,BR65+CQ65=0),REPT("0",Batch_Length),IF(BR65+CQ65=0,"",TEXT(BR65+CQ65,"0")))</f>
        <v/>
      </c>
      <c r="DS65" s="69" t="str">
        <f>IF(COUNTBLANK(DT65:$EI65)=COLUMNS(DT65:$EI65),"",REPT("0",Batch_Length-LEN(IF(AND(SUMPRODUCT($F$32:$F64*BS$32:BS64)+SUMPRODUCT($F$32:$F64*CR$32:CR64)&gt;0,BS65+CR65=0),REPT("0",Batch_Length),IF(BS65+CR65=0,"",TEXT(BS65+CR65,"0"))))))&amp;IF(AND(SUMPRODUCT($F$32:$F64*BS$32:BS64)+SUMPRODUCT($F$32:$F64*CR$32:CR64)&gt;0,BS65+CR65=0),REPT("0",Batch_Length),IF(BS65+CR65=0,"",TEXT(BS65+CR65,"0")))</f>
        <v/>
      </c>
      <c r="DT65" s="69" t="str">
        <f>IF(COUNTBLANK(DU65:$EI65)=COLUMNS(DU65:$EI65),"",REPT("0",Batch_Length-LEN(IF(AND(SUMPRODUCT($F$32:$F64*BT$32:BT64)+SUMPRODUCT($F$32:$F64*CS$32:CS64)&gt;0,BT65+CS65=0),REPT("0",Batch_Length),IF(BT65+CS65=0,"",TEXT(BT65+CS65,"0"))))))&amp;IF(AND(SUMPRODUCT($F$32:$F64*BT$32:BT64)+SUMPRODUCT($F$32:$F64*CS$32:CS64)&gt;0,BT65+CS65=0),REPT("0",Batch_Length),IF(BT65+CS65=0,"",TEXT(BT65+CS65,"0")))</f>
        <v/>
      </c>
      <c r="DU65" s="69" t="str">
        <f>IF(COUNTBLANK(DV65:$EI65)=COLUMNS(DV65:$EI65),"",REPT("0",Batch_Length-LEN(IF(AND(SUMPRODUCT($F$32:$F64*BU$32:BU64)+SUMPRODUCT($F$32:$F64*CT$32:CT64)&gt;0,BU65+CT65=0),REPT("0",Batch_Length),IF(BU65+CT65=0,"",TEXT(BU65+CT65,"0"))))))&amp;IF(AND(SUMPRODUCT($F$32:$F64*BU$32:BU64)+SUMPRODUCT($F$32:$F64*CT$32:CT64)&gt;0,BU65+CT65=0),REPT("0",Batch_Length),IF(BU65+CT65=0,"",TEXT(BU65+CT65,"0")))</f>
        <v/>
      </c>
      <c r="DV65" s="69" t="str">
        <f>IF(COUNTBLANK(DW65:$EI65)=COLUMNS(DW65:$EI65),"",REPT("0",Batch_Length-LEN(IF(AND(SUMPRODUCT($F$32:$F64*BV$32:BV64)+SUMPRODUCT($F$32:$F64*CU$32:CU64)&gt;0,BV65+CU65=0),REPT("0",Batch_Length),IF(BV65+CU65=0,"",TEXT(BV65+CU65,"0"))))))&amp;IF(AND(SUMPRODUCT($F$32:$F64*BV$32:BV64)+SUMPRODUCT($F$32:$F64*CU$32:CU64)&gt;0,BV65+CU65=0),REPT("0",Batch_Length),IF(BV65+CU65=0,"",TEXT(BV65+CU65,"0")))</f>
        <v/>
      </c>
      <c r="DW65" s="69" t="str">
        <f>IF(COUNTBLANK(DX65:$EI65)=COLUMNS(DX65:$EI65),"",REPT("0",Batch_Length-LEN(IF(AND(SUMPRODUCT($F$32:$F64*BW$32:BW64)+SUMPRODUCT($F$32:$F64*CV$32:CV64)&gt;0,BW65+CV65=0),REPT("0",Batch_Length),IF(BW65+CV65=0,"",TEXT(BW65+CV65,"0"))))))&amp;IF(AND(SUMPRODUCT($F$32:$F64*BW$32:BW64)+SUMPRODUCT($F$32:$F64*CV$32:CV64)&gt;0,BW65+CV65=0),REPT("0",Batch_Length),IF(BW65+CV65=0,"",TEXT(BW65+CV65,"0")))</f>
        <v/>
      </c>
      <c r="DX65" s="69" t="str">
        <f>IF(COUNTBLANK(DY65:$EI65)=COLUMNS(DY65:$EI65),"",REPT("0",Batch_Length-LEN(IF(AND(SUMPRODUCT($F$32:$F64*BX$32:BX64)+SUMPRODUCT($F$32:$F64*CW$32:CW64)&gt;0,BX65+CW65=0),REPT("0",Batch_Length),IF(BX65+CW65=0,"",TEXT(BX65+CW65,"0"))))))&amp;IF(AND(SUMPRODUCT($F$32:$F64*BX$32:BX64)+SUMPRODUCT($F$32:$F64*CW$32:CW64)&gt;0,BX65+CW65=0),REPT("0",Batch_Length),IF(BX65+CW65=0,"",TEXT(BX65+CW65,"0")))</f>
        <v/>
      </c>
      <c r="DY65" s="69" t="str">
        <f>IF(COUNTBLANK(DZ65:$EI65)=COLUMNS(DZ65:$EI65),"",REPT("0",Batch_Length-LEN(IF(AND(SUMPRODUCT($F$32:$F64*BY$32:BY64)+SUMPRODUCT($F$32:$F64*CX$32:CX64)&gt;0,BY65+CX65=0),REPT("0",Batch_Length),IF(BY65+CX65=0,"",TEXT(BY65+CX65,"0"))))))&amp;IF(AND(SUMPRODUCT($F$32:$F64*BY$32:BY64)+SUMPRODUCT($F$32:$F64*CX$32:CX64)&gt;0,BY65+CX65=0),REPT("0",Batch_Length),IF(BY65+CX65=0,"",TEXT(BY65+CX65,"0")))</f>
        <v/>
      </c>
      <c r="DZ65" s="69" t="str">
        <f>IF(COUNTBLANK(EA65:$EI65)=COLUMNS(EA65:$EI65),"",REPT("0",Batch_Length-LEN(IF(AND(SUMPRODUCT($F$32:$F64*BZ$32:BZ64)+SUMPRODUCT($F$32:$F64*CY$32:CY64)&gt;0,BZ65+CY65=0),REPT("0",Batch_Length),IF(BZ65+CY65=0,"",TEXT(BZ65+CY65,"0"))))))&amp;IF(AND(SUMPRODUCT($F$32:$F64*BZ$32:BZ64)+SUMPRODUCT($F$32:$F64*CY$32:CY64)&gt;0,BZ65+CY65=0),REPT("0",Batch_Length),IF(BZ65+CY65=0,"",TEXT(BZ65+CY65,"0")))</f>
        <v/>
      </c>
      <c r="EA65" s="69" t="str">
        <f>IF(COUNTBLANK(EB65:$EI65)=COLUMNS(EB65:$EI65),"",REPT("0",Batch_Length-LEN(IF(AND(SUMPRODUCT($F$32:$F64*CA$32:CA64)+SUMPRODUCT($F$32:$F64*CZ$32:CZ64)&gt;0,CA65+CZ65=0),REPT("0",Batch_Length),IF(CA65+CZ65=0,"",TEXT(CA65+CZ65,"0"))))))&amp;IF(AND(SUMPRODUCT($F$32:$F64*CA$32:CA64)+SUMPRODUCT($F$32:$F64*CZ$32:CZ64)&gt;0,CA65+CZ65=0),REPT("0",Batch_Length),IF(CA65+CZ65=0,"",TEXT(CA65+CZ65,"0")))</f>
        <v/>
      </c>
      <c r="EB65" s="69" t="str">
        <f>IF(COUNTBLANK(EC65:$EI65)=COLUMNS(EC65:$EI65),"",REPT("0",Batch_Length-LEN(IF(AND(SUMPRODUCT($F$32:$F64*CB$32:CB64)+SUMPRODUCT($F$32:$F64*DA$32:DA64)&gt;0,CB65+DA65=0),REPT("0",Batch_Length),IF(CB65+DA65=0,"",TEXT(CB65+DA65,"0"))))))&amp;IF(AND(SUMPRODUCT($F$32:$F64*CB$32:CB64)+SUMPRODUCT($F$32:$F64*DA$32:DA64)&gt;0,CB65+DA65=0),REPT("0",Batch_Length),IF(CB65+DA65=0,"",TEXT(CB65+DA65,"0")))</f>
        <v/>
      </c>
      <c r="EC65" s="69" t="str">
        <f>IF(COUNTBLANK(ED65:$EI65)=COLUMNS(ED65:$EI65),"",REPT("0",Batch_Length-LEN(IF(AND(SUMPRODUCT($F$32:$F64*CC$32:CC64)+SUMPRODUCT($F$32:$F64*DB$32:DB64)&gt;0,CC65+DB65=0),REPT("0",Batch_Length),IF(CC65+DB65=0,"",TEXT(CC65+DB65,"0"))))))&amp;IF(AND(SUMPRODUCT($F$32:$F64*CC$32:CC64)+SUMPRODUCT($F$32:$F64*DB$32:DB64)&gt;0,CC65+DB65=0),REPT("0",Batch_Length),IF(CC65+DB65=0,"",TEXT(CC65+DB65,"0")))</f>
        <v/>
      </c>
      <c r="ED65" s="69" t="str">
        <f>IF(COUNTBLANK(EE65:$EI65)=COLUMNS(EE65:$EI65),"",REPT("0",Batch_Length-LEN(IF(AND(SUMPRODUCT($F$32:$F64*CD$32:CD64)+SUMPRODUCT($F$32:$F64*DC$32:DC64)&gt;0,CD65+DC65=0),REPT("0",Batch_Length),IF(CD65+DC65=0,"",TEXT(CD65+DC65,"0"))))))&amp;IF(AND(SUMPRODUCT($F$32:$F64*CD$32:CD64)+SUMPRODUCT($F$32:$F64*DC$32:DC64)&gt;0,CD65+DC65=0),REPT("0",Batch_Length),IF(CD65+DC65=0,"",TEXT(CD65+DC65,"0")))</f>
        <v/>
      </c>
      <c r="EE65" s="69" t="str">
        <f>IF(COUNTBLANK(EF65:$EI65)=COLUMNS(EF65:$EI65),"",REPT("0",Batch_Length-LEN(IF(AND(SUMPRODUCT($F$32:$F64*CE$32:CE64)+SUMPRODUCT($F$32:$F64*DD$32:DD64)&gt;0,CE65+DD65=0),REPT("0",Batch_Length),IF(CE65+DD65=0,"",TEXT(CE65+DD65,"0"))))))&amp;IF(AND(SUMPRODUCT($F$32:$F64*CE$32:CE64)+SUMPRODUCT($F$32:$F64*DD$32:DD64)&gt;0,CE65+DD65=0),REPT("0",Batch_Length),IF(CE65+DD65=0,"",TEXT(CE65+DD65,"0")))</f>
        <v/>
      </c>
      <c r="EF65" s="69" t="str">
        <f>IF(COUNTBLANK(EG65:$EI65)=COLUMNS(EG65:$EI65),"",REPT("0",Batch_Length-LEN(IF(AND(SUMPRODUCT($F$32:$F64*CF$32:CF64)+SUMPRODUCT($F$32:$F64*DE$32:DE64)&gt;0,CF65+DE65=0),REPT("0",Batch_Length),IF(CF65+DE65=0,"",TEXT(CF65+DE65,"0"))))))&amp;IF(AND(SUMPRODUCT($F$32:$F64*CF$32:CF64)+SUMPRODUCT($F$32:$F64*DE$32:DE64)&gt;0,CF65+DE65=0),REPT("0",Batch_Length),IF(CF65+DE65=0,"",TEXT(CF65+DE65,"0")))</f>
        <v/>
      </c>
      <c r="EG65" s="69" t="str">
        <f>IF(COUNTBLANK(EH65:$EI65)=COLUMNS(EH65:$EI65),"",REPT("0",Batch_Length-LEN(IF(AND(SUMPRODUCT($F$32:$F64*CG$32:CG64)+SUMPRODUCT($F$32:$F64*DF$32:DF64)&gt;0,CG65+DF65=0),REPT("0",Batch_Length),IF(CG65+DF65=0,"",TEXT(CG65+DF65,"0"))))))&amp;IF(AND(SUMPRODUCT($F$32:$F64*CG$32:CG64)+SUMPRODUCT($F$32:$F64*DF$32:DF64)&gt;0,CG65+DF65=0),REPT("0",Batch_Length),IF(CG65+DF65=0,"",TEXT(CG65+DF65,"0")))</f>
        <v/>
      </c>
      <c r="EH65" s="69" t="str">
        <f>IF(COUNTBLANK(EI65:$EI65)=COLUMNS(EI65:$EI65),"",REPT("0",Batch_Length-LEN(IF(AND(SUMPRODUCT($F$32:$F64*CH$32:CH64)+SUMPRODUCT($F$32:$F64*DG$32:DG64)&gt;0,CH65+DG65=0),REPT("0",Batch_Length),IF(CH65+DG65=0,"",TEXT(CH65+DG65,"0"))))))&amp;IF(AND(SUMPRODUCT($F$32:$F64*CH$32:CH64)+SUMPRODUCT($F$32:$F64*DG$32:DG64)&gt;0,CH65+DG65=0),REPT("0",Batch_Length),IF(CH65+DG65=0,"",TEXT(CH65+DG65,"0")))</f>
        <v/>
      </c>
      <c r="EI65" s="69" t="str">
        <f>IF(AND(SUMPRODUCT($F$32:$F64*CI$32:CI64)+SUMPRODUCT($F$32:$F64*DH$32:DH64)&gt;0,CI65+DH65=0),REPT("0",Batch_Length),IF(CI65+DH65=0,"",TEXT(CI65+DH65,"0")))</f>
        <v/>
      </c>
      <c r="EJ65" s="69" t="str">
        <f t="shared" si="116"/>
        <v>8683317618811886495518194401280000000</v>
      </c>
      <c r="EK65" s="57" t="s">
        <v>86</v>
      </c>
    </row>
    <row r="66" spans="6:141" outlineLevel="1" x14ac:dyDescent="0.2">
      <c r="F66" s="66">
        <f t="shared" si="117"/>
        <v>34</v>
      </c>
      <c r="G66" s="67" t="str">
        <f t="shared" si="118"/>
        <v>295232799039604140847618609643520000000</v>
      </c>
      <c r="H66" s="66">
        <f t="shared" si="9"/>
        <v>39</v>
      </c>
      <c r="I66" s="66">
        <f t="shared" si="119"/>
        <v>4</v>
      </c>
      <c r="J66" s="67" t="str">
        <f t="shared" si="120"/>
        <v>401280000000</v>
      </c>
      <c r="K66" s="68" t="str">
        <f t="shared" si="121"/>
        <v>886495518194</v>
      </c>
      <c r="L66" s="68" t="str">
        <f t="shared" si="122"/>
        <v>683317618811</v>
      </c>
      <c r="M66" s="68" t="str">
        <f t="shared" si="123"/>
        <v>8</v>
      </c>
      <c r="N66" s="68">
        <f t="shared" si="124"/>
        <v>0</v>
      </c>
      <c r="O66" s="68">
        <f t="shared" si="125"/>
        <v>0</v>
      </c>
      <c r="P66" s="68">
        <f t="shared" si="126"/>
        <v>0</v>
      </c>
      <c r="Q66" s="68">
        <f t="shared" si="127"/>
        <v>0</v>
      </c>
      <c r="R66" s="68">
        <f t="shared" si="128"/>
        <v>0</v>
      </c>
      <c r="S66" s="68">
        <f t="shared" si="129"/>
        <v>0</v>
      </c>
      <c r="T66" s="68">
        <f t="shared" si="130"/>
        <v>0</v>
      </c>
      <c r="U66" s="68">
        <f t="shared" si="131"/>
        <v>0</v>
      </c>
      <c r="V66" s="68">
        <f t="shared" si="132"/>
        <v>0</v>
      </c>
      <c r="W66" s="68">
        <f t="shared" si="133"/>
        <v>0</v>
      </c>
      <c r="X66" s="68">
        <f t="shared" si="134"/>
        <v>0</v>
      </c>
      <c r="Y66" s="68">
        <f t="shared" si="135"/>
        <v>0</v>
      </c>
      <c r="Z66" s="68">
        <f t="shared" si="136"/>
        <v>0</v>
      </c>
      <c r="AA66" s="68">
        <f t="shared" si="137"/>
        <v>0</v>
      </c>
      <c r="AB66" s="68">
        <f t="shared" si="138"/>
        <v>0</v>
      </c>
      <c r="AC66" s="68">
        <f t="shared" si="139"/>
        <v>0</v>
      </c>
      <c r="AD66" s="68">
        <f t="shared" si="140"/>
        <v>0</v>
      </c>
      <c r="AE66" s="68">
        <f t="shared" si="141"/>
        <v>0</v>
      </c>
      <c r="AF66" s="68">
        <f t="shared" si="142"/>
        <v>0</v>
      </c>
      <c r="AG66" s="68">
        <f t="shared" si="143"/>
        <v>0</v>
      </c>
      <c r="AH66" s="68">
        <f t="shared" si="144"/>
        <v>0</v>
      </c>
      <c r="AI66" s="68">
        <f t="shared" si="145"/>
        <v>0</v>
      </c>
      <c r="AJ66" s="69">
        <f t="shared" si="90"/>
        <v>13643520000000</v>
      </c>
      <c r="AK66" s="69">
        <f t="shared" si="91"/>
        <v>30140847618596</v>
      </c>
      <c r="AL66" s="69">
        <f t="shared" si="92"/>
        <v>23232799039574</v>
      </c>
      <c r="AM66" s="69">
        <f t="shared" si="93"/>
        <v>272</v>
      </c>
      <c r="AN66" s="69">
        <f t="shared" si="94"/>
        <v>0</v>
      </c>
      <c r="AO66" s="69">
        <f t="shared" si="95"/>
        <v>0</v>
      </c>
      <c r="AP66" s="69">
        <f t="shared" si="96"/>
        <v>0</v>
      </c>
      <c r="AQ66" s="69">
        <f t="shared" si="97"/>
        <v>0</v>
      </c>
      <c r="AR66" s="69">
        <f t="shared" si="98"/>
        <v>0</v>
      </c>
      <c r="AS66" s="69">
        <f t="shared" si="99"/>
        <v>0</v>
      </c>
      <c r="AT66" s="69">
        <f t="shared" si="100"/>
        <v>0</v>
      </c>
      <c r="AU66" s="69">
        <f t="shared" si="101"/>
        <v>0</v>
      </c>
      <c r="AV66" s="69">
        <f t="shared" si="102"/>
        <v>0</v>
      </c>
      <c r="AW66" s="69">
        <f t="shared" si="103"/>
        <v>0</v>
      </c>
      <c r="AX66" s="69">
        <f t="shared" si="104"/>
        <v>0</v>
      </c>
      <c r="AY66" s="69">
        <f t="shared" si="105"/>
        <v>0</v>
      </c>
      <c r="AZ66" s="69">
        <f t="shared" si="106"/>
        <v>0</v>
      </c>
      <c r="BA66" s="69">
        <f t="shared" si="107"/>
        <v>0</v>
      </c>
      <c r="BB66" s="69">
        <f t="shared" si="108"/>
        <v>0</v>
      </c>
      <c r="BC66" s="69">
        <f t="shared" si="109"/>
        <v>0</v>
      </c>
      <c r="BD66" s="69">
        <f t="shared" si="110"/>
        <v>0</v>
      </c>
      <c r="BE66" s="69">
        <f t="shared" si="111"/>
        <v>0</v>
      </c>
      <c r="BF66" s="69">
        <f t="shared" si="112"/>
        <v>0</v>
      </c>
      <c r="BG66" s="69">
        <f t="shared" si="113"/>
        <v>0</v>
      </c>
      <c r="BH66" s="69">
        <f t="shared" si="114"/>
        <v>0</v>
      </c>
      <c r="BI66" s="69">
        <f t="shared" si="115"/>
        <v>0</v>
      </c>
      <c r="BJ66" s="69">
        <f t="shared" si="146"/>
        <v>643520000000</v>
      </c>
      <c r="BK66" s="69">
        <f t="shared" si="147"/>
        <v>140847618596</v>
      </c>
      <c r="BL66" s="69">
        <f t="shared" si="148"/>
        <v>232799039574</v>
      </c>
      <c r="BM66" s="69">
        <f t="shared" si="149"/>
        <v>272</v>
      </c>
      <c r="BN66" s="69">
        <f t="shared" si="150"/>
        <v>0</v>
      </c>
      <c r="BO66" s="69">
        <f t="shared" si="151"/>
        <v>0</v>
      </c>
      <c r="BP66" s="69">
        <f t="shared" si="152"/>
        <v>0</v>
      </c>
      <c r="BQ66" s="69">
        <f t="shared" si="153"/>
        <v>0</v>
      </c>
      <c r="BR66" s="69">
        <f t="shared" si="154"/>
        <v>0</v>
      </c>
      <c r="BS66" s="69">
        <f t="shared" si="155"/>
        <v>0</v>
      </c>
      <c r="BT66" s="69">
        <f t="shared" si="156"/>
        <v>0</v>
      </c>
      <c r="BU66" s="69">
        <f t="shared" si="157"/>
        <v>0</v>
      </c>
      <c r="BV66" s="69">
        <f t="shared" si="158"/>
        <v>0</v>
      </c>
      <c r="BW66" s="69">
        <f t="shared" si="159"/>
        <v>0</v>
      </c>
      <c r="BX66" s="69">
        <f t="shared" si="160"/>
        <v>0</v>
      </c>
      <c r="BY66" s="69">
        <f t="shared" si="161"/>
        <v>0</v>
      </c>
      <c r="BZ66" s="69">
        <f t="shared" si="162"/>
        <v>0</v>
      </c>
      <c r="CA66" s="69">
        <f t="shared" si="163"/>
        <v>0</v>
      </c>
      <c r="CB66" s="69">
        <f t="shared" si="164"/>
        <v>0</v>
      </c>
      <c r="CC66" s="69">
        <f t="shared" si="165"/>
        <v>0</v>
      </c>
      <c r="CD66" s="69">
        <f t="shared" si="166"/>
        <v>0</v>
      </c>
      <c r="CE66" s="69">
        <f t="shared" si="167"/>
        <v>0</v>
      </c>
      <c r="CF66" s="69">
        <f t="shared" si="168"/>
        <v>0</v>
      </c>
      <c r="CG66" s="69">
        <f t="shared" si="169"/>
        <v>0</v>
      </c>
      <c r="CH66" s="69">
        <f t="shared" si="170"/>
        <v>0</v>
      </c>
      <c r="CI66" s="69">
        <f t="shared" si="171"/>
        <v>0</v>
      </c>
      <c r="CJ66" s="69">
        <f t="shared" si="172"/>
        <v>13</v>
      </c>
      <c r="CK66" s="69">
        <f t="shared" si="173"/>
        <v>30</v>
      </c>
      <c r="CL66" s="69">
        <f t="shared" si="174"/>
        <v>23</v>
      </c>
      <c r="CM66" s="69">
        <f t="shared" si="175"/>
        <v>0</v>
      </c>
      <c r="CN66" s="69">
        <f t="shared" si="176"/>
        <v>0</v>
      </c>
      <c r="CO66" s="69">
        <f t="shared" si="177"/>
        <v>0</v>
      </c>
      <c r="CP66" s="69">
        <f t="shared" si="178"/>
        <v>0</v>
      </c>
      <c r="CQ66" s="69">
        <f t="shared" si="179"/>
        <v>0</v>
      </c>
      <c r="CR66" s="69">
        <f t="shared" si="180"/>
        <v>0</v>
      </c>
      <c r="CS66" s="69">
        <f t="shared" si="181"/>
        <v>0</v>
      </c>
      <c r="CT66" s="69">
        <f t="shared" si="182"/>
        <v>0</v>
      </c>
      <c r="CU66" s="69">
        <f t="shared" si="183"/>
        <v>0</v>
      </c>
      <c r="CV66" s="69">
        <f t="shared" si="184"/>
        <v>0</v>
      </c>
      <c r="CW66" s="69">
        <f t="shared" si="185"/>
        <v>0</v>
      </c>
      <c r="CX66" s="69">
        <f t="shared" si="186"/>
        <v>0</v>
      </c>
      <c r="CY66" s="69">
        <f t="shared" si="187"/>
        <v>0</v>
      </c>
      <c r="CZ66" s="69">
        <f t="shared" si="188"/>
        <v>0</v>
      </c>
      <c r="DA66" s="69">
        <f t="shared" si="189"/>
        <v>0</v>
      </c>
      <c r="DB66" s="69">
        <f t="shared" si="190"/>
        <v>0</v>
      </c>
      <c r="DC66" s="69">
        <f t="shared" si="191"/>
        <v>0</v>
      </c>
      <c r="DD66" s="69">
        <f t="shared" si="192"/>
        <v>0</v>
      </c>
      <c r="DE66" s="69">
        <f t="shared" si="193"/>
        <v>0</v>
      </c>
      <c r="DF66" s="69">
        <f t="shared" si="194"/>
        <v>0</v>
      </c>
      <c r="DG66" s="69">
        <f t="shared" si="195"/>
        <v>0</v>
      </c>
      <c r="DH66" s="69">
        <f t="shared" si="196"/>
        <v>0</v>
      </c>
      <c r="DI66" s="69">
        <f t="shared" si="197"/>
        <v>0</v>
      </c>
      <c r="DJ66" s="69" t="str">
        <f>IF(COUNTBLANK(DK66:$EI66)=COLUMNS(DK66:$EI66),"",REPT("0",Batch_Length-LEN(IF(AND(SUM(AK66:$BI66)&lt;&gt;0,BJ66=0),REPT("0",Batch_Length),TEXT(BJ66,"0")))))&amp;IF(AND(SUM(AK66:$BI66)&lt;&gt;0,BJ66=0),REPT("0",Batch_Length),TEXT(BJ66,"0"))</f>
        <v>643520000000</v>
      </c>
      <c r="DK66" s="69" t="str">
        <f>IF(COUNTBLANK(DL66:$EI66)=COLUMNS(DL66:$EI66),"",REPT("0",Batch_Length-LEN(IF(AND(SUMPRODUCT($F$32:$F65*BK$32:BK65)+SUMPRODUCT($F$32:$F65*CJ$32:CJ65)&gt;0,BK66+CJ66=0),REPT("0",Batch_Length),IF(BK66+CJ66=0,"",TEXT(BK66+CJ66,"0"))))))&amp;IF(AND(SUMPRODUCT($F$32:$F65*BK$32:BK65)+SUMPRODUCT($F$32:$F65*CJ$32:CJ65)&gt;0,BK66+CJ66=0),REPT("0",Batch_Length),IF(BK66+CJ66=0,"",TEXT(BK66+CJ66,"0")))</f>
        <v>140847618609</v>
      </c>
      <c r="DL66" s="69" t="str">
        <f>IF(COUNTBLANK(DM66:$EI66)=COLUMNS(DM66:$EI66),"",REPT("0",Batch_Length-LEN(IF(AND(SUMPRODUCT($F$32:$F65*BL$32:BL65)+SUMPRODUCT($F$32:$F65*CK$32:CK65)&gt;0,BL66+CK66=0),REPT("0",Batch_Length),IF(BL66+CK66=0,"",TEXT(BL66+CK66,"0"))))))&amp;IF(AND(SUMPRODUCT($F$32:$F65*BL$32:BL65)+SUMPRODUCT($F$32:$F65*CK$32:CK65)&gt;0,BL66+CK66=0),REPT("0",Batch_Length),IF(BL66+CK66=0,"",TEXT(BL66+CK66,"0")))</f>
        <v>232799039604</v>
      </c>
      <c r="DM66" s="69" t="str">
        <f>IF(COUNTBLANK(DN66:$EI66)=COLUMNS(DN66:$EI66),"",REPT("0",Batch_Length-LEN(IF(AND(SUMPRODUCT($F$32:$F65*BM$32:BM65)+SUMPRODUCT($F$32:$F65*CL$32:CL65)&gt;0,BM66+CL66=0),REPT("0",Batch_Length),IF(BM66+CL66=0,"",TEXT(BM66+CL66,"0"))))))&amp;IF(AND(SUMPRODUCT($F$32:$F65*BM$32:BM65)+SUMPRODUCT($F$32:$F65*CL$32:CL65)&gt;0,BM66+CL66=0),REPT("0",Batch_Length),IF(BM66+CL66=0,"",TEXT(BM66+CL66,"0")))</f>
        <v>295</v>
      </c>
      <c r="DN66" s="69" t="str">
        <f>IF(COUNTBLANK(DO66:$EI66)=COLUMNS(DO66:$EI66),"",REPT("0",Batch_Length-LEN(IF(AND(SUMPRODUCT($F$32:$F65*BN$32:BN65)+SUMPRODUCT($F$32:$F65*CM$32:CM65)&gt;0,BN66+CM66=0),REPT("0",Batch_Length),IF(BN66+CM66=0,"",TEXT(BN66+CM66,"0"))))))&amp;IF(AND(SUMPRODUCT($F$32:$F65*BN$32:BN65)+SUMPRODUCT($F$32:$F65*CM$32:CM65)&gt;0,BN66+CM66=0),REPT("0",Batch_Length),IF(BN66+CM66=0,"",TEXT(BN66+CM66,"0")))</f>
        <v/>
      </c>
      <c r="DO66" s="69" t="str">
        <f>IF(COUNTBLANK(DP66:$EI66)=COLUMNS(DP66:$EI66),"",REPT("0",Batch_Length-LEN(IF(AND(SUMPRODUCT($F$32:$F65*BO$32:BO65)+SUMPRODUCT($F$32:$F65*CN$32:CN65)&gt;0,BO66+CN66=0),REPT("0",Batch_Length),IF(BO66+CN66=0,"",TEXT(BO66+CN66,"0"))))))&amp;IF(AND(SUMPRODUCT($F$32:$F65*BO$32:BO65)+SUMPRODUCT($F$32:$F65*CN$32:CN65)&gt;0,BO66+CN66=0),REPT("0",Batch_Length),IF(BO66+CN66=0,"",TEXT(BO66+CN66,"0")))</f>
        <v/>
      </c>
      <c r="DP66" s="69" t="str">
        <f>IF(COUNTBLANK(DQ66:$EI66)=COLUMNS(DQ66:$EI66),"",REPT("0",Batch_Length-LEN(IF(AND(SUMPRODUCT($F$32:$F65*BP$32:BP65)+SUMPRODUCT($F$32:$F65*CO$32:CO65)&gt;0,BP66+CO66=0),REPT("0",Batch_Length),IF(BP66+CO66=0,"",TEXT(BP66+CO66,"0"))))))&amp;IF(AND(SUMPRODUCT($F$32:$F65*BP$32:BP65)+SUMPRODUCT($F$32:$F65*CO$32:CO65)&gt;0,BP66+CO66=0),REPT("0",Batch_Length),IF(BP66+CO66=0,"",TEXT(BP66+CO66,"0")))</f>
        <v/>
      </c>
      <c r="DQ66" s="69" t="str">
        <f>IF(COUNTBLANK(DR66:$EI66)=COLUMNS(DR66:$EI66),"",REPT("0",Batch_Length-LEN(IF(AND(SUMPRODUCT($F$32:$F65*BQ$32:BQ65)+SUMPRODUCT($F$32:$F65*CP$32:CP65)&gt;0,BQ66+CP66=0),REPT("0",Batch_Length),IF(BQ66+CP66=0,"",TEXT(BQ66+CP66,"0"))))))&amp;IF(AND(SUMPRODUCT($F$32:$F65*BQ$32:BQ65)+SUMPRODUCT($F$32:$F65*CP$32:CP65)&gt;0,BQ66+CP66=0),REPT("0",Batch_Length),IF(BQ66+CP66=0,"",TEXT(BQ66+CP66,"0")))</f>
        <v/>
      </c>
      <c r="DR66" s="69" t="str">
        <f>IF(COUNTBLANK(DS66:$EI66)=COLUMNS(DS66:$EI66),"",REPT("0",Batch_Length-LEN(IF(AND(SUMPRODUCT($F$32:$F65*BR$32:BR65)+SUMPRODUCT($F$32:$F65*CQ$32:CQ65)&gt;0,BR66+CQ66=0),REPT("0",Batch_Length),IF(BR66+CQ66=0,"",TEXT(BR66+CQ66,"0"))))))&amp;IF(AND(SUMPRODUCT($F$32:$F65*BR$32:BR65)+SUMPRODUCT($F$32:$F65*CQ$32:CQ65)&gt;0,BR66+CQ66=0),REPT("0",Batch_Length),IF(BR66+CQ66=0,"",TEXT(BR66+CQ66,"0")))</f>
        <v/>
      </c>
      <c r="DS66" s="69" t="str">
        <f>IF(COUNTBLANK(DT66:$EI66)=COLUMNS(DT66:$EI66),"",REPT("0",Batch_Length-LEN(IF(AND(SUMPRODUCT($F$32:$F65*BS$32:BS65)+SUMPRODUCT($F$32:$F65*CR$32:CR65)&gt;0,BS66+CR66=0),REPT("0",Batch_Length),IF(BS66+CR66=0,"",TEXT(BS66+CR66,"0"))))))&amp;IF(AND(SUMPRODUCT($F$32:$F65*BS$32:BS65)+SUMPRODUCT($F$32:$F65*CR$32:CR65)&gt;0,BS66+CR66=0),REPT("0",Batch_Length),IF(BS66+CR66=0,"",TEXT(BS66+CR66,"0")))</f>
        <v/>
      </c>
      <c r="DT66" s="69" t="str">
        <f>IF(COUNTBLANK(DU66:$EI66)=COLUMNS(DU66:$EI66),"",REPT("0",Batch_Length-LEN(IF(AND(SUMPRODUCT($F$32:$F65*BT$32:BT65)+SUMPRODUCT($F$32:$F65*CS$32:CS65)&gt;0,BT66+CS66=0),REPT("0",Batch_Length),IF(BT66+CS66=0,"",TEXT(BT66+CS66,"0"))))))&amp;IF(AND(SUMPRODUCT($F$32:$F65*BT$32:BT65)+SUMPRODUCT($F$32:$F65*CS$32:CS65)&gt;0,BT66+CS66=0),REPT("0",Batch_Length),IF(BT66+CS66=0,"",TEXT(BT66+CS66,"0")))</f>
        <v/>
      </c>
      <c r="DU66" s="69" t="str">
        <f>IF(COUNTBLANK(DV66:$EI66)=COLUMNS(DV66:$EI66),"",REPT("0",Batch_Length-LEN(IF(AND(SUMPRODUCT($F$32:$F65*BU$32:BU65)+SUMPRODUCT($F$32:$F65*CT$32:CT65)&gt;0,BU66+CT66=0),REPT("0",Batch_Length),IF(BU66+CT66=0,"",TEXT(BU66+CT66,"0"))))))&amp;IF(AND(SUMPRODUCT($F$32:$F65*BU$32:BU65)+SUMPRODUCT($F$32:$F65*CT$32:CT65)&gt;0,BU66+CT66=0),REPT("0",Batch_Length),IF(BU66+CT66=0,"",TEXT(BU66+CT66,"0")))</f>
        <v/>
      </c>
      <c r="DV66" s="69" t="str">
        <f>IF(COUNTBLANK(DW66:$EI66)=COLUMNS(DW66:$EI66),"",REPT("0",Batch_Length-LEN(IF(AND(SUMPRODUCT($F$32:$F65*BV$32:BV65)+SUMPRODUCT($F$32:$F65*CU$32:CU65)&gt;0,BV66+CU66=0),REPT("0",Batch_Length),IF(BV66+CU66=0,"",TEXT(BV66+CU66,"0"))))))&amp;IF(AND(SUMPRODUCT($F$32:$F65*BV$32:BV65)+SUMPRODUCT($F$32:$F65*CU$32:CU65)&gt;0,BV66+CU66=0),REPT("0",Batch_Length),IF(BV66+CU66=0,"",TEXT(BV66+CU66,"0")))</f>
        <v/>
      </c>
      <c r="DW66" s="69" t="str">
        <f>IF(COUNTBLANK(DX66:$EI66)=COLUMNS(DX66:$EI66),"",REPT("0",Batch_Length-LEN(IF(AND(SUMPRODUCT($F$32:$F65*BW$32:BW65)+SUMPRODUCT($F$32:$F65*CV$32:CV65)&gt;0,BW66+CV66=0),REPT("0",Batch_Length),IF(BW66+CV66=0,"",TEXT(BW66+CV66,"0"))))))&amp;IF(AND(SUMPRODUCT($F$32:$F65*BW$32:BW65)+SUMPRODUCT($F$32:$F65*CV$32:CV65)&gt;0,BW66+CV66=0),REPT("0",Batch_Length),IF(BW66+CV66=0,"",TEXT(BW66+CV66,"0")))</f>
        <v/>
      </c>
      <c r="DX66" s="69" t="str">
        <f>IF(COUNTBLANK(DY66:$EI66)=COLUMNS(DY66:$EI66),"",REPT("0",Batch_Length-LEN(IF(AND(SUMPRODUCT($F$32:$F65*BX$32:BX65)+SUMPRODUCT($F$32:$F65*CW$32:CW65)&gt;0,BX66+CW66=0),REPT("0",Batch_Length),IF(BX66+CW66=0,"",TEXT(BX66+CW66,"0"))))))&amp;IF(AND(SUMPRODUCT($F$32:$F65*BX$32:BX65)+SUMPRODUCT($F$32:$F65*CW$32:CW65)&gt;0,BX66+CW66=0),REPT("0",Batch_Length),IF(BX66+CW66=0,"",TEXT(BX66+CW66,"0")))</f>
        <v/>
      </c>
      <c r="DY66" s="69" t="str">
        <f>IF(COUNTBLANK(DZ66:$EI66)=COLUMNS(DZ66:$EI66),"",REPT("0",Batch_Length-LEN(IF(AND(SUMPRODUCT($F$32:$F65*BY$32:BY65)+SUMPRODUCT($F$32:$F65*CX$32:CX65)&gt;0,BY66+CX66=0),REPT("0",Batch_Length),IF(BY66+CX66=0,"",TEXT(BY66+CX66,"0"))))))&amp;IF(AND(SUMPRODUCT($F$32:$F65*BY$32:BY65)+SUMPRODUCT($F$32:$F65*CX$32:CX65)&gt;0,BY66+CX66=0),REPT("0",Batch_Length),IF(BY66+CX66=0,"",TEXT(BY66+CX66,"0")))</f>
        <v/>
      </c>
      <c r="DZ66" s="69" t="str">
        <f>IF(COUNTBLANK(EA66:$EI66)=COLUMNS(EA66:$EI66),"",REPT("0",Batch_Length-LEN(IF(AND(SUMPRODUCT($F$32:$F65*BZ$32:BZ65)+SUMPRODUCT($F$32:$F65*CY$32:CY65)&gt;0,BZ66+CY66=0),REPT("0",Batch_Length),IF(BZ66+CY66=0,"",TEXT(BZ66+CY66,"0"))))))&amp;IF(AND(SUMPRODUCT($F$32:$F65*BZ$32:BZ65)+SUMPRODUCT($F$32:$F65*CY$32:CY65)&gt;0,BZ66+CY66=0),REPT("0",Batch_Length),IF(BZ66+CY66=0,"",TEXT(BZ66+CY66,"0")))</f>
        <v/>
      </c>
      <c r="EA66" s="69" t="str">
        <f>IF(COUNTBLANK(EB66:$EI66)=COLUMNS(EB66:$EI66),"",REPT("0",Batch_Length-LEN(IF(AND(SUMPRODUCT($F$32:$F65*CA$32:CA65)+SUMPRODUCT($F$32:$F65*CZ$32:CZ65)&gt;0,CA66+CZ66=0),REPT("0",Batch_Length),IF(CA66+CZ66=0,"",TEXT(CA66+CZ66,"0"))))))&amp;IF(AND(SUMPRODUCT($F$32:$F65*CA$32:CA65)+SUMPRODUCT($F$32:$F65*CZ$32:CZ65)&gt;0,CA66+CZ66=0),REPT("0",Batch_Length),IF(CA66+CZ66=0,"",TEXT(CA66+CZ66,"0")))</f>
        <v/>
      </c>
      <c r="EB66" s="69" t="str">
        <f>IF(COUNTBLANK(EC66:$EI66)=COLUMNS(EC66:$EI66),"",REPT("0",Batch_Length-LEN(IF(AND(SUMPRODUCT($F$32:$F65*CB$32:CB65)+SUMPRODUCT($F$32:$F65*DA$32:DA65)&gt;0,CB66+DA66=0),REPT("0",Batch_Length),IF(CB66+DA66=0,"",TEXT(CB66+DA66,"0"))))))&amp;IF(AND(SUMPRODUCT($F$32:$F65*CB$32:CB65)+SUMPRODUCT($F$32:$F65*DA$32:DA65)&gt;0,CB66+DA66=0),REPT("0",Batch_Length),IF(CB66+DA66=0,"",TEXT(CB66+DA66,"0")))</f>
        <v/>
      </c>
      <c r="EC66" s="69" t="str">
        <f>IF(COUNTBLANK(ED66:$EI66)=COLUMNS(ED66:$EI66),"",REPT("0",Batch_Length-LEN(IF(AND(SUMPRODUCT($F$32:$F65*CC$32:CC65)+SUMPRODUCT($F$32:$F65*DB$32:DB65)&gt;0,CC66+DB66=0),REPT("0",Batch_Length),IF(CC66+DB66=0,"",TEXT(CC66+DB66,"0"))))))&amp;IF(AND(SUMPRODUCT($F$32:$F65*CC$32:CC65)+SUMPRODUCT($F$32:$F65*DB$32:DB65)&gt;0,CC66+DB66=0),REPT("0",Batch_Length),IF(CC66+DB66=0,"",TEXT(CC66+DB66,"0")))</f>
        <v/>
      </c>
      <c r="ED66" s="69" t="str">
        <f>IF(COUNTBLANK(EE66:$EI66)=COLUMNS(EE66:$EI66),"",REPT("0",Batch_Length-LEN(IF(AND(SUMPRODUCT($F$32:$F65*CD$32:CD65)+SUMPRODUCT($F$32:$F65*DC$32:DC65)&gt;0,CD66+DC66=0),REPT("0",Batch_Length),IF(CD66+DC66=0,"",TEXT(CD66+DC66,"0"))))))&amp;IF(AND(SUMPRODUCT($F$32:$F65*CD$32:CD65)+SUMPRODUCT($F$32:$F65*DC$32:DC65)&gt;0,CD66+DC66=0),REPT("0",Batch_Length),IF(CD66+DC66=0,"",TEXT(CD66+DC66,"0")))</f>
        <v/>
      </c>
      <c r="EE66" s="69" t="str">
        <f>IF(COUNTBLANK(EF66:$EI66)=COLUMNS(EF66:$EI66),"",REPT("0",Batch_Length-LEN(IF(AND(SUMPRODUCT($F$32:$F65*CE$32:CE65)+SUMPRODUCT($F$32:$F65*DD$32:DD65)&gt;0,CE66+DD66=0),REPT("0",Batch_Length),IF(CE66+DD66=0,"",TEXT(CE66+DD66,"0"))))))&amp;IF(AND(SUMPRODUCT($F$32:$F65*CE$32:CE65)+SUMPRODUCT($F$32:$F65*DD$32:DD65)&gt;0,CE66+DD66=0),REPT("0",Batch_Length),IF(CE66+DD66=0,"",TEXT(CE66+DD66,"0")))</f>
        <v/>
      </c>
      <c r="EF66" s="69" t="str">
        <f>IF(COUNTBLANK(EG66:$EI66)=COLUMNS(EG66:$EI66),"",REPT("0",Batch_Length-LEN(IF(AND(SUMPRODUCT($F$32:$F65*CF$32:CF65)+SUMPRODUCT($F$32:$F65*DE$32:DE65)&gt;0,CF66+DE66=0),REPT("0",Batch_Length),IF(CF66+DE66=0,"",TEXT(CF66+DE66,"0"))))))&amp;IF(AND(SUMPRODUCT($F$32:$F65*CF$32:CF65)+SUMPRODUCT($F$32:$F65*DE$32:DE65)&gt;0,CF66+DE66=0),REPT("0",Batch_Length),IF(CF66+DE66=0,"",TEXT(CF66+DE66,"0")))</f>
        <v/>
      </c>
      <c r="EG66" s="69" t="str">
        <f>IF(COUNTBLANK(EH66:$EI66)=COLUMNS(EH66:$EI66),"",REPT("0",Batch_Length-LEN(IF(AND(SUMPRODUCT($F$32:$F65*CG$32:CG65)+SUMPRODUCT($F$32:$F65*DF$32:DF65)&gt;0,CG66+DF66=0),REPT("0",Batch_Length),IF(CG66+DF66=0,"",TEXT(CG66+DF66,"0"))))))&amp;IF(AND(SUMPRODUCT($F$32:$F65*CG$32:CG65)+SUMPRODUCT($F$32:$F65*DF$32:DF65)&gt;0,CG66+DF66=0),REPT("0",Batch_Length),IF(CG66+DF66=0,"",TEXT(CG66+DF66,"0")))</f>
        <v/>
      </c>
      <c r="EH66" s="69" t="str">
        <f>IF(COUNTBLANK(EI66:$EI66)=COLUMNS(EI66:$EI66),"",REPT("0",Batch_Length-LEN(IF(AND(SUMPRODUCT($F$32:$F65*CH$32:CH65)+SUMPRODUCT($F$32:$F65*DG$32:DG65)&gt;0,CH66+DG66=0),REPT("0",Batch_Length),IF(CH66+DG66=0,"",TEXT(CH66+DG66,"0"))))))&amp;IF(AND(SUMPRODUCT($F$32:$F65*CH$32:CH65)+SUMPRODUCT($F$32:$F65*DG$32:DG65)&gt;0,CH66+DG66=0),REPT("0",Batch_Length),IF(CH66+DG66=0,"",TEXT(CH66+DG66,"0")))</f>
        <v/>
      </c>
      <c r="EI66" s="69" t="str">
        <f>IF(AND(SUMPRODUCT($F$32:$F65*CI$32:CI65)+SUMPRODUCT($F$32:$F65*DH$32:DH65)&gt;0,CI66+DH66=0),REPT("0",Batch_Length),IF(CI66+DH66=0,"",TEXT(CI66+DH66,"0")))</f>
        <v/>
      </c>
      <c r="EJ66" s="69" t="str">
        <f t="shared" si="116"/>
        <v>295232799039604140847618609643520000000</v>
      </c>
      <c r="EK66" s="57" t="s">
        <v>86</v>
      </c>
    </row>
    <row r="67" spans="6:141" outlineLevel="1" x14ac:dyDescent="0.2">
      <c r="F67" s="66">
        <f t="shared" si="117"/>
        <v>35</v>
      </c>
      <c r="G67" s="67" t="str">
        <f t="shared" si="118"/>
        <v>10333147966386144929666651337523200000000</v>
      </c>
      <c r="H67" s="66">
        <f t="shared" si="9"/>
        <v>41</v>
      </c>
      <c r="I67" s="66">
        <f t="shared" si="119"/>
        <v>4</v>
      </c>
      <c r="J67" s="67" t="str">
        <f t="shared" si="120"/>
        <v>643520000000</v>
      </c>
      <c r="K67" s="68" t="str">
        <f t="shared" si="121"/>
        <v>140847618609</v>
      </c>
      <c r="L67" s="68" t="str">
        <f t="shared" si="122"/>
        <v>232799039604</v>
      </c>
      <c r="M67" s="68" t="str">
        <f t="shared" si="123"/>
        <v>295</v>
      </c>
      <c r="N67" s="68">
        <f t="shared" si="124"/>
        <v>0</v>
      </c>
      <c r="O67" s="68">
        <f t="shared" si="125"/>
        <v>0</v>
      </c>
      <c r="P67" s="68">
        <f t="shared" si="126"/>
        <v>0</v>
      </c>
      <c r="Q67" s="68">
        <f t="shared" si="127"/>
        <v>0</v>
      </c>
      <c r="R67" s="68">
        <f t="shared" si="128"/>
        <v>0</v>
      </c>
      <c r="S67" s="68">
        <f t="shared" si="129"/>
        <v>0</v>
      </c>
      <c r="T67" s="68">
        <f t="shared" si="130"/>
        <v>0</v>
      </c>
      <c r="U67" s="68">
        <f t="shared" si="131"/>
        <v>0</v>
      </c>
      <c r="V67" s="68">
        <f t="shared" si="132"/>
        <v>0</v>
      </c>
      <c r="W67" s="68">
        <f t="shared" si="133"/>
        <v>0</v>
      </c>
      <c r="X67" s="68">
        <f t="shared" si="134"/>
        <v>0</v>
      </c>
      <c r="Y67" s="68">
        <f t="shared" si="135"/>
        <v>0</v>
      </c>
      <c r="Z67" s="68">
        <f t="shared" si="136"/>
        <v>0</v>
      </c>
      <c r="AA67" s="68">
        <f t="shared" si="137"/>
        <v>0</v>
      </c>
      <c r="AB67" s="68">
        <f t="shared" si="138"/>
        <v>0</v>
      </c>
      <c r="AC67" s="68">
        <f t="shared" si="139"/>
        <v>0</v>
      </c>
      <c r="AD67" s="68">
        <f t="shared" si="140"/>
        <v>0</v>
      </c>
      <c r="AE67" s="68">
        <f t="shared" si="141"/>
        <v>0</v>
      </c>
      <c r="AF67" s="68">
        <f t="shared" si="142"/>
        <v>0</v>
      </c>
      <c r="AG67" s="68">
        <f t="shared" si="143"/>
        <v>0</v>
      </c>
      <c r="AH67" s="68">
        <f t="shared" si="144"/>
        <v>0</v>
      </c>
      <c r="AI67" s="68">
        <f t="shared" si="145"/>
        <v>0</v>
      </c>
      <c r="AJ67" s="69">
        <f t="shared" si="90"/>
        <v>22523200000000</v>
      </c>
      <c r="AK67" s="69">
        <f t="shared" si="91"/>
        <v>4929666651315</v>
      </c>
      <c r="AL67" s="69">
        <f t="shared" si="92"/>
        <v>8147966386140</v>
      </c>
      <c r="AM67" s="69">
        <f t="shared" si="93"/>
        <v>10325</v>
      </c>
      <c r="AN67" s="69">
        <f t="shared" si="94"/>
        <v>0</v>
      </c>
      <c r="AO67" s="69">
        <f t="shared" si="95"/>
        <v>0</v>
      </c>
      <c r="AP67" s="69">
        <f t="shared" si="96"/>
        <v>0</v>
      </c>
      <c r="AQ67" s="69">
        <f t="shared" si="97"/>
        <v>0</v>
      </c>
      <c r="AR67" s="69">
        <f t="shared" si="98"/>
        <v>0</v>
      </c>
      <c r="AS67" s="69">
        <f t="shared" si="99"/>
        <v>0</v>
      </c>
      <c r="AT67" s="69">
        <f t="shared" si="100"/>
        <v>0</v>
      </c>
      <c r="AU67" s="69">
        <f t="shared" si="101"/>
        <v>0</v>
      </c>
      <c r="AV67" s="69">
        <f t="shared" si="102"/>
        <v>0</v>
      </c>
      <c r="AW67" s="69">
        <f t="shared" si="103"/>
        <v>0</v>
      </c>
      <c r="AX67" s="69">
        <f t="shared" si="104"/>
        <v>0</v>
      </c>
      <c r="AY67" s="69">
        <f t="shared" si="105"/>
        <v>0</v>
      </c>
      <c r="AZ67" s="69">
        <f t="shared" si="106"/>
        <v>0</v>
      </c>
      <c r="BA67" s="69">
        <f t="shared" si="107"/>
        <v>0</v>
      </c>
      <c r="BB67" s="69">
        <f t="shared" si="108"/>
        <v>0</v>
      </c>
      <c r="BC67" s="69">
        <f t="shared" si="109"/>
        <v>0</v>
      </c>
      <c r="BD67" s="69">
        <f t="shared" si="110"/>
        <v>0</v>
      </c>
      <c r="BE67" s="69">
        <f t="shared" si="111"/>
        <v>0</v>
      </c>
      <c r="BF67" s="69">
        <f t="shared" si="112"/>
        <v>0</v>
      </c>
      <c r="BG67" s="69">
        <f t="shared" si="113"/>
        <v>0</v>
      </c>
      <c r="BH67" s="69">
        <f t="shared" si="114"/>
        <v>0</v>
      </c>
      <c r="BI67" s="69">
        <f t="shared" si="115"/>
        <v>0</v>
      </c>
      <c r="BJ67" s="69">
        <f t="shared" si="146"/>
        <v>523200000000</v>
      </c>
      <c r="BK67" s="69">
        <f t="shared" si="147"/>
        <v>929666651315</v>
      </c>
      <c r="BL67" s="69">
        <f t="shared" si="148"/>
        <v>147966386140</v>
      </c>
      <c r="BM67" s="69">
        <f t="shared" si="149"/>
        <v>10325</v>
      </c>
      <c r="BN67" s="69">
        <f t="shared" si="150"/>
        <v>0</v>
      </c>
      <c r="BO67" s="69">
        <f t="shared" si="151"/>
        <v>0</v>
      </c>
      <c r="BP67" s="69">
        <f t="shared" si="152"/>
        <v>0</v>
      </c>
      <c r="BQ67" s="69">
        <f t="shared" si="153"/>
        <v>0</v>
      </c>
      <c r="BR67" s="69">
        <f t="shared" si="154"/>
        <v>0</v>
      </c>
      <c r="BS67" s="69">
        <f t="shared" si="155"/>
        <v>0</v>
      </c>
      <c r="BT67" s="69">
        <f t="shared" si="156"/>
        <v>0</v>
      </c>
      <c r="BU67" s="69">
        <f t="shared" si="157"/>
        <v>0</v>
      </c>
      <c r="BV67" s="69">
        <f t="shared" si="158"/>
        <v>0</v>
      </c>
      <c r="BW67" s="69">
        <f t="shared" si="159"/>
        <v>0</v>
      </c>
      <c r="BX67" s="69">
        <f t="shared" si="160"/>
        <v>0</v>
      </c>
      <c r="BY67" s="69">
        <f t="shared" si="161"/>
        <v>0</v>
      </c>
      <c r="BZ67" s="69">
        <f t="shared" si="162"/>
        <v>0</v>
      </c>
      <c r="CA67" s="69">
        <f t="shared" si="163"/>
        <v>0</v>
      </c>
      <c r="CB67" s="69">
        <f t="shared" si="164"/>
        <v>0</v>
      </c>
      <c r="CC67" s="69">
        <f t="shared" si="165"/>
        <v>0</v>
      </c>
      <c r="CD67" s="69">
        <f t="shared" si="166"/>
        <v>0</v>
      </c>
      <c r="CE67" s="69">
        <f t="shared" si="167"/>
        <v>0</v>
      </c>
      <c r="CF67" s="69">
        <f t="shared" si="168"/>
        <v>0</v>
      </c>
      <c r="CG67" s="69">
        <f t="shared" si="169"/>
        <v>0</v>
      </c>
      <c r="CH67" s="69">
        <f t="shared" si="170"/>
        <v>0</v>
      </c>
      <c r="CI67" s="69">
        <f t="shared" si="171"/>
        <v>0</v>
      </c>
      <c r="CJ67" s="69">
        <f t="shared" si="172"/>
        <v>22</v>
      </c>
      <c r="CK67" s="69">
        <f t="shared" si="173"/>
        <v>4</v>
      </c>
      <c r="CL67" s="69">
        <f t="shared" si="174"/>
        <v>8</v>
      </c>
      <c r="CM67" s="69">
        <f t="shared" si="175"/>
        <v>0</v>
      </c>
      <c r="CN67" s="69">
        <f t="shared" si="176"/>
        <v>0</v>
      </c>
      <c r="CO67" s="69">
        <f t="shared" si="177"/>
        <v>0</v>
      </c>
      <c r="CP67" s="69">
        <f t="shared" si="178"/>
        <v>0</v>
      </c>
      <c r="CQ67" s="69">
        <f t="shared" si="179"/>
        <v>0</v>
      </c>
      <c r="CR67" s="69">
        <f t="shared" si="180"/>
        <v>0</v>
      </c>
      <c r="CS67" s="69">
        <f t="shared" si="181"/>
        <v>0</v>
      </c>
      <c r="CT67" s="69">
        <f t="shared" si="182"/>
        <v>0</v>
      </c>
      <c r="CU67" s="69">
        <f t="shared" si="183"/>
        <v>0</v>
      </c>
      <c r="CV67" s="69">
        <f t="shared" si="184"/>
        <v>0</v>
      </c>
      <c r="CW67" s="69">
        <f t="shared" si="185"/>
        <v>0</v>
      </c>
      <c r="CX67" s="69">
        <f t="shared" si="186"/>
        <v>0</v>
      </c>
      <c r="CY67" s="69">
        <f t="shared" si="187"/>
        <v>0</v>
      </c>
      <c r="CZ67" s="69">
        <f t="shared" si="188"/>
        <v>0</v>
      </c>
      <c r="DA67" s="69">
        <f t="shared" si="189"/>
        <v>0</v>
      </c>
      <c r="DB67" s="69">
        <f t="shared" si="190"/>
        <v>0</v>
      </c>
      <c r="DC67" s="69">
        <f t="shared" si="191"/>
        <v>0</v>
      </c>
      <c r="DD67" s="69">
        <f t="shared" si="192"/>
        <v>0</v>
      </c>
      <c r="DE67" s="69">
        <f t="shared" si="193"/>
        <v>0</v>
      </c>
      <c r="DF67" s="69">
        <f t="shared" si="194"/>
        <v>0</v>
      </c>
      <c r="DG67" s="69">
        <f t="shared" si="195"/>
        <v>0</v>
      </c>
      <c r="DH67" s="69">
        <f t="shared" si="196"/>
        <v>0</v>
      </c>
      <c r="DI67" s="69">
        <f t="shared" si="197"/>
        <v>0</v>
      </c>
      <c r="DJ67" s="69" t="str">
        <f>IF(COUNTBLANK(DK67:$EI67)=COLUMNS(DK67:$EI67),"",REPT("0",Batch_Length-LEN(IF(AND(SUM(AK67:$BI67)&lt;&gt;0,BJ67=0),REPT("0",Batch_Length),TEXT(BJ67,"0")))))&amp;IF(AND(SUM(AK67:$BI67)&lt;&gt;0,BJ67=0),REPT("0",Batch_Length),TEXT(BJ67,"0"))</f>
        <v>523200000000</v>
      </c>
      <c r="DK67" s="69" t="str">
        <f>IF(COUNTBLANK(DL67:$EI67)=COLUMNS(DL67:$EI67),"",REPT("0",Batch_Length-LEN(IF(AND(SUMPRODUCT($F$32:$F66*BK$32:BK66)+SUMPRODUCT($F$32:$F66*CJ$32:CJ66)&gt;0,BK67+CJ67=0),REPT("0",Batch_Length),IF(BK67+CJ67=0,"",TEXT(BK67+CJ67,"0"))))))&amp;IF(AND(SUMPRODUCT($F$32:$F66*BK$32:BK66)+SUMPRODUCT($F$32:$F66*CJ$32:CJ66)&gt;0,BK67+CJ67=0),REPT("0",Batch_Length),IF(BK67+CJ67=0,"",TEXT(BK67+CJ67,"0")))</f>
        <v>929666651337</v>
      </c>
      <c r="DL67" s="69" t="str">
        <f>IF(COUNTBLANK(DM67:$EI67)=COLUMNS(DM67:$EI67),"",REPT("0",Batch_Length-LEN(IF(AND(SUMPRODUCT($F$32:$F66*BL$32:BL66)+SUMPRODUCT($F$32:$F66*CK$32:CK66)&gt;0,BL67+CK67=0),REPT("0",Batch_Length),IF(BL67+CK67=0,"",TEXT(BL67+CK67,"0"))))))&amp;IF(AND(SUMPRODUCT($F$32:$F66*BL$32:BL66)+SUMPRODUCT($F$32:$F66*CK$32:CK66)&gt;0,BL67+CK67=0),REPT("0",Batch_Length),IF(BL67+CK67=0,"",TEXT(BL67+CK67,"0")))</f>
        <v>147966386144</v>
      </c>
      <c r="DM67" s="69" t="str">
        <f>IF(COUNTBLANK(DN67:$EI67)=COLUMNS(DN67:$EI67),"",REPT("0",Batch_Length-LEN(IF(AND(SUMPRODUCT($F$32:$F66*BM$32:BM66)+SUMPRODUCT($F$32:$F66*CL$32:CL66)&gt;0,BM67+CL67=0),REPT("0",Batch_Length),IF(BM67+CL67=0,"",TEXT(BM67+CL67,"0"))))))&amp;IF(AND(SUMPRODUCT($F$32:$F66*BM$32:BM66)+SUMPRODUCT($F$32:$F66*CL$32:CL66)&gt;0,BM67+CL67=0),REPT("0",Batch_Length),IF(BM67+CL67=0,"",TEXT(BM67+CL67,"0")))</f>
        <v>10333</v>
      </c>
      <c r="DN67" s="69" t="str">
        <f>IF(COUNTBLANK(DO67:$EI67)=COLUMNS(DO67:$EI67),"",REPT("0",Batch_Length-LEN(IF(AND(SUMPRODUCT($F$32:$F66*BN$32:BN66)+SUMPRODUCT($F$32:$F66*CM$32:CM66)&gt;0,BN67+CM67=0),REPT("0",Batch_Length),IF(BN67+CM67=0,"",TEXT(BN67+CM67,"0"))))))&amp;IF(AND(SUMPRODUCT($F$32:$F66*BN$32:BN66)+SUMPRODUCT($F$32:$F66*CM$32:CM66)&gt;0,BN67+CM67=0),REPT("0",Batch_Length),IF(BN67+CM67=0,"",TEXT(BN67+CM67,"0")))</f>
        <v/>
      </c>
      <c r="DO67" s="69" t="str">
        <f>IF(COUNTBLANK(DP67:$EI67)=COLUMNS(DP67:$EI67),"",REPT("0",Batch_Length-LEN(IF(AND(SUMPRODUCT($F$32:$F66*BO$32:BO66)+SUMPRODUCT($F$32:$F66*CN$32:CN66)&gt;0,BO67+CN67=0),REPT("0",Batch_Length),IF(BO67+CN67=0,"",TEXT(BO67+CN67,"0"))))))&amp;IF(AND(SUMPRODUCT($F$32:$F66*BO$32:BO66)+SUMPRODUCT($F$32:$F66*CN$32:CN66)&gt;0,BO67+CN67=0),REPT("0",Batch_Length),IF(BO67+CN67=0,"",TEXT(BO67+CN67,"0")))</f>
        <v/>
      </c>
      <c r="DP67" s="69" t="str">
        <f>IF(COUNTBLANK(DQ67:$EI67)=COLUMNS(DQ67:$EI67),"",REPT("0",Batch_Length-LEN(IF(AND(SUMPRODUCT($F$32:$F66*BP$32:BP66)+SUMPRODUCT($F$32:$F66*CO$32:CO66)&gt;0,BP67+CO67=0),REPT("0",Batch_Length),IF(BP67+CO67=0,"",TEXT(BP67+CO67,"0"))))))&amp;IF(AND(SUMPRODUCT($F$32:$F66*BP$32:BP66)+SUMPRODUCT($F$32:$F66*CO$32:CO66)&gt;0,BP67+CO67=0),REPT("0",Batch_Length),IF(BP67+CO67=0,"",TEXT(BP67+CO67,"0")))</f>
        <v/>
      </c>
      <c r="DQ67" s="69" t="str">
        <f>IF(COUNTBLANK(DR67:$EI67)=COLUMNS(DR67:$EI67),"",REPT("0",Batch_Length-LEN(IF(AND(SUMPRODUCT($F$32:$F66*BQ$32:BQ66)+SUMPRODUCT($F$32:$F66*CP$32:CP66)&gt;0,BQ67+CP67=0),REPT("0",Batch_Length),IF(BQ67+CP67=0,"",TEXT(BQ67+CP67,"0"))))))&amp;IF(AND(SUMPRODUCT($F$32:$F66*BQ$32:BQ66)+SUMPRODUCT($F$32:$F66*CP$32:CP66)&gt;0,BQ67+CP67=0),REPT("0",Batch_Length),IF(BQ67+CP67=0,"",TEXT(BQ67+CP67,"0")))</f>
        <v/>
      </c>
      <c r="DR67" s="69" t="str">
        <f>IF(COUNTBLANK(DS67:$EI67)=COLUMNS(DS67:$EI67),"",REPT("0",Batch_Length-LEN(IF(AND(SUMPRODUCT($F$32:$F66*BR$32:BR66)+SUMPRODUCT($F$32:$F66*CQ$32:CQ66)&gt;0,BR67+CQ67=0),REPT("0",Batch_Length),IF(BR67+CQ67=0,"",TEXT(BR67+CQ67,"0"))))))&amp;IF(AND(SUMPRODUCT($F$32:$F66*BR$32:BR66)+SUMPRODUCT($F$32:$F66*CQ$32:CQ66)&gt;0,BR67+CQ67=0),REPT("0",Batch_Length),IF(BR67+CQ67=0,"",TEXT(BR67+CQ67,"0")))</f>
        <v/>
      </c>
      <c r="DS67" s="69" t="str">
        <f>IF(COUNTBLANK(DT67:$EI67)=COLUMNS(DT67:$EI67),"",REPT("0",Batch_Length-LEN(IF(AND(SUMPRODUCT($F$32:$F66*BS$32:BS66)+SUMPRODUCT($F$32:$F66*CR$32:CR66)&gt;0,BS67+CR67=0),REPT("0",Batch_Length),IF(BS67+CR67=0,"",TEXT(BS67+CR67,"0"))))))&amp;IF(AND(SUMPRODUCT($F$32:$F66*BS$32:BS66)+SUMPRODUCT($F$32:$F66*CR$32:CR66)&gt;0,BS67+CR67=0),REPT("0",Batch_Length),IF(BS67+CR67=0,"",TEXT(BS67+CR67,"0")))</f>
        <v/>
      </c>
      <c r="DT67" s="69" t="str">
        <f>IF(COUNTBLANK(DU67:$EI67)=COLUMNS(DU67:$EI67),"",REPT("0",Batch_Length-LEN(IF(AND(SUMPRODUCT($F$32:$F66*BT$32:BT66)+SUMPRODUCT($F$32:$F66*CS$32:CS66)&gt;0,BT67+CS67=0),REPT("0",Batch_Length),IF(BT67+CS67=0,"",TEXT(BT67+CS67,"0"))))))&amp;IF(AND(SUMPRODUCT($F$32:$F66*BT$32:BT66)+SUMPRODUCT($F$32:$F66*CS$32:CS66)&gt;0,BT67+CS67=0),REPT("0",Batch_Length),IF(BT67+CS67=0,"",TEXT(BT67+CS67,"0")))</f>
        <v/>
      </c>
      <c r="DU67" s="69" t="str">
        <f>IF(COUNTBLANK(DV67:$EI67)=COLUMNS(DV67:$EI67),"",REPT("0",Batch_Length-LEN(IF(AND(SUMPRODUCT($F$32:$F66*BU$32:BU66)+SUMPRODUCT($F$32:$F66*CT$32:CT66)&gt;0,BU67+CT67=0),REPT("0",Batch_Length),IF(BU67+CT67=0,"",TEXT(BU67+CT67,"0"))))))&amp;IF(AND(SUMPRODUCT($F$32:$F66*BU$32:BU66)+SUMPRODUCT($F$32:$F66*CT$32:CT66)&gt;0,BU67+CT67=0),REPT("0",Batch_Length),IF(BU67+CT67=0,"",TEXT(BU67+CT67,"0")))</f>
        <v/>
      </c>
      <c r="DV67" s="69" t="str">
        <f>IF(COUNTBLANK(DW67:$EI67)=COLUMNS(DW67:$EI67),"",REPT("0",Batch_Length-LEN(IF(AND(SUMPRODUCT($F$32:$F66*BV$32:BV66)+SUMPRODUCT($F$32:$F66*CU$32:CU66)&gt;0,BV67+CU67=0),REPT("0",Batch_Length),IF(BV67+CU67=0,"",TEXT(BV67+CU67,"0"))))))&amp;IF(AND(SUMPRODUCT($F$32:$F66*BV$32:BV66)+SUMPRODUCT($F$32:$F66*CU$32:CU66)&gt;0,BV67+CU67=0),REPT("0",Batch_Length),IF(BV67+CU67=0,"",TEXT(BV67+CU67,"0")))</f>
        <v/>
      </c>
      <c r="DW67" s="69" t="str">
        <f>IF(COUNTBLANK(DX67:$EI67)=COLUMNS(DX67:$EI67),"",REPT("0",Batch_Length-LEN(IF(AND(SUMPRODUCT($F$32:$F66*BW$32:BW66)+SUMPRODUCT($F$32:$F66*CV$32:CV66)&gt;0,BW67+CV67=0),REPT("0",Batch_Length),IF(BW67+CV67=0,"",TEXT(BW67+CV67,"0"))))))&amp;IF(AND(SUMPRODUCT($F$32:$F66*BW$32:BW66)+SUMPRODUCT($F$32:$F66*CV$32:CV66)&gt;0,BW67+CV67=0),REPT("0",Batch_Length),IF(BW67+CV67=0,"",TEXT(BW67+CV67,"0")))</f>
        <v/>
      </c>
      <c r="DX67" s="69" t="str">
        <f>IF(COUNTBLANK(DY67:$EI67)=COLUMNS(DY67:$EI67),"",REPT("0",Batch_Length-LEN(IF(AND(SUMPRODUCT($F$32:$F66*BX$32:BX66)+SUMPRODUCT($F$32:$F66*CW$32:CW66)&gt;0,BX67+CW67=0),REPT("0",Batch_Length),IF(BX67+CW67=0,"",TEXT(BX67+CW67,"0"))))))&amp;IF(AND(SUMPRODUCT($F$32:$F66*BX$32:BX66)+SUMPRODUCT($F$32:$F66*CW$32:CW66)&gt;0,BX67+CW67=0),REPT("0",Batch_Length),IF(BX67+CW67=0,"",TEXT(BX67+CW67,"0")))</f>
        <v/>
      </c>
      <c r="DY67" s="69" t="str">
        <f>IF(COUNTBLANK(DZ67:$EI67)=COLUMNS(DZ67:$EI67),"",REPT("0",Batch_Length-LEN(IF(AND(SUMPRODUCT($F$32:$F66*BY$32:BY66)+SUMPRODUCT($F$32:$F66*CX$32:CX66)&gt;0,BY67+CX67=0),REPT("0",Batch_Length),IF(BY67+CX67=0,"",TEXT(BY67+CX67,"0"))))))&amp;IF(AND(SUMPRODUCT($F$32:$F66*BY$32:BY66)+SUMPRODUCT($F$32:$F66*CX$32:CX66)&gt;0,BY67+CX67=0),REPT("0",Batch_Length),IF(BY67+CX67=0,"",TEXT(BY67+CX67,"0")))</f>
        <v/>
      </c>
      <c r="DZ67" s="69" t="str">
        <f>IF(COUNTBLANK(EA67:$EI67)=COLUMNS(EA67:$EI67),"",REPT("0",Batch_Length-LEN(IF(AND(SUMPRODUCT($F$32:$F66*BZ$32:BZ66)+SUMPRODUCT($F$32:$F66*CY$32:CY66)&gt;0,BZ67+CY67=0),REPT("0",Batch_Length),IF(BZ67+CY67=0,"",TEXT(BZ67+CY67,"0"))))))&amp;IF(AND(SUMPRODUCT($F$32:$F66*BZ$32:BZ66)+SUMPRODUCT($F$32:$F66*CY$32:CY66)&gt;0,BZ67+CY67=0),REPT("0",Batch_Length),IF(BZ67+CY67=0,"",TEXT(BZ67+CY67,"0")))</f>
        <v/>
      </c>
      <c r="EA67" s="69" t="str">
        <f>IF(COUNTBLANK(EB67:$EI67)=COLUMNS(EB67:$EI67),"",REPT("0",Batch_Length-LEN(IF(AND(SUMPRODUCT($F$32:$F66*CA$32:CA66)+SUMPRODUCT($F$32:$F66*CZ$32:CZ66)&gt;0,CA67+CZ67=0),REPT("0",Batch_Length),IF(CA67+CZ67=0,"",TEXT(CA67+CZ67,"0"))))))&amp;IF(AND(SUMPRODUCT($F$32:$F66*CA$32:CA66)+SUMPRODUCT($F$32:$F66*CZ$32:CZ66)&gt;0,CA67+CZ67=0),REPT("0",Batch_Length),IF(CA67+CZ67=0,"",TEXT(CA67+CZ67,"0")))</f>
        <v/>
      </c>
      <c r="EB67" s="69" t="str">
        <f>IF(COUNTBLANK(EC67:$EI67)=COLUMNS(EC67:$EI67),"",REPT("0",Batch_Length-LEN(IF(AND(SUMPRODUCT($F$32:$F66*CB$32:CB66)+SUMPRODUCT($F$32:$F66*DA$32:DA66)&gt;0,CB67+DA67=0),REPT("0",Batch_Length),IF(CB67+DA67=0,"",TEXT(CB67+DA67,"0"))))))&amp;IF(AND(SUMPRODUCT($F$32:$F66*CB$32:CB66)+SUMPRODUCT($F$32:$F66*DA$32:DA66)&gt;0,CB67+DA67=0),REPT("0",Batch_Length),IF(CB67+DA67=0,"",TEXT(CB67+DA67,"0")))</f>
        <v/>
      </c>
      <c r="EC67" s="69" t="str">
        <f>IF(COUNTBLANK(ED67:$EI67)=COLUMNS(ED67:$EI67),"",REPT("0",Batch_Length-LEN(IF(AND(SUMPRODUCT($F$32:$F66*CC$32:CC66)+SUMPRODUCT($F$32:$F66*DB$32:DB66)&gt;0,CC67+DB67=0),REPT("0",Batch_Length),IF(CC67+DB67=0,"",TEXT(CC67+DB67,"0"))))))&amp;IF(AND(SUMPRODUCT($F$32:$F66*CC$32:CC66)+SUMPRODUCT($F$32:$F66*DB$32:DB66)&gt;0,CC67+DB67=0),REPT("0",Batch_Length),IF(CC67+DB67=0,"",TEXT(CC67+DB67,"0")))</f>
        <v/>
      </c>
      <c r="ED67" s="69" t="str">
        <f>IF(COUNTBLANK(EE67:$EI67)=COLUMNS(EE67:$EI67),"",REPT("0",Batch_Length-LEN(IF(AND(SUMPRODUCT($F$32:$F66*CD$32:CD66)+SUMPRODUCT($F$32:$F66*DC$32:DC66)&gt;0,CD67+DC67=0),REPT("0",Batch_Length),IF(CD67+DC67=0,"",TEXT(CD67+DC67,"0"))))))&amp;IF(AND(SUMPRODUCT($F$32:$F66*CD$32:CD66)+SUMPRODUCT($F$32:$F66*DC$32:DC66)&gt;0,CD67+DC67=0),REPT("0",Batch_Length),IF(CD67+DC67=0,"",TEXT(CD67+DC67,"0")))</f>
        <v/>
      </c>
      <c r="EE67" s="69" t="str">
        <f>IF(COUNTBLANK(EF67:$EI67)=COLUMNS(EF67:$EI67),"",REPT("0",Batch_Length-LEN(IF(AND(SUMPRODUCT($F$32:$F66*CE$32:CE66)+SUMPRODUCT($F$32:$F66*DD$32:DD66)&gt;0,CE67+DD67=0),REPT("0",Batch_Length),IF(CE67+DD67=0,"",TEXT(CE67+DD67,"0"))))))&amp;IF(AND(SUMPRODUCT($F$32:$F66*CE$32:CE66)+SUMPRODUCT($F$32:$F66*DD$32:DD66)&gt;0,CE67+DD67=0),REPT("0",Batch_Length),IF(CE67+DD67=0,"",TEXT(CE67+DD67,"0")))</f>
        <v/>
      </c>
      <c r="EF67" s="69" t="str">
        <f>IF(COUNTBLANK(EG67:$EI67)=COLUMNS(EG67:$EI67),"",REPT("0",Batch_Length-LEN(IF(AND(SUMPRODUCT($F$32:$F66*CF$32:CF66)+SUMPRODUCT($F$32:$F66*DE$32:DE66)&gt;0,CF67+DE67=0),REPT("0",Batch_Length),IF(CF67+DE67=0,"",TEXT(CF67+DE67,"0"))))))&amp;IF(AND(SUMPRODUCT($F$32:$F66*CF$32:CF66)+SUMPRODUCT($F$32:$F66*DE$32:DE66)&gt;0,CF67+DE67=0),REPT("0",Batch_Length),IF(CF67+DE67=0,"",TEXT(CF67+DE67,"0")))</f>
        <v/>
      </c>
      <c r="EG67" s="69" t="str">
        <f>IF(COUNTBLANK(EH67:$EI67)=COLUMNS(EH67:$EI67),"",REPT("0",Batch_Length-LEN(IF(AND(SUMPRODUCT($F$32:$F66*CG$32:CG66)+SUMPRODUCT($F$32:$F66*DF$32:DF66)&gt;0,CG67+DF67=0),REPT("0",Batch_Length),IF(CG67+DF67=0,"",TEXT(CG67+DF67,"0"))))))&amp;IF(AND(SUMPRODUCT($F$32:$F66*CG$32:CG66)+SUMPRODUCT($F$32:$F66*DF$32:DF66)&gt;0,CG67+DF67=0),REPT("0",Batch_Length),IF(CG67+DF67=0,"",TEXT(CG67+DF67,"0")))</f>
        <v/>
      </c>
      <c r="EH67" s="69" t="str">
        <f>IF(COUNTBLANK(EI67:$EI67)=COLUMNS(EI67:$EI67),"",REPT("0",Batch_Length-LEN(IF(AND(SUMPRODUCT($F$32:$F66*CH$32:CH66)+SUMPRODUCT($F$32:$F66*DG$32:DG66)&gt;0,CH67+DG67=0),REPT("0",Batch_Length),IF(CH67+DG67=0,"",TEXT(CH67+DG67,"0"))))))&amp;IF(AND(SUMPRODUCT($F$32:$F66*CH$32:CH66)+SUMPRODUCT($F$32:$F66*DG$32:DG66)&gt;0,CH67+DG67=0),REPT("0",Batch_Length),IF(CH67+DG67=0,"",TEXT(CH67+DG67,"0")))</f>
        <v/>
      </c>
      <c r="EI67" s="69" t="str">
        <f>IF(AND(SUMPRODUCT($F$32:$F66*CI$32:CI66)+SUMPRODUCT($F$32:$F66*DH$32:DH66)&gt;0,CI67+DH67=0),REPT("0",Batch_Length),IF(CI67+DH67=0,"",TEXT(CI67+DH67,"0")))</f>
        <v/>
      </c>
      <c r="EJ67" s="69" t="str">
        <f t="shared" si="116"/>
        <v>10333147966386144929666651337523200000000</v>
      </c>
      <c r="EK67" s="57" t="s">
        <v>86</v>
      </c>
    </row>
    <row r="68" spans="6:141" outlineLevel="1" x14ac:dyDescent="0.2">
      <c r="F68" s="66">
        <f t="shared" si="117"/>
        <v>36</v>
      </c>
      <c r="G68" s="67" t="str">
        <f t="shared" si="118"/>
        <v>371993326789901217467999448150835200000000</v>
      </c>
      <c r="H68" s="66">
        <f t="shared" si="9"/>
        <v>42</v>
      </c>
      <c r="I68" s="66">
        <f t="shared" si="119"/>
        <v>4</v>
      </c>
      <c r="J68" s="67" t="str">
        <f t="shared" si="120"/>
        <v>523200000000</v>
      </c>
      <c r="K68" s="68" t="str">
        <f t="shared" si="121"/>
        <v>929666651337</v>
      </c>
      <c r="L68" s="68" t="str">
        <f t="shared" si="122"/>
        <v>147966386144</v>
      </c>
      <c r="M68" s="68" t="str">
        <f t="shared" si="123"/>
        <v>10333</v>
      </c>
      <c r="N68" s="68">
        <f t="shared" si="124"/>
        <v>0</v>
      </c>
      <c r="O68" s="68">
        <f t="shared" si="125"/>
        <v>0</v>
      </c>
      <c r="P68" s="68">
        <f t="shared" si="126"/>
        <v>0</v>
      </c>
      <c r="Q68" s="68">
        <f t="shared" si="127"/>
        <v>0</v>
      </c>
      <c r="R68" s="68">
        <f t="shared" si="128"/>
        <v>0</v>
      </c>
      <c r="S68" s="68">
        <f t="shared" si="129"/>
        <v>0</v>
      </c>
      <c r="T68" s="68">
        <f t="shared" si="130"/>
        <v>0</v>
      </c>
      <c r="U68" s="68">
        <f t="shared" si="131"/>
        <v>0</v>
      </c>
      <c r="V68" s="68">
        <f t="shared" si="132"/>
        <v>0</v>
      </c>
      <c r="W68" s="68">
        <f t="shared" si="133"/>
        <v>0</v>
      </c>
      <c r="X68" s="68">
        <f t="shared" si="134"/>
        <v>0</v>
      </c>
      <c r="Y68" s="68">
        <f t="shared" si="135"/>
        <v>0</v>
      </c>
      <c r="Z68" s="68">
        <f t="shared" si="136"/>
        <v>0</v>
      </c>
      <c r="AA68" s="68">
        <f t="shared" si="137"/>
        <v>0</v>
      </c>
      <c r="AB68" s="68">
        <f t="shared" si="138"/>
        <v>0</v>
      </c>
      <c r="AC68" s="68">
        <f t="shared" si="139"/>
        <v>0</v>
      </c>
      <c r="AD68" s="68">
        <f t="shared" si="140"/>
        <v>0</v>
      </c>
      <c r="AE68" s="68">
        <f t="shared" si="141"/>
        <v>0</v>
      </c>
      <c r="AF68" s="68">
        <f t="shared" si="142"/>
        <v>0</v>
      </c>
      <c r="AG68" s="68">
        <f t="shared" si="143"/>
        <v>0</v>
      </c>
      <c r="AH68" s="68">
        <f t="shared" si="144"/>
        <v>0</v>
      </c>
      <c r="AI68" s="68">
        <f t="shared" si="145"/>
        <v>0</v>
      </c>
      <c r="AJ68" s="69">
        <f t="shared" si="90"/>
        <v>18835200000000</v>
      </c>
      <c r="AK68" s="69">
        <f t="shared" si="91"/>
        <v>33467999448132</v>
      </c>
      <c r="AL68" s="69">
        <f t="shared" si="92"/>
        <v>5326789901184</v>
      </c>
      <c r="AM68" s="69">
        <f t="shared" si="93"/>
        <v>371988</v>
      </c>
      <c r="AN68" s="69">
        <f t="shared" si="94"/>
        <v>0</v>
      </c>
      <c r="AO68" s="69">
        <f t="shared" si="95"/>
        <v>0</v>
      </c>
      <c r="AP68" s="69">
        <f t="shared" si="96"/>
        <v>0</v>
      </c>
      <c r="AQ68" s="69">
        <f t="shared" si="97"/>
        <v>0</v>
      </c>
      <c r="AR68" s="69">
        <f t="shared" si="98"/>
        <v>0</v>
      </c>
      <c r="AS68" s="69">
        <f t="shared" si="99"/>
        <v>0</v>
      </c>
      <c r="AT68" s="69">
        <f t="shared" si="100"/>
        <v>0</v>
      </c>
      <c r="AU68" s="69">
        <f t="shared" si="101"/>
        <v>0</v>
      </c>
      <c r="AV68" s="69">
        <f t="shared" si="102"/>
        <v>0</v>
      </c>
      <c r="AW68" s="69">
        <f t="shared" si="103"/>
        <v>0</v>
      </c>
      <c r="AX68" s="69">
        <f t="shared" si="104"/>
        <v>0</v>
      </c>
      <c r="AY68" s="69">
        <f t="shared" si="105"/>
        <v>0</v>
      </c>
      <c r="AZ68" s="69">
        <f t="shared" si="106"/>
        <v>0</v>
      </c>
      <c r="BA68" s="69">
        <f t="shared" si="107"/>
        <v>0</v>
      </c>
      <c r="BB68" s="69">
        <f t="shared" si="108"/>
        <v>0</v>
      </c>
      <c r="BC68" s="69">
        <f t="shared" si="109"/>
        <v>0</v>
      </c>
      <c r="BD68" s="69">
        <f t="shared" si="110"/>
        <v>0</v>
      </c>
      <c r="BE68" s="69">
        <f t="shared" si="111"/>
        <v>0</v>
      </c>
      <c r="BF68" s="69">
        <f t="shared" si="112"/>
        <v>0</v>
      </c>
      <c r="BG68" s="69">
        <f t="shared" si="113"/>
        <v>0</v>
      </c>
      <c r="BH68" s="69">
        <f t="shared" si="114"/>
        <v>0</v>
      </c>
      <c r="BI68" s="69">
        <f t="shared" si="115"/>
        <v>0</v>
      </c>
      <c r="BJ68" s="69">
        <f t="shared" si="146"/>
        <v>835200000000</v>
      </c>
      <c r="BK68" s="69">
        <f t="shared" si="147"/>
        <v>467999448132</v>
      </c>
      <c r="BL68" s="69">
        <f t="shared" si="148"/>
        <v>326789901184</v>
      </c>
      <c r="BM68" s="69">
        <f t="shared" si="149"/>
        <v>371988</v>
      </c>
      <c r="BN68" s="69">
        <f t="shared" si="150"/>
        <v>0</v>
      </c>
      <c r="BO68" s="69">
        <f t="shared" si="151"/>
        <v>0</v>
      </c>
      <c r="BP68" s="69">
        <f t="shared" si="152"/>
        <v>0</v>
      </c>
      <c r="BQ68" s="69">
        <f t="shared" si="153"/>
        <v>0</v>
      </c>
      <c r="BR68" s="69">
        <f t="shared" si="154"/>
        <v>0</v>
      </c>
      <c r="BS68" s="69">
        <f t="shared" si="155"/>
        <v>0</v>
      </c>
      <c r="BT68" s="69">
        <f t="shared" si="156"/>
        <v>0</v>
      </c>
      <c r="BU68" s="69">
        <f t="shared" si="157"/>
        <v>0</v>
      </c>
      <c r="BV68" s="69">
        <f t="shared" si="158"/>
        <v>0</v>
      </c>
      <c r="BW68" s="69">
        <f t="shared" si="159"/>
        <v>0</v>
      </c>
      <c r="BX68" s="69">
        <f t="shared" si="160"/>
        <v>0</v>
      </c>
      <c r="BY68" s="69">
        <f t="shared" si="161"/>
        <v>0</v>
      </c>
      <c r="BZ68" s="69">
        <f t="shared" si="162"/>
        <v>0</v>
      </c>
      <c r="CA68" s="69">
        <f t="shared" si="163"/>
        <v>0</v>
      </c>
      <c r="CB68" s="69">
        <f t="shared" si="164"/>
        <v>0</v>
      </c>
      <c r="CC68" s="69">
        <f t="shared" si="165"/>
        <v>0</v>
      </c>
      <c r="CD68" s="69">
        <f t="shared" si="166"/>
        <v>0</v>
      </c>
      <c r="CE68" s="69">
        <f t="shared" si="167"/>
        <v>0</v>
      </c>
      <c r="CF68" s="69">
        <f t="shared" si="168"/>
        <v>0</v>
      </c>
      <c r="CG68" s="69">
        <f t="shared" si="169"/>
        <v>0</v>
      </c>
      <c r="CH68" s="69">
        <f t="shared" si="170"/>
        <v>0</v>
      </c>
      <c r="CI68" s="69">
        <f t="shared" si="171"/>
        <v>0</v>
      </c>
      <c r="CJ68" s="69">
        <f t="shared" si="172"/>
        <v>18</v>
      </c>
      <c r="CK68" s="69">
        <f t="shared" si="173"/>
        <v>33</v>
      </c>
      <c r="CL68" s="69">
        <f t="shared" si="174"/>
        <v>5</v>
      </c>
      <c r="CM68" s="69">
        <f t="shared" si="175"/>
        <v>0</v>
      </c>
      <c r="CN68" s="69">
        <f t="shared" si="176"/>
        <v>0</v>
      </c>
      <c r="CO68" s="69">
        <f t="shared" si="177"/>
        <v>0</v>
      </c>
      <c r="CP68" s="69">
        <f t="shared" si="178"/>
        <v>0</v>
      </c>
      <c r="CQ68" s="69">
        <f t="shared" si="179"/>
        <v>0</v>
      </c>
      <c r="CR68" s="69">
        <f t="shared" si="180"/>
        <v>0</v>
      </c>
      <c r="CS68" s="69">
        <f t="shared" si="181"/>
        <v>0</v>
      </c>
      <c r="CT68" s="69">
        <f t="shared" si="182"/>
        <v>0</v>
      </c>
      <c r="CU68" s="69">
        <f t="shared" si="183"/>
        <v>0</v>
      </c>
      <c r="CV68" s="69">
        <f t="shared" si="184"/>
        <v>0</v>
      </c>
      <c r="CW68" s="69">
        <f t="shared" si="185"/>
        <v>0</v>
      </c>
      <c r="CX68" s="69">
        <f t="shared" si="186"/>
        <v>0</v>
      </c>
      <c r="CY68" s="69">
        <f t="shared" si="187"/>
        <v>0</v>
      </c>
      <c r="CZ68" s="69">
        <f t="shared" si="188"/>
        <v>0</v>
      </c>
      <c r="DA68" s="69">
        <f t="shared" si="189"/>
        <v>0</v>
      </c>
      <c r="DB68" s="69">
        <f t="shared" si="190"/>
        <v>0</v>
      </c>
      <c r="DC68" s="69">
        <f t="shared" si="191"/>
        <v>0</v>
      </c>
      <c r="DD68" s="69">
        <f t="shared" si="192"/>
        <v>0</v>
      </c>
      <c r="DE68" s="69">
        <f t="shared" si="193"/>
        <v>0</v>
      </c>
      <c r="DF68" s="69">
        <f t="shared" si="194"/>
        <v>0</v>
      </c>
      <c r="DG68" s="69">
        <f t="shared" si="195"/>
        <v>0</v>
      </c>
      <c r="DH68" s="69">
        <f t="shared" si="196"/>
        <v>0</v>
      </c>
      <c r="DI68" s="69">
        <f t="shared" si="197"/>
        <v>0</v>
      </c>
      <c r="DJ68" s="69" t="str">
        <f>IF(COUNTBLANK(DK68:$EI68)=COLUMNS(DK68:$EI68),"",REPT("0",Batch_Length-LEN(IF(AND(SUM(AK68:$BI68)&lt;&gt;0,BJ68=0),REPT("0",Batch_Length),TEXT(BJ68,"0")))))&amp;IF(AND(SUM(AK68:$BI68)&lt;&gt;0,BJ68=0),REPT("0",Batch_Length),TEXT(BJ68,"0"))</f>
        <v>835200000000</v>
      </c>
      <c r="DK68" s="69" t="str">
        <f>IF(COUNTBLANK(DL68:$EI68)=COLUMNS(DL68:$EI68),"",REPT("0",Batch_Length-LEN(IF(AND(SUMPRODUCT($F$32:$F67*BK$32:BK67)+SUMPRODUCT($F$32:$F67*CJ$32:CJ67)&gt;0,BK68+CJ68=0),REPT("0",Batch_Length),IF(BK68+CJ68=0,"",TEXT(BK68+CJ68,"0"))))))&amp;IF(AND(SUMPRODUCT($F$32:$F67*BK$32:BK67)+SUMPRODUCT($F$32:$F67*CJ$32:CJ67)&gt;0,BK68+CJ68=0),REPT("0",Batch_Length),IF(BK68+CJ68=0,"",TEXT(BK68+CJ68,"0")))</f>
        <v>467999448150</v>
      </c>
      <c r="DL68" s="69" t="str">
        <f>IF(COUNTBLANK(DM68:$EI68)=COLUMNS(DM68:$EI68),"",REPT("0",Batch_Length-LEN(IF(AND(SUMPRODUCT($F$32:$F67*BL$32:BL67)+SUMPRODUCT($F$32:$F67*CK$32:CK67)&gt;0,BL68+CK68=0),REPT("0",Batch_Length),IF(BL68+CK68=0,"",TEXT(BL68+CK68,"0"))))))&amp;IF(AND(SUMPRODUCT($F$32:$F67*BL$32:BL67)+SUMPRODUCT($F$32:$F67*CK$32:CK67)&gt;0,BL68+CK68=0),REPT("0",Batch_Length),IF(BL68+CK68=0,"",TEXT(BL68+CK68,"0")))</f>
        <v>326789901217</v>
      </c>
      <c r="DM68" s="69" t="str">
        <f>IF(COUNTBLANK(DN68:$EI68)=COLUMNS(DN68:$EI68),"",REPT("0",Batch_Length-LEN(IF(AND(SUMPRODUCT($F$32:$F67*BM$32:BM67)+SUMPRODUCT($F$32:$F67*CL$32:CL67)&gt;0,BM68+CL68=0),REPT("0",Batch_Length),IF(BM68+CL68=0,"",TEXT(BM68+CL68,"0"))))))&amp;IF(AND(SUMPRODUCT($F$32:$F67*BM$32:BM67)+SUMPRODUCT($F$32:$F67*CL$32:CL67)&gt;0,BM68+CL68=0),REPT("0",Batch_Length),IF(BM68+CL68=0,"",TEXT(BM68+CL68,"0")))</f>
        <v>371993</v>
      </c>
      <c r="DN68" s="69" t="str">
        <f>IF(COUNTBLANK(DO68:$EI68)=COLUMNS(DO68:$EI68),"",REPT("0",Batch_Length-LEN(IF(AND(SUMPRODUCT($F$32:$F67*BN$32:BN67)+SUMPRODUCT($F$32:$F67*CM$32:CM67)&gt;0,BN68+CM68=0),REPT("0",Batch_Length),IF(BN68+CM68=0,"",TEXT(BN68+CM68,"0"))))))&amp;IF(AND(SUMPRODUCT($F$32:$F67*BN$32:BN67)+SUMPRODUCT($F$32:$F67*CM$32:CM67)&gt;0,BN68+CM68=0),REPT("0",Batch_Length),IF(BN68+CM68=0,"",TEXT(BN68+CM68,"0")))</f>
        <v/>
      </c>
      <c r="DO68" s="69" t="str">
        <f>IF(COUNTBLANK(DP68:$EI68)=COLUMNS(DP68:$EI68),"",REPT("0",Batch_Length-LEN(IF(AND(SUMPRODUCT($F$32:$F67*BO$32:BO67)+SUMPRODUCT($F$32:$F67*CN$32:CN67)&gt;0,BO68+CN68=0),REPT("0",Batch_Length),IF(BO68+CN68=0,"",TEXT(BO68+CN68,"0"))))))&amp;IF(AND(SUMPRODUCT($F$32:$F67*BO$32:BO67)+SUMPRODUCT($F$32:$F67*CN$32:CN67)&gt;0,BO68+CN68=0),REPT("0",Batch_Length),IF(BO68+CN68=0,"",TEXT(BO68+CN68,"0")))</f>
        <v/>
      </c>
      <c r="DP68" s="69" t="str">
        <f>IF(COUNTBLANK(DQ68:$EI68)=COLUMNS(DQ68:$EI68),"",REPT("0",Batch_Length-LEN(IF(AND(SUMPRODUCT($F$32:$F67*BP$32:BP67)+SUMPRODUCT($F$32:$F67*CO$32:CO67)&gt;0,BP68+CO68=0),REPT("0",Batch_Length),IF(BP68+CO68=0,"",TEXT(BP68+CO68,"0"))))))&amp;IF(AND(SUMPRODUCT($F$32:$F67*BP$32:BP67)+SUMPRODUCT($F$32:$F67*CO$32:CO67)&gt;0,BP68+CO68=0),REPT("0",Batch_Length),IF(BP68+CO68=0,"",TEXT(BP68+CO68,"0")))</f>
        <v/>
      </c>
      <c r="DQ68" s="69" t="str">
        <f>IF(COUNTBLANK(DR68:$EI68)=COLUMNS(DR68:$EI68),"",REPT("0",Batch_Length-LEN(IF(AND(SUMPRODUCT($F$32:$F67*BQ$32:BQ67)+SUMPRODUCT($F$32:$F67*CP$32:CP67)&gt;0,BQ68+CP68=0),REPT("0",Batch_Length),IF(BQ68+CP68=0,"",TEXT(BQ68+CP68,"0"))))))&amp;IF(AND(SUMPRODUCT($F$32:$F67*BQ$32:BQ67)+SUMPRODUCT($F$32:$F67*CP$32:CP67)&gt;0,BQ68+CP68=0),REPT("0",Batch_Length),IF(BQ68+CP68=0,"",TEXT(BQ68+CP68,"0")))</f>
        <v/>
      </c>
      <c r="DR68" s="69" t="str">
        <f>IF(COUNTBLANK(DS68:$EI68)=COLUMNS(DS68:$EI68),"",REPT("0",Batch_Length-LEN(IF(AND(SUMPRODUCT($F$32:$F67*BR$32:BR67)+SUMPRODUCT($F$32:$F67*CQ$32:CQ67)&gt;0,BR68+CQ68=0),REPT("0",Batch_Length),IF(BR68+CQ68=0,"",TEXT(BR68+CQ68,"0"))))))&amp;IF(AND(SUMPRODUCT($F$32:$F67*BR$32:BR67)+SUMPRODUCT($F$32:$F67*CQ$32:CQ67)&gt;0,BR68+CQ68=0),REPT("0",Batch_Length),IF(BR68+CQ68=0,"",TEXT(BR68+CQ68,"0")))</f>
        <v/>
      </c>
      <c r="DS68" s="69" t="str">
        <f>IF(COUNTBLANK(DT68:$EI68)=COLUMNS(DT68:$EI68),"",REPT("0",Batch_Length-LEN(IF(AND(SUMPRODUCT($F$32:$F67*BS$32:BS67)+SUMPRODUCT($F$32:$F67*CR$32:CR67)&gt;0,BS68+CR68=0),REPT("0",Batch_Length),IF(BS68+CR68=0,"",TEXT(BS68+CR68,"0"))))))&amp;IF(AND(SUMPRODUCT($F$32:$F67*BS$32:BS67)+SUMPRODUCT($F$32:$F67*CR$32:CR67)&gt;0,BS68+CR68=0),REPT("0",Batch_Length),IF(BS68+CR68=0,"",TEXT(BS68+CR68,"0")))</f>
        <v/>
      </c>
      <c r="DT68" s="69" t="str">
        <f>IF(COUNTBLANK(DU68:$EI68)=COLUMNS(DU68:$EI68),"",REPT("0",Batch_Length-LEN(IF(AND(SUMPRODUCT($F$32:$F67*BT$32:BT67)+SUMPRODUCT($F$32:$F67*CS$32:CS67)&gt;0,BT68+CS68=0),REPT("0",Batch_Length),IF(BT68+CS68=0,"",TEXT(BT68+CS68,"0"))))))&amp;IF(AND(SUMPRODUCT($F$32:$F67*BT$32:BT67)+SUMPRODUCT($F$32:$F67*CS$32:CS67)&gt;0,BT68+CS68=0),REPT("0",Batch_Length),IF(BT68+CS68=0,"",TEXT(BT68+CS68,"0")))</f>
        <v/>
      </c>
      <c r="DU68" s="69" t="str">
        <f>IF(COUNTBLANK(DV68:$EI68)=COLUMNS(DV68:$EI68),"",REPT("0",Batch_Length-LEN(IF(AND(SUMPRODUCT($F$32:$F67*BU$32:BU67)+SUMPRODUCT($F$32:$F67*CT$32:CT67)&gt;0,BU68+CT68=0),REPT("0",Batch_Length),IF(BU68+CT68=0,"",TEXT(BU68+CT68,"0"))))))&amp;IF(AND(SUMPRODUCT($F$32:$F67*BU$32:BU67)+SUMPRODUCT($F$32:$F67*CT$32:CT67)&gt;0,BU68+CT68=0),REPT("0",Batch_Length),IF(BU68+CT68=0,"",TEXT(BU68+CT68,"0")))</f>
        <v/>
      </c>
      <c r="DV68" s="69" t="str">
        <f>IF(COUNTBLANK(DW68:$EI68)=COLUMNS(DW68:$EI68),"",REPT("0",Batch_Length-LEN(IF(AND(SUMPRODUCT($F$32:$F67*BV$32:BV67)+SUMPRODUCT($F$32:$F67*CU$32:CU67)&gt;0,BV68+CU68=0),REPT("0",Batch_Length),IF(BV68+CU68=0,"",TEXT(BV68+CU68,"0"))))))&amp;IF(AND(SUMPRODUCT($F$32:$F67*BV$32:BV67)+SUMPRODUCT($F$32:$F67*CU$32:CU67)&gt;0,BV68+CU68=0),REPT("0",Batch_Length),IF(BV68+CU68=0,"",TEXT(BV68+CU68,"0")))</f>
        <v/>
      </c>
      <c r="DW68" s="69" t="str">
        <f>IF(COUNTBLANK(DX68:$EI68)=COLUMNS(DX68:$EI68),"",REPT("0",Batch_Length-LEN(IF(AND(SUMPRODUCT($F$32:$F67*BW$32:BW67)+SUMPRODUCT($F$32:$F67*CV$32:CV67)&gt;0,BW68+CV68=0),REPT("0",Batch_Length),IF(BW68+CV68=0,"",TEXT(BW68+CV68,"0"))))))&amp;IF(AND(SUMPRODUCT($F$32:$F67*BW$32:BW67)+SUMPRODUCT($F$32:$F67*CV$32:CV67)&gt;0,BW68+CV68=0),REPT("0",Batch_Length),IF(BW68+CV68=0,"",TEXT(BW68+CV68,"0")))</f>
        <v/>
      </c>
      <c r="DX68" s="69" t="str">
        <f>IF(COUNTBLANK(DY68:$EI68)=COLUMNS(DY68:$EI68),"",REPT("0",Batch_Length-LEN(IF(AND(SUMPRODUCT($F$32:$F67*BX$32:BX67)+SUMPRODUCT($F$32:$F67*CW$32:CW67)&gt;0,BX68+CW68=0),REPT("0",Batch_Length),IF(BX68+CW68=0,"",TEXT(BX68+CW68,"0"))))))&amp;IF(AND(SUMPRODUCT($F$32:$F67*BX$32:BX67)+SUMPRODUCT($F$32:$F67*CW$32:CW67)&gt;0,BX68+CW68=0),REPT("0",Batch_Length),IF(BX68+CW68=0,"",TEXT(BX68+CW68,"0")))</f>
        <v/>
      </c>
      <c r="DY68" s="69" t="str">
        <f>IF(COUNTBLANK(DZ68:$EI68)=COLUMNS(DZ68:$EI68),"",REPT("0",Batch_Length-LEN(IF(AND(SUMPRODUCT($F$32:$F67*BY$32:BY67)+SUMPRODUCT($F$32:$F67*CX$32:CX67)&gt;0,BY68+CX68=0),REPT("0",Batch_Length),IF(BY68+CX68=0,"",TEXT(BY68+CX68,"0"))))))&amp;IF(AND(SUMPRODUCT($F$32:$F67*BY$32:BY67)+SUMPRODUCT($F$32:$F67*CX$32:CX67)&gt;0,BY68+CX68=0),REPT("0",Batch_Length),IF(BY68+CX68=0,"",TEXT(BY68+CX68,"0")))</f>
        <v/>
      </c>
      <c r="DZ68" s="69" t="str">
        <f>IF(COUNTBLANK(EA68:$EI68)=COLUMNS(EA68:$EI68),"",REPT("0",Batch_Length-LEN(IF(AND(SUMPRODUCT($F$32:$F67*BZ$32:BZ67)+SUMPRODUCT($F$32:$F67*CY$32:CY67)&gt;0,BZ68+CY68=0),REPT("0",Batch_Length),IF(BZ68+CY68=0,"",TEXT(BZ68+CY68,"0"))))))&amp;IF(AND(SUMPRODUCT($F$32:$F67*BZ$32:BZ67)+SUMPRODUCT($F$32:$F67*CY$32:CY67)&gt;0,BZ68+CY68=0),REPT("0",Batch_Length),IF(BZ68+CY68=0,"",TEXT(BZ68+CY68,"0")))</f>
        <v/>
      </c>
      <c r="EA68" s="69" t="str">
        <f>IF(COUNTBLANK(EB68:$EI68)=COLUMNS(EB68:$EI68),"",REPT("0",Batch_Length-LEN(IF(AND(SUMPRODUCT($F$32:$F67*CA$32:CA67)+SUMPRODUCT($F$32:$F67*CZ$32:CZ67)&gt;0,CA68+CZ68=0),REPT("0",Batch_Length),IF(CA68+CZ68=0,"",TEXT(CA68+CZ68,"0"))))))&amp;IF(AND(SUMPRODUCT($F$32:$F67*CA$32:CA67)+SUMPRODUCT($F$32:$F67*CZ$32:CZ67)&gt;0,CA68+CZ68=0),REPT("0",Batch_Length),IF(CA68+CZ68=0,"",TEXT(CA68+CZ68,"0")))</f>
        <v/>
      </c>
      <c r="EB68" s="69" t="str">
        <f>IF(COUNTBLANK(EC68:$EI68)=COLUMNS(EC68:$EI68),"",REPT("0",Batch_Length-LEN(IF(AND(SUMPRODUCT($F$32:$F67*CB$32:CB67)+SUMPRODUCT($F$32:$F67*DA$32:DA67)&gt;0,CB68+DA68=0),REPT("0",Batch_Length),IF(CB68+DA68=0,"",TEXT(CB68+DA68,"0"))))))&amp;IF(AND(SUMPRODUCT($F$32:$F67*CB$32:CB67)+SUMPRODUCT($F$32:$F67*DA$32:DA67)&gt;0,CB68+DA68=0),REPT("0",Batch_Length),IF(CB68+DA68=0,"",TEXT(CB68+DA68,"0")))</f>
        <v/>
      </c>
      <c r="EC68" s="69" t="str">
        <f>IF(COUNTBLANK(ED68:$EI68)=COLUMNS(ED68:$EI68),"",REPT("0",Batch_Length-LEN(IF(AND(SUMPRODUCT($F$32:$F67*CC$32:CC67)+SUMPRODUCT($F$32:$F67*DB$32:DB67)&gt;0,CC68+DB68=0),REPT("0",Batch_Length),IF(CC68+DB68=0,"",TEXT(CC68+DB68,"0"))))))&amp;IF(AND(SUMPRODUCT($F$32:$F67*CC$32:CC67)+SUMPRODUCT($F$32:$F67*DB$32:DB67)&gt;0,CC68+DB68=0),REPT("0",Batch_Length),IF(CC68+DB68=0,"",TEXT(CC68+DB68,"0")))</f>
        <v/>
      </c>
      <c r="ED68" s="69" t="str">
        <f>IF(COUNTBLANK(EE68:$EI68)=COLUMNS(EE68:$EI68),"",REPT("0",Batch_Length-LEN(IF(AND(SUMPRODUCT($F$32:$F67*CD$32:CD67)+SUMPRODUCT($F$32:$F67*DC$32:DC67)&gt;0,CD68+DC68=0),REPT("0",Batch_Length),IF(CD68+DC68=0,"",TEXT(CD68+DC68,"0"))))))&amp;IF(AND(SUMPRODUCT($F$32:$F67*CD$32:CD67)+SUMPRODUCT($F$32:$F67*DC$32:DC67)&gt;0,CD68+DC68=0),REPT("0",Batch_Length),IF(CD68+DC68=0,"",TEXT(CD68+DC68,"0")))</f>
        <v/>
      </c>
      <c r="EE68" s="69" t="str">
        <f>IF(COUNTBLANK(EF68:$EI68)=COLUMNS(EF68:$EI68),"",REPT("0",Batch_Length-LEN(IF(AND(SUMPRODUCT($F$32:$F67*CE$32:CE67)+SUMPRODUCT($F$32:$F67*DD$32:DD67)&gt;0,CE68+DD68=0),REPT("0",Batch_Length),IF(CE68+DD68=0,"",TEXT(CE68+DD68,"0"))))))&amp;IF(AND(SUMPRODUCT($F$32:$F67*CE$32:CE67)+SUMPRODUCT($F$32:$F67*DD$32:DD67)&gt;0,CE68+DD68=0),REPT("0",Batch_Length),IF(CE68+DD68=0,"",TEXT(CE68+DD68,"0")))</f>
        <v/>
      </c>
      <c r="EF68" s="69" t="str">
        <f>IF(COUNTBLANK(EG68:$EI68)=COLUMNS(EG68:$EI68),"",REPT("0",Batch_Length-LEN(IF(AND(SUMPRODUCT($F$32:$F67*CF$32:CF67)+SUMPRODUCT($F$32:$F67*DE$32:DE67)&gt;0,CF68+DE68=0),REPT("0",Batch_Length),IF(CF68+DE68=0,"",TEXT(CF68+DE68,"0"))))))&amp;IF(AND(SUMPRODUCT($F$32:$F67*CF$32:CF67)+SUMPRODUCT($F$32:$F67*DE$32:DE67)&gt;0,CF68+DE68=0),REPT("0",Batch_Length),IF(CF68+DE68=0,"",TEXT(CF68+DE68,"0")))</f>
        <v/>
      </c>
      <c r="EG68" s="69" t="str">
        <f>IF(COUNTBLANK(EH68:$EI68)=COLUMNS(EH68:$EI68),"",REPT("0",Batch_Length-LEN(IF(AND(SUMPRODUCT($F$32:$F67*CG$32:CG67)+SUMPRODUCT($F$32:$F67*DF$32:DF67)&gt;0,CG68+DF68=0),REPT("0",Batch_Length),IF(CG68+DF68=0,"",TEXT(CG68+DF68,"0"))))))&amp;IF(AND(SUMPRODUCT($F$32:$F67*CG$32:CG67)+SUMPRODUCT($F$32:$F67*DF$32:DF67)&gt;0,CG68+DF68=0),REPT("0",Batch_Length),IF(CG68+DF68=0,"",TEXT(CG68+DF68,"0")))</f>
        <v/>
      </c>
      <c r="EH68" s="69" t="str">
        <f>IF(COUNTBLANK(EI68:$EI68)=COLUMNS(EI68:$EI68),"",REPT("0",Batch_Length-LEN(IF(AND(SUMPRODUCT($F$32:$F67*CH$32:CH67)+SUMPRODUCT($F$32:$F67*DG$32:DG67)&gt;0,CH68+DG68=0),REPT("0",Batch_Length),IF(CH68+DG68=0,"",TEXT(CH68+DG68,"0"))))))&amp;IF(AND(SUMPRODUCT($F$32:$F67*CH$32:CH67)+SUMPRODUCT($F$32:$F67*DG$32:DG67)&gt;0,CH68+DG68=0),REPT("0",Batch_Length),IF(CH68+DG68=0,"",TEXT(CH68+DG68,"0")))</f>
        <v/>
      </c>
      <c r="EI68" s="69" t="str">
        <f>IF(AND(SUMPRODUCT($F$32:$F67*CI$32:CI67)+SUMPRODUCT($F$32:$F67*DH$32:DH67)&gt;0,CI68+DH68=0),REPT("0",Batch_Length),IF(CI68+DH68=0,"",TEXT(CI68+DH68,"0")))</f>
        <v/>
      </c>
      <c r="EJ68" s="69" t="str">
        <f t="shared" si="116"/>
        <v>371993326789901217467999448150835200000000</v>
      </c>
      <c r="EK68" s="57" t="s">
        <v>86</v>
      </c>
    </row>
    <row r="69" spans="6:141" outlineLevel="1" x14ac:dyDescent="0.2">
      <c r="F69" s="66">
        <f t="shared" si="117"/>
        <v>37</v>
      </c>
      <c r="G69" s="67" t="str">
        <f t="shared" si="118"/>
        <v>13763753091226345046315979581580902400000000</v>
      </c>
      <c r="H69" s="66">
        <f t="shared" si="9"/>
        <v>44</v>
      </c>
      <c r="I69" s="66">
        <f t="shared" si="119"/>
        <v>4</v>
      </c>
      <c r="J69" s="67" t="str">
        <f t="shared" si="120"/>
        <v>835200000000</v>
      </c>
      <c r="K69" s="68" t="str">
        <f t="shared" si="121"/>
        <v>467999448150</v>
      </c>
      <c r="L69" s="68" t="str">
        <f t="shared" si="122"/>
        <v>326789901217</v>
      </c>
      <c r="M69" s="68" t="str">
        <f t="shared" si="123"/>
        <v>371993</v>
      </c>
      <c r="N69" s="68">
        <f t="shared" si="124"/>
        <v>0</v>
      </c>
      <c r="O69" s="68">
        <f t="shared" si="125"/>
        <v>0</v>
      </c>
      <c r="P69" s="68">
        <f t="shared" si="126"/>
        <v>0</v>
      </c>
      <c r="Q69" s="68">
        <f t="shared" si="127"/>
        <v>0</v>
      </c>
      <c r="R69" s="68">
        <f t="shared" si="128"/>
        <v>0</v>
      </c>
      <c r="S69" s="68">
        <f t="shared" si="129"/>
        <v>0</v>
      </c>
      <c r="T69" s="68">
        <f t="shared" si="130"/>
        <v>0</v>
      </c>
      <c r="U69" s="68">
        <f t="shared" si="131"/>
        <v>0</v>
      </c>
      <c r="V69" s="68">
        <f t="shared" si="132"/>
        <v>0</v>
      </c>
      <c r="W69" s="68">
        <f t="shared" si="133"/>
        <v>0</v>
      </c>
      <c r="X69" s="68">
        <f t="shared" si="134"/>
        <v>0</v>
      </c>
      <c r="Y69" s="68">
        <f t="shared" si="135"/>
        <v>0</v>
      </c>
      <c r="Z69" s="68">
        <f t="shared" si="136"/>
        <v>0</v>
      </c>
      <c r="AA69" s="68">
        <f t="shared" si="137"/>
        <v>0</v>
      </c>
      <c r="AB69" s="68">
        <f t="shared" si="138"/>
        <v>0</v>
      </c>
      <c r="AC69" s="68">
        <f t="shared" si="139"/>
        <v>0</v>
      </c>
      <c r="AD69" s="68">
        <f t="shared" si="140"/>
        <v>0</v>
      </c>
      <c r="AE69" s="68">
        <f t="shared" si="141"/>
        <v>0</v>
      </c>
      <c r="AF69" s="68">
        <f t="shared" si="142"/>
        <v>0</v>
      </c>
      <c r="AG69" s="68">
        <f t="shared" si="143"/>
        <v>0</v>
      </c>
      <c r="AH69" s="68">
        <f t="shared" si="144"/>
        <v>0</v>
      </c>
      <c r="AI69" s="68">
        <f t="shared" si="145"/>
        <v>0</v>
      </c>
      <c r="AJ69" s="69">
        <f t="shared" si="90"/>
        <v>30902400000000</v>
      </c>
      <c r="AK69" s="69">
        <f t="shared" si="91"/>
        <v>17315979581550</v>
      </c>
      <c r="AL69" s="69">
        <f t="shared" si="92"/>
        <v>12091226345029</v>
      </c>
      <c r="AM69" s="69">
        <f t="shared" si="93"/>
        <v>13763741</v>
      </c>
      <c r="AN69" s="69">
        <f t="shared" si="94"/>
        <v>0</v>
      </c>
      <c r="AO69" s="69">
        <f t="shared" si="95"/>
        <v>0</v>
      </c>
      <c r="AP69" s="69">
        <f t="shared" si="96"/>
        <v>0</v>
      </c>
      <c r="AQ69" s="69">
        <f t="shared" si="97"/>
        <v>0</v>
      </c>
      <c r="AR69" s="69">
        <f t="shared" si="98"/>
        <v>0</v>
      </c>
      <c r="AS69" s="69">
        <f t="shared" si="99"/>
        <v>0</v>
      </c>
      <c r="AT69" s="69">
        <f t="shared" si="100"/>
        <v>0</v>
      </c>
      <c r="AU69" s="69">
        <f t="shared" si="101"/>
        <v>0</v>
      </c>
      <c r="AV69" s="69">
        <f t="shared" si="102"/>
        <v>0</v>
      </c>
      <c r="AW69" s="69">
        <f t="shared" si="103"/>
        <v>0</v>
      </c>
      <c r="AX69" s="69">
        <f t="shared" si="104"/>
        <v>0</v>
      </c>
      <c r="AY69" s="69">
        <f t="shared" si="105"/>
        <v>0</v>
      </c>
      <c r="AZ69" s="69">
        <f t="shared" si="106"/>
        <v>0</v>
      </c>
      <c r="BA69" s="69">
        <f t="shared" si="107"/>
        <v>0</v>
      </c>
      <c r="BB69" s="69">
        <f t="shared" si="108"/>
        <v>0</v>
      </c>
      <c r="BC69" s="69">
        <f t="shared" si="109"/>
        <v>0</v>
      </c>
      <c r="BD69" s="69">
        <f t="shared" si="110"/>
        <v>0</v>
      </c>
      <c r="BE69" s="69">
        <f t="shared" si="111"/>
        <v>0</v>
      </c>
      <c r="BF69" s="69">
        <f t="shared" si="112"/>
        <v>0</v>
      </c>
      <c r="BG69" s="69">
        <f t="shared" si="113"/>
        <v>0</v>
      </c>
      <c r="BH69" s="69">
        <f t="shared" si="114"/>
        <v>0</v>
      </c>
      <c r="BI69" s="69">
        <f t="shared" si="115"/>
        <v>0</v>
      </c>
      <c r="BJ69" s="69">
        <f t="shared" si="146"/>
        <v>902400000000</v>
      </c>
      <c r="BK69" s="69">
        <f t="shared" si="147"/>
        <v>315979581550</v>
      </c>
      <c r="BL69" s="69">
        <f t="shared" si="148"/>
        <v>91226345029</v>
      </c>
      <c r="BM69" s="69">
        <f t="shared" si="149"/>
        <v>13763741</v>
      </c>
      <c r="BN69" s="69">
        <f t="shared" si="150"/>
        <v>0</v>
      </c>
      <c r="BO69" s="69">
        <f t="shared" si="151"/>
        <v>0</v>
      </c>
      <c r="BP69" s="69">
        <f t="shared" si="152"/>
        <v>0</v>
      </c>
      <c r="BQ69" s="69">
        <f t="shared" si="153"/>
        <v>0</v>
      </c>
      <c r="BR69" s="69">
        <f t="shared" si="154"/>
        <v>0</v>
      </c>
      <c r="BS69" s="69">
        <f t="shared" si="155"/>
        <v>0</v>
      </c>
      <c r="BT69" s="69">
        <f t="shared" si="156"/>
        <v>0</v>
      </c>
      <c r="BU69" s="69">
        <f t="shared" si="157"/>
        <v>0</v>
      </c>
      <c r="BV69" s="69">
        <f t="shared" si="158"/>
        <v>0</v>
      </c>
      <c r="BW69" s="69">
        <f t="shared" si="159"/>
        <v>0</v>
      </c>
      <c r="BX69" s="69">
        <f t="shared" si="160"/>
        <v>0</v>
      </c>
      <c r="BY69" s="69">
        <f t="shared" si="161"/>
        <v>0</v>
      </c>
      <c r="BZ69" s="69">
        <f t="shared" si="162"/>
        <v>0</v>
      </c>
      <c r="CA69" s="69">
        <f t="shared" si="163"/>
        <v>0</v>
      </c>
      <c r="CB69" s="69">
        <f t="shared" si="164"/>
        <v>0</v>
      </c>
      <c r="CC69" s="69">
        <f t="shared" si="165"/>
        <v>0</v>
      </c>
      <c r="CD69" s="69">
        <f t="shared" si="166"/>
        <v>0</v>
      </c>
      <c r="CE69" s="69">
        <f t="shared" si="167"/>
        <v>0</v>
      </c>
      <c r="CF69" s="69">
        <f t="shared" si="168"/>
        <v>0</v>
      </c>
      <c r="CG69" s="69">
        <f t="shared" si="169"/>
        <v>0</v>
      </c>
      <c r="CH69" s="69">
        <f t="shared" si="170"/>
        <v>0</v>
      </c>
      <c r="CI69" s="69">
        <f t="shared" si="171"/>
        <v>0</v>
      </c>
      <c r="CJ69" s="69">
        <f t="shared" si="172"/>
        <v>30</v>
      </c>
      <c r="CK69" s="69">
        <f t="shared" si="173"/>
        <v>17</v>
      </c>
      <c r="CL69" s="69">
        <f t="shared" si="174"/>
        <v>12</v>
      </c>
      <c r="CM69" s="69">
        <f t="shared" si="175"/>
        <v>0</v>
      </c>
      <c r="CN69" s="69">
        <f t="shared" si="176"/>
        <v>0</v>
      </c>
      <c r="CO69" s="69">
        <f t="shared" si="177"/>
        <v>0</v>
      </c>
      <c r="CP69" s="69">
        <f t="shared" si="178"/>
        <v>0</v>
      </c>
      <c r="CQ69" s="69">
        <f t="shared" si="179"/>
        <v>0</v>
      </c>
      <c r="CR69" s="69">
        <f t="shared" si="180"/>
        <v>0</v>
      </c>
      <c r="CS69" s="69">
        <f t="shared" si="181"/>
        <v>0</v>
      </c>
      <c r="CT69" s="69">
        <f t="shared" si="182"/>
        <v>0</v>
      </c>
      <c r="CU69" s="69">
        <f t="shared" si="183"/>
        <v>0</v>
      </c>
      <c r="CV69" s="69">
        <f t="shared" si="184"/>
        <v>0</v>
      </c>
      <c r="CW69" s="69">
        <f t="shared" si="185"/>
        <v>0</v>
      </c>
      <c r="CX69" s="69">
        <f t="shared" si="186"/>
        <v>0</v>
      </c>
      <c r="CY69" s="69">
        <f t="shared" si="187"/>
        <v>0</v>
      </c>
      <c r="CZ69" s="69">
        <f t="shared" si="188"/>
        <v>0</v>
      </c>
      <c r="DA69" s="69">
        <f t="shared" si="189"/>
        <v>0</v>
      </c>
      <c r="DB69" s="69">
        <f t="shared" si="190"/>
        <v>0</v>
      </c>
      <c r="DC69" s="69">
        <f t="shared" si="191"/>
        <v>0</v>
      </c>
      <c r="DD69" s="69">
        <f t="shared" si="192"/>
        <v>0</v>
      </c>
      <c r="DE69" s="69">
        <f t="shared" si="193"/>
        <v>0</v>
      </c>
      <c r="DF69" s="69">
        <f t="shared" si="194"/>
        <v>0</v>
      </c>
      <c r="DG69" s="69">
        <f t="shared" si="195"/>
        <v>0</v>
      </c>
      <c r="DH69" s="69">
        <f t="shared" si="196"/>
        <v>0</v>
      </c>
      <c r="DI69" s="69">
        <f t="shared" si="197"/>
        <v>0</v>
      </c>
      <c r="DJ69" s="69" t="str">
        <f>IF(COUNTBLANK(DK69:$EI69)=COLUMNS(DK69:$EI69),"",REPT("0",Batch_Length-LEN(IF(AND(SUM(AK69:$BI69)&lt;&gt;0,BJ69=0),REPT("0",Batch_Length),TEXT(BJ69,"0")))))&amp;IF(AND(SUM(AK69:$BI69)&lt;&gt;0,BJ69=0),REPT("0",Batch_Length),TEXT(BJ69,"0"))</f>
        <v>902400000000</v>
      </c>
      <c r="DK69" s="69" t="str">
        <f>IF(COUNTBLANK(DL69:$EI69)=COLUMNS(DL69:$EI69),"",REPT("0",Batch_Length-LEN(IF(AND(SUMPRODUCT($F$32:$F68*BK$32:BK68)+SUMPRODUCT($F$32:$F68*CJ$32:CJ68)&gt;0,BK69+CJ69=0),REPT("0",Batch_Length),IF(BK69+CJ69=0,"",TEXT(BK69+CJ69,"0"))))))&amp;IF(AND(SUMPRODUCT($F$32:$F68*BK$32:BK68)+SUMPRODUCT($F$32:$F68*CJ$32:CJ68)&gt;0,BK69+CJ69=0),REPT("0",Batch_Length),IF(BK69+CJ69=0,"",TEXT(BK69+CJ69,"0")))</f>
        <v>315979581580</v>
      </c>
      <c r="DL69" s="69" t="str">
        <f>IF(COUNTBLANK(DM69:$EI69)=COLUMNS(DM69:$EI69),"",REPT("0",Batch_Length-LEN(IF(AND(SUMPRODUCT($F$32:$F68*BL$32:BL68)+SUMPRODUCT($F$32:$F68*CK$32:CK68)&gt;0,BL69+CK69=0),REPT("0",Batch_Length),IF(BL69+CK69=0,"",TEXT(BL69+CK69,"0"))))))&amp;IF(AND(SUMPRODUCT($F$32:$F68*BL$32:BL68)+SUMPRODUCT($F$32:$F68*CK$32:CK68)&gt;0,BL69+CK69=0),REPT("0",Batch_Length),IF(BL69+CK69=0,"",TEXT(BL69+CK69,"0")))</f>
        <v>091226345046</v>
      </c>
      <c r="DM69" s="69" t="str">
        <f>IF(COUNTBLANK(DN69:$EI69)=COLUMNS(DN69:$EI69),"",REPT("0",Batch_Length-LEN(IF(AND(SUMPRODUCT($F$32:$F68*BM$32:BM68)+SUMPRODUCT($F$32:$F68*CL$32:CL68)&gt;0,BM69+CL69=0),REPT("0",Batch_Length),IF(BM69+CL69=0,"",TEXT(BM69+CL69,"0"))))))&amp;IF(AND(SUMPRODUCT($F$32:$F68*BM$32:BM68)+SUMPRODUCT($F$32:$F68*CL$32:CL68)&gt;0,BM69+CL69=0),REPT("0",Batch_Length),IF(BM69+CL69=0,"",TEXT(BM69+CL69,"0")))</f>
        <v>13763753</v>
      </c>
      <c r="DN69" s="69" t="str">
        <f>IF(COUNTBLANK(DO69:$EI69)=COLUMNS(DO69:$EI69),"",REPT("0",Batch_Length-LEN(IF(AND(SUMPRODUCT($F$32:$F68*BN$32:BN68)+SUMPRODUCT($F$32:$F68*CM$32:CM68)&gt;0,BN69+CM69=0),REPT("0",Batch_Length),IF(BN69+CM69=0,"",TEXT(BN69+CM69,"0"))))))&amp;IF(AND(SUMPRODUCT($F$32:$F68*BN$32:BN68)+SUMPRODUCT($F$32:$F68*CM$32:CM68)&gt;0,BN69+CM69=0),REPT("0",Batch_Length),IF(BN69+CM69=0,"",TEXT(BN69+CM69,"0")))</f>
        <v/>
      </c>
      <c r="DO69" s="69" t="str">
        <f>IF(COUNTBLANK(DP69:$EI69)=COLUMNS(DP69:$EI69),"",REPT("0",Batch_Length-LEN(IF(AND(SUMPRODUCT($F$32:$F68*BO$32:BO68)+SUMPRODUCT($F$32:$F68*CN$32:CN68)&gt;0,BO69+CN69=0),REPT("0",Batch_Length),IF(BO69+CN69=0,"",TEXT(BO69+CN69,"0"))))))&amp;IF(AND(SUMPRODUCT($F$32:$F68*BO$32:BO68)+SUMPRODUCT($F$32:$F68*CN$32:CN68)&gt;0,BO69+CN69=0),REPT("0",Batch_Length),IF(BO69+CN69=0,"",TEXT(BO69+CN69,"0")))</f>
        <v/>
      </c>
      <c r="DP69" s="69" t="str">
        <f>IF(COUNTBLANK(DQ69:$EI69)=COLUMNS(DQ69:$EI69),"",REPT("0",Batch_Length-LEN(IF(AND(SUMPRODUCT($F$32:$F68*BP$32:BP68)+SUMPRODUCT($F$32:$F68*CO$32:CO68)&gt;0,BP69+CO69=0),REPT("0",Batch_Length),IF(BP69+CO69=0,"",TEXT(BP69+CO69,"0"))))))&amp;IF(AND(SUMPRODUCT($F$32:$F68*BP$32:BP68)+SUMPRODUCT($F$32:$F68*CO$32:CO68)&gt;0,BP69+CO69=0),REPT("0",Batch_Length),IF(BP69+CO69=0,"",TEXT(BP69+CO69,"0")))</f>
        <v/>
      </c>
      <c r="DQ69" s="69" t="str">
        <f>IF(COUNTBLANK(DR69:$EI69)=COLUMNS(DR69:$EI69),"",REPT("0",Batch_Length-LEN(IF(AND(SUMPRODUCT($F$32:$F68*BQ$32:BQ68)+SUMPRODUCT($F$32:$F68*CP$32:CP68)&gt;0,BQ69+CP69=0),REPT("0",Batch_Length),IF(BQ69+CP69=0,"",TEXT(BQ69+CP69,"0"))))))&amp;IF(AND(SUMPRODUCT($F$32:$F68*BQ$32:BQ68)+SUMPRODUCT($F$32:$F68*CP$32:CP68)&gt;0,BQ69+CP69=0),REPT("0",Batch_Length),IF(BQ69+CP69=0,"",TEXT(BQ69+CP69,"0")))</f>
        <v/>
      </c>
      <c r="DR69" s="69" t="str">
        <f>IF(COUNTBLANK(DS69:$EI69)=COLUMNS(DS69:$EI69),"",REPT("0",Batch_Length-LEN(IF(AND(SUMPRODUCT($F$32:$F68*BR$32:BR68)+SUMPRODUCT($F$32:$F68*CQ$32:CQ68)&gt;0,BR69+CQ69=0),REPT("0",Batch_Length),IF(BR69+CQ69=0,"",TEXT(BR69+CQ69,"0"))))))&amp;IF(AND(SUMPRODUCT($F$32:$F68*BR$32:BR68)+SUMPRODUCT($F$32:$F68*CQ$32:CQ68)&gt;0,BR69+CQ69=0),REPT("0",Batch_Length),IF(BR69+CQ69=0,"",TEXT(BR69+CQ69,"0")))</f>
        <v/>
      </c>
      <c r="DS69" s="69" t="str">
        <f>IF(COUNTBLANK(DT69:$EI69)=COLUMNS(DT69:$EI69),"",REPT("0",Batch_Length-LEN(IF(AND(SUMPRODUCT($F$32:$F68*BS$32:BS68)+SUMPRODUCT($F$32:$F68*CR$32:CR68)&gt;0,BS69+CR69=0),REPT("0",Batch_Length),IF(BS69+CR69=0,"",TEXT(BS69+CR69,"0"))))))&amp;IF(AND(SUMPRODUCT($F$32:$F68*BS$32:BS68)+SUMPRODUCT($F$32:$F68*CR$32:CR68)&gt;0,BS69+CR69=0),REPT("0",Batch_Length),IF(BS69+CR69=0,"",TEXT(BS69+CR69,"0")))</f>
        <v/>
      </c>
      <c r="DT69" s="69" t="str">
        <f>IF(COUNTBLANK(DU69:$EI69)=COLUMNS(DU69:$EI69),"",REPT("0",Batch_Length-LEN(IF(AND(SUMPRODUCT($F$32:$F68*BT$32:BT68)+SUMPRODUCT($F$32:$F68*CS$32:CS68)&gt;0,BT69+CS69=0),REPT("0",Batch_Length),IF(BT69+CS69=0,"",TEXT(BT69+CS69,"0"))))))&amp;IF(AND(SUMPRODUCT($F$32:$F68*BT$32:BT68)+SUMPRODUCT($F$32:$F68*CS$32:CS68)&gt;0,BT69+CS69=0),REPT("0",Batch_Length),IF(BT69+CS69=0,"",TEXT(BT69+CS69,"0")))</f>
        <v/>
      </c>
      <c r="DU69" s="69" t="str">
        <f>IF(COUNTBLANK(DV69:$EI69)=COLUMNS(DV69:$EI69),"",REPT("0",Batch_Length-LEN(IF(AND(SUMPRODUCT($F$32:$F68*BU$32:BU68)+SUMPRODUCT($F$32:$F68*CT$32:CT68)&gt;0,BU69+CT69=0),REPT("0",Batch_Length),IF(BU69+CT69=0,"",TEXT(BU69+CT69,"0"))))))&amp;IF(AND(SUMPRODUCT($F$32:$F68*BU$32:BU68)+SUMPRODUCT($F$32:$F68*CT$32:CT68)&gt;0,BU69+CT69=0),REPT("0",Batch_Length),IF(BU69+CT69=0,"",TEXT(BU69+CT69,"0")))</f>
        <v/>
      </c>
      <c r="DV69" s="69" t="str">
        <f>IF(COUNTBLANK(DW69:$EI69)=COLUMNS(DW69:$EI69),"",REPT("0",Batch_Length-LEN(IF(AND(SUMPRODUCT($F$32:$F68*BV$32:BV68)+SUMPRODUCT($F$32:$F68*CU$32:CU68)&gt;0,BV69+CU69=0),REPT("0",Batch_Length),IF(BV69+CU69=0,"",TEXT(BV69+CU69,"0"))))))&amp;IF(AND(SUMPRODUCT($F$32:$F68*BV$32:BV68)+SUMPRODUCT($F$32:$F68*CU$32:CU68)&gt;0,BV69+CU69=0),REPT("0",Batch_Length),IF(BV69+CU69=0,"",TEXT(BV69+CU69,"0")))</f>
        <v/>
      </c>
      <c r="DW69" s="69" t="str">
        <f>IF(COUNTBLANK(DX69:$EI69)=COLUMNS(DX69:$EI69),"",REPT("0",Batch_Length-LEN(IF(AND(SUMPRODUCT($F$32:$F68*BW$32:BW68)+SUMPRODUCT($F$32:$F68*CV$32:CV68)&gt;0,BW69+CV69=0),REPT("0",Batch_Length),IF(BW69+CV69=0,"",TEXT(BW69+CV69,"0"))))))&amp;IF(AND(SUMPRODUCT($F$32:$F68*BW$32:BW68)+SUMPRODUCT($F$32:$F68*CV$32:CV68)&gt;0,BW69+CV69=0),REPT("0",Batch_Length),IF(BW69+CV69=0,"",TEXT(BW69+CV69,"0")))</f>
        <v/>
      </c>
      <c r="DX69" s="69" t="str">
        <f>IF(COUNTBLANK(DY69:$EI69)=COLUMNS(DY69:$EI69),"",REPT("0",Batch_Length-LEN(IF(AND(SUMPRODUCT($F$32:$F68*BX$32:BX68)+SUMPRODUCT($F$32:$F68*CW$32:CW68)&gt;0,BX69+CW69=0),REPT("0",Batch_Length),IF(BX69+CW69=0,"",TEXT(BX69+CW69,"0"))))))&amp;IF(AND(SUMPRODUCT($F$32:$F68*BX$32:BX68)+SUMPRODUCT($F$32:$F68*CW$32:CW68)&gt;0,BX69+CW69=0),REPT("0",Batch_Length),IF(BX69+CW69=0,"",TEXT(BX69+CW69,"0")))</f>
        <v/>
      </c>
      <c r="DY69" s="69" t="str">
        <f>IF(COUNTBLANK(DZ69:$EI69)=COLUMNS(DZ69:$EI69),"",REPT("0",Batch_Length-LEN(IF(AND(SUMPRODUCT($F$32:$F68*BY$32:BY68)+SUMPRODUCT($F$32:$F68*CX$32:CX68)&gt;0,BY69+CX69=0),REPT("0",Batch_Length),IF(BY69+CX69=0,"",TEXT(BY69+CX69,"0"))))))&amp;IF(AND(SUMPRODUCT($F$32:$F68*BY$32:BY68)+SUMPRODUCT($F$32:$F68*CX$32:CX68)&gt;0,BY69+CX69=0),REPT("0",Batch_Length),IF(BY69+CX69=0,"",TEXT(BY69+CX69,"0")))</f>
        <v/>
      </c>
      <c r="DZ69" s="69" t="str">
        <f>IF(COUNTBLANK(EA69:$EI69)=COLUMNS(EA69:$EI69),"",REPT("0",Batch_Length-LEN(IF(AND(SUMPRODUCT($F$32:$F68*BZ$32:BZ68)+SUMPRODUCT($F$32:$F68*CY$32:CY68)&gt;0,BZ69+CY69=0),REPT("0",Batch_Length),IF(BZ69+CY69=0,"",TEXT(BZ69+CY69,"0"))))))&amp;IF(AND(SUMPRODUCT($F$32:$F68*BZ$32:BZ68)+SUMPRODUCT($F$32:$F68*CY$32:CY68)&gt;0,BZ69+CY69=0),REPT("0",Batch_Length),IF(BZ69+CY69=0,"",TEXT(BZ69+CY69,"0")))</f>
        <v/>
      </c>
      <c r="EA69" s="69" t="str">
        <f>IF(COUNTBLANK(EB69:$EI69)=COLUMNS(EB69:$EI69),"",REPT("0",Batch_Length-LEN(IF(AND(SUMPRODUCT($F$32:$F68*CA$32:CA68)+SUMPRODUCT($F$32:$F68*CZ$32:CZ68)&gt;0,CA69+CZ69=0),REPT("0",Batch_Length),IF(CA69+CZ69=0,"",TEXT(CA69+CZ69,"0"))))))&amp;IF(AND(SUMPRODUCT($F$32:$F68*CA$32:CA68)+SUMPRODUCT($F$32:$F68*CZ$32:CZ68)&gt;0,CA69+CZ69=0),REPT("0",Batch_Length),IF(CA69+CZ69=0,"",TEXT(CA69+CZ69,"0")))</f>
        <v/>
      </c>
      <c r="EB69" s="69" t="str">
        <f>IF(COUNTBLANK(EC69:$EI69)=COLUMNS(EC69:$EI69),"",REPT("0",Batch_Length-LEN(IF(AND(SUMPRODUCT($F$32:$F68*CB$32:CB68)+SUMPRODUCT($F$32:$F68*DA$32:DA68)&gt;0,CB69+DA69=0),REPT("0",Batch_Length),IF(CB69+DA69=0,"",TEXT(CB69+DA69,"0"))))))&amp;IF(AND(SUMPRODUCT($F$32:$F68*CB$32:CB68)+SUMPRODUCT($F$32:$F68*DA$32:DA68)&gt;0,CB69+DA69=0),REPT("0",Batch_Length),IF(CB69+DA69=0,"",TEXT(CB69+DA69,"0")))</f>
        <v/>
      </c>
      <c r="EC69" s="69" t="str">
        <f>IF(COUNTBLANK(ED69:$EI69)=COLUMNS(ED69:$EI69),"",REPT("0",Batch_Length-LEN(IF(AND(SUMPRODUCT($F$32:$F68*CC$32:CC68)+SUMPRODUCT($F$32:$F68*DB$32:DB68)&gt;0,CC69+DB69=0),REPT("0",Batch_Length),IF(CC69+DB69=0,"",TEXT(CC69+DB69,"0"))))))&amp;IF(AND(SUMPRODUCT($F$32:$F68*CC$32:CC68)+SUMPRODUCT($F$32:$F68*DB$32:DB68)&gt;0,CC69+DB69=0),REPT("0",Batch_Length),IF(CC69+DB69=0,"",TEXT(CC69+DB69,"0")))</f>
        <v/>
      </c>
      <c r="ED69" s="69" t="str">
        <f>IF(COUNTBLANK(EE69:$EI69)=COLUMNS(EE69:$EI69),"",REPT("0",Batch_Length-LEN(IF(AND(SUMPRODUCT($F$32:$F68*CD$32:CD68)+SUMPRODUCT($F$32:$F68*DC$32:DC68)&gt;0,CD69+DC69=0),REPT("0",Batch_Length),IF(CD69+DC69=0,"",TEXT(CD69+DC69,"0"))))))&amp;IF(AND(SUMPRODUCT($F$32:$F68*CD$32:CD68)+SUMPRODUCT($F$32:$F68*DC$32:DC68)&gt;0,CD69+DC69=0),REPT("0",Batch_Length),IF(CD69+DC69=0,"",TEXT(CD69+DC69,"0")))</f>
        <v/>
      </c>
      <c r="EE69" s="69" t="str">
        <f>IF(COUNTBLANK(EF69:$EI69)=COLUMNS(EF69:$EI69),"",REPT("0",Batch_Length-LEN(IF(AND(SUMPRODUCT($F$32:$F68*CE$32:CE68)+SUMPRODUCT($F$32:$F68*DD$32:DD68)&gt;0,CE69+DD69=0),REPT("0",Batch_Length),IF(CE69+DD69=0,"",TEXT(CE69+DD69,"0"))))))&amp;IF(AND(SUMPRODUCT($F$32:$F68*CE$32:CE68)+SUMPRODUCT($F$32:$F68*DD$32:DD68)&gt;0,CE69+DD69=0),REPT("0",Batch_Length),IF(CE69+DD69=0,"",TEXT(CE69+DD69,"0")))</f>
        <v/>
      </c>
      <c r="EF69" s="69" t="str">
        <f>IF(COUNTBLANK(EG69:$EI69)=COLUMNS(EG69:$EI69),"",REPT("0",Batch_Length-LEN(IF(AND(SUMPRODUCT($F$32:$F68*CF$32:CF68)+SUMPRODUCT($F$32:$F68*DE$32:DE68)&gt;0,CF69+DE69=0),REPT("0",Batch_Length),IF(CF69+DE69=0,"",TEXT(CF69+DE69,"0"))))))&amp;IF(AND(SUMPRODUCT($F$32:$F68*CF$32:CF68)+SUMPRODUCT($F$32:$F68*DE$32:DE68)&gt;0,CF69+DE69=0),REPT("0",Batch_Length),IF(CF69+DE69=0,"",TEXT(CF69+DE69,"0")))</f>
        <v/>
      </c>
      <c r="EG69" s="69" t="str">
        <f>IF(COUNTBLANK(EH69:$EI69)=COLUMNS(EH69:$EI69),"",REPT("0",Batch_Length-LEN(IF(AND(SUMPRODUCT($F$32:$F68*CG$32:CG68)+SUMPRODUCT($F$32:$F68*DF$32:DF68)&gt;0,CG69+DF69=0),REPT("0",Batch_Length),IF(CG69+DF69=0,"",TEXT(CG69+DF69,"0"))))))&amp;IF(AND(SUMPRODUCT($F$32:$F68*CG$32:CG68)+SUMPRODUCT($F$32:$F68*DF$32:DF68)&gt;0,CG69+DF69=0),REPT("0",Batch_Length),IF(CG69+DF69=0,"",TEXT(CG69+DF69,"0")))</f>
        <v/>
      </c>
      <c r="EH69" s="69" t="str">
        <f>IF(COUNTBLANK(EI69:$EI69)=COLUMNS(EI69:$EI69),"",REPT("0",Batch_Length-LEN(IF(AND(SUMPRODUCT($F$32:$F68*CH$32:CH68)+SUMPRODUCT($F$32:$F68*DG$32:DG68)&gt;0,CH69+DG69=0),REPT("0",Batch_Length),IF(CH69+DG69=0,"",TEXT(CH69+DG69,"0"))))))&amp;IF(AND(SUMPRODUCT($F$32:$F68*CH$32:CH68)+SUMPRODUCT($F$32:$F68*DG$32:DG68)&gt;0,CH69+DG69=0),REPT("0",Batch_Length),IF(CH69+DG69=0,"",TEXT(CH69+DG69,"0")))</f>
        <v/>
      </c>
      <c r="EI69" s="69" t="str">
        <f>IF(AND(SUMPRODUCT($F$32:$F68*CI$32:CI68)+SUMPRODUCT($F$32:$F68*DH$32:DH68)&gt;0,CI69+DH69=0),REPT("0",Batch_Length),IF(CI69+DH69=0,"",TEXT(CI69+DH69,"0")))</f>
        <v/>
      </c>
      <c r="EJ69" s="69" t="str">
        <f t="shared" si="116"/>
        <v>13763753091226345046315979581580902400000000</v>
      </c>
      <c r="EK69" s="57" t="s">
        <v>86</v>
      </c>
    </row>
    <row r="70" spans="6:141" outlineLevel="1" x14ac:dyDescent="0.2">
      <c r="F70" s="66">
        <f t="shared" si="117"/>
        <v>38</v>
      </c>
      <c r="G70" s="67" t="str">
        <f t="shared" si="118"/>
        <v>523022617466601111760007224100074291200000000</v>
      </c>
      <c r="H70" s="66">
        <f t="shared" si="9"/>
        <v>45</v>
      </c>
      <c r="I70" s="66">
        <f t="shared" si="119"/>
        <v>4</v>
      </c>
      <c r="J70" s="67" t="str">
        <f t="shared" si="120"/>
        <v>902400000000</v>
      </c>
      <c r="K70" s="68" t="str">
        <f t="shared" si="121"/>
        <v>315979581580</v>
      </c>
      <c r="L70" s="68" t="str">
        <f t="shared" si="122"/>
        <v>091226345046</v>
      </c>
      <c r="M70" s="68" t="str">
        <f t="shared" si="123"/>
        <v>13763753</v>
      </c>
      <c r="N70" s="68">
        <f t="shared" si="124"/>
        <v>0</v>
      </c>
      <c r="O70" s="68">
        <f t="shared" si="125"/>
        <v>0</v>
      </c>
      <c r="P70" s="68">
        <f t="shared" si="126"/>
        <v>0</v>
      </c>
      <c r="Q70" s="68">
        <f t="shared" si="127"/>
        <v>0</v>
      </c>
      <c r="R70" s="68">
        <f t="shared" si="128"/>
        <v>0</v>
      </c>
      <c r="S70" s="68">
        <f t="shared" si="129"/>
        <v>0</v>
      </c>
      <c r="T70" s="68">
        <f t="shared" si="130"/>
        <v>0</v>
      </c>
      <c r="U70" s="68">
        <f t="shared" si="131"/>
        <v>0</v>
      </c>
      <c r="V70" s="68">
        <f t="shared" si="132"/>
        <v>0</v>
      </c>
      <c r="W70" s="68">
        <f t="shared" si="133"/>
        <v>0</v>
      </c>
      <c r="X70" s="68">
        <f t="shared" si="134"/>
        <v>0</v>
      </c>
      <c r="Y70" s="68">
        <f t="shared" si="135"/>
        <v>0</v>
      </c>
      <c r="Z70" s="68">
        <f t="shared" si="136"/>
        <v>0</v>
      </c>
      <c r="AA70" s="68">
        <f t="shared" si="137"/>
        <v>0</v>
      </c>
      <c r="AB70" s="68">
        <f t="shared" si="138"/>
        <v>0</v>
      </c>
      <c r="AC70" s="68">
        <f t="shared" si="139"/>
        <v>0</v>
      </c>
      <c r="AD70" s="68">
        <f t="shared" si="140"/>
        <v>0</v>
      </c>
      <c r="AE70" s="68">
        <f t="shared" si="141"/>
        <v>0</v>
      </c>
      <c r="AF70" s="68">
        <f t="shared" si="142"/>
        <v>0</v>
      </c>
      <c r="AG70" s="68">
        <f t="shared" si="143"/>
        <v>0</v>
      </c>
      <c r="AH70" s="68">
        <f t="shared" si="144"/>
        <v>0</v>
      </c>
      <c r="AI70" s="68">
        <f t="shared" si="145"/>
        <v>0</v>
      </c>
      <c r="AJ70" s="69">
        <f t="shared" si="90"/>
        <v>34291200000000</v>
      </c>
      <c r="AK70" s="69">
        <f t="shared" si="91"/>
        <v>12007224100040</v>
      </c>
      <c r="AL70" s="69">
        <f t="shared" si="92"/>
        <v>3466601111748</v>
      </c>
      <c r="AM70" s="69">
        <f t="shared" si="93"/>
        <v>523022614</v>
      </c>
      <c r="AN70" s="69">
        <f t="shared" si="94"/>
        <v>0</v>
      </c>
      <c r="AO70" s="69">
        <f t="shared" si="95"/>
        <v>0</v>
      </c>
      <c r="AP70" s="69">
        <f t="shared" si="96"/>
        <v>0</v>
      </c>
      <c r="AQ70" s="69">
        <f t="shared" si="97"/>
        <v>0</v>
      </c>
      <c r="AR70" s="69">
        <f t="shared" si="98"/>
        <v>0</v>
      </c>
      <c r="AS70" s="69">
        <f t="shared" si="99"/>
        <v>0</v>
      </c>
      <c r="AT70" s="69">
        <f t="shared" si="100"/>
        <v>0</v>
      </c>
      <c r="AU70" s="69">
        <f t="shared" si="101"/>
        <v>0</v>
      </c>
      <c r="AV70" s="69">
        <f t="shared" si="102"/>
        <v>0</v>
      </c>
      <c r="AW70" s="69">
        <f t="shared" si="103"/>
        <v>0</v>
      </c>
      <c r="AX70" s="69">
        <f t="shared" si="104"/>
        <v>0</v>
      </c>
      <c r="AY70" s="69">
        <f t="shared" si="105"/>
        <v>0</v>
      </c>
      <c r="AZ70" s="69">
        <f t="shared" si="106"/>
        <v>0</v>
      </c>
      <c r="BA70" s="69">
        <f t="shared" si="107"/>
        <v>0</v>
      </c>
      <c r="BB70" s="69">
        <f t="shared" si="108"/>
        <v>0</v>
      </c>
      <c r="BC70" s="69">
        <f t="shared" si="109"/>
        <v>0</v>
      </c>
      <c r="BD70" s="69">
        <f t="shared" si="110"/>
        <v>0</v>
      </c>
      <c r="BE70" s="69">
        <f t="shared" si="111"/>
        <v>0</v>
      </c>
      <c r="BF70" s="69">
        <f t="shared" si="112"/>
        <v>0</v>
      </c>
      <c r="BG70" s="69">
        <f t="shared" si="113"/>
        <v>0</v>
      </c>
      <c r="BH70" s="69">
        <f t="shared" si="114"/>
        <v>0</v>
      </c>
      <c r="BI70" s="69">
        <f t="shared" si="115"/>
        <v>0</v>
      </c>
      <c r="BJ70" s="69">
        <f t="shared" si="146"/>
        <v>291200000000</v>
      </c>
      <c r="BK70" s="69">
        <f t="shared" si="147"/>
        <v>7224100040</v>
      </c>
      <c r="BL70" s="69">
        <f t="shared" si="148"/>
        <v>466601111748</v>
      </c>
      <c r="BM70" s="69">
        <f t="shared" si="149"/>
        <v>523022614</v>
      </c>
      <c r="BN70" s="69">
        <f t="shared" si="150"/>
        <v>0</v>
      </c>
      <c r="BO70" s="69">
        <f t="shared" si="151"/>
        <v>0</v>
      </c>
      <c r="BP70" s="69">
        <f t="shared" si="152"/>
        <v>0</v>
      </c>
      <c r="BQ70" s="69">
        <f t="shared" si="153"/>
        <v>0</v>
      </c>
      <c r="BR70" s="69">
        <f t="shared" si="154"/>
        <v>0</v>
      </c>
      <c r="BS70" s="69">
        <f t="shared" si="155"/>
        <v>0</v>
      </c>
      <c r="BT70" s="69">
        <f t="shared" si="156"/>
        <v>0</v>
      </c>
      <c r="BU70" s="69">
        <f t="shared" si="157"/>
        <v>0</v>
      </c>
      <c r="BV70" s="69">
        <f t="shared" si="158"/>
        <v>0</v>
      </c>
      <c r="BW70" s="69">
        <f t="shared" si="159"/>
        <v>0</v>
      </c>
      <c r="BX70" s="69">
        <f t="shared" si="160"/>
        <v>0</v>
      </c>
      <c r="BY70" s="69">
        <f t="shared" si="161"/>
        <v>0</v>
      </c>
      <c r="BZ70" s="69">
        <f t="shared" si="162"/>
        <v>0</v>
      </c>
      <c r="CA70" s="69">
        <f t="shared" si="163"/>
        <v>0</v>
      </c>
      <c r="CB70" s="69">
        <f t="shared" si="164"/>
        <v>0</v>
      </c>
      <c r="CC70" s="69">
        <f t="shared" si="165"/>
        <v>0</v>
      </c>
      <c r="CD70" s="69">
        <f t="shared" si="166"/>
        <v>0</v>
      </c>
      <c r="CE70" s="69">
        <f t="shared" si="167"/>
        <v>0</v>
      </c>
      <c r="CF70" s="69">
        <f t="shared" si="168"/>
        <v>0</v>
      </c>
      <c r="CG70" s="69">
        <f t="shared" si="169"/>
        <v>0</v>
      </c>
      <c r="CH70" s="69">
        <f t="shared" si="170"/>
        <v>0</v>
      </c>
      <c r="CI70" s="69">
        <f t="shared" si="171"/>
        <v>0</v>
      </c>
      <c r="CJ70" s="69">
        <f t="shared" si="172"/>
        <v>34</v>
      </c>
      <c r="CK70" s="69">
        <f t="shared" si="173"/>
        <v>12</v>
      </c>
      <c r="CL70" s="69">
        <f t="shared" si="174"/>
        <v>3</v>
      </c>
      <c r="CM70" s="69">
        <f t="shared" si="175"/>
        <v>0</v>
      </c>
      <c r="CN70" s="69">
        <f t="shared" si="176"/>
        <v>0</v>
      </c>
      <c r="CO70" s="69">
        <f t="shared" si="177"/>
        <v>0</v>
      </c>
      <c r="CP70" s="69">
        <f t="shared" si="178"/>
        <v>0</v>
      </c>
      <c r="CQ70" s="69">
        <f t="shared" si="179"/>
        <v>0</v>
      </c>
      <c r="CR70" s="69">
        <f t="shared" si="180"/>
        <v>0</v>
      </c>
      <c r="CS70" s="69">
        <f t="shared" si="181"/>
        <v>0</v>
      </c>
      <c r="CT70" s="69">
        <f t="shared" si="182"/>
        <v>0</v>
      </c>
      <c r="CU70" s="69">
        <f t="shared" si="183"/>
        <v>0</v>
      </c>
      <c r="CV70" s="69">
        <f t="shared" si="184"/>
        <v>0</v>
      </c>
      <c r="CW70" s="69">
        <f t="shared" si="185"/>
        <v>0</v>
      </c>
      <c r="CX70" s="69">
        <f t="shared" si="186"/>
        <v>0</v>
      </c>
      <c r="CY70" s="69">
        <f t="shared" si="187"/>
        <v>0</v>
      </c>
      <c r="CZ70" s="69">
        <f t="shared" si="188"/>
        <v>0</v>
      </c>
      <c r="DA70" s="69">
        <f t="shared" si="189"/>
        <v>0</v>
      </c>
      <c r="DB70" s="69">
        <f t="shared" si="190"/>
        <v>0</v>
      </c>
      <c r="DC70" s="69">
        <f t="shared" si="191"/>
        <v>0</v>
      </c>
      <c r="DD70" s="69">
        <f t="shared" si="192"/>
        <v>0</v>
      </c>
      <c r="DE70" s="69">
        <f t="shared" si="193"/>
        <v>0</v>
      </c>
      <c r="DF70" s="69">
        <f t="shared" si="194"/>
        <v>0</v>
      </c>
      <c r="DG70" s="69">
        <f t="shared" si="195"/>
        <v>0</v>
      </c>
      <c r="DH70" s="69">
        <f t="shared" si="196"/>
        <v>0</v>
      </c>
      <c r="DI70" s="69">
        <f t="shared" si="197"/>
        <v>0</v>
      </c>
      <c r="DJ70" s="69" t="str">
        <f>IF(COUNTBLANK(DK70:$EI70)=COLUMNS(DK70:$EI70),"",REPT("0",Batch_Length-LEN(IF(AND(SUM(AK70:$BI70)&lt;&gt;0,BJ70=0),REPT("0",Batch_Length),TEXT(BJ70,"0")))))&amp;IF(AND(SUM(AK70:$BI70)&lt;&gt;0,BJ70=0),REPT("0",Batch_Length),TEXT(BJ70,"0"))</f>
        <v>291200000000</v>
      </c>
      <c r="DK70" s="69" t="str">
        <f>IF(COUNTBLANK(DL70:$EI70)=COLUMNS(DL70:$EI70),"",REPT("0",Batch_Length-LEN(IF(AND(SUMPRODUCT($F$32:$F69*BK$32:BK69)+SUMPRODUCT($F$32:$F69*CJ$32:CJ69)&gt;0,BK70+CJ70=0),REPT("0",Batch_Length),IF(BK70+CJ70=0,"",TEXT(BK70+CJ70,"0"))))))&amp;IF(AND(SUMPRODUCT($F$32:$F69*BK$32:BK69)+SUMPRODUCT($F$32:$F69*CJ$32:CJ69)&gt;0,BK70+CJ70=0),REPT("0",Batch_Length),IF(BK70+CJ70=0,"",TEXT(BK70+CJ70,"0")))</f>
        <v>007224100074</v>
      </c>
      <c r="DL70" s="69" t="str">
        <f>IF(COUNTBLANK(DM70:$EI70)=COLUMNS(DM70:$EI70),"",REPT("0",Batch_Length-LEN(IF(AND(SUMPRODUCT($F$32:$F69*BL$32:BL69)+SUMPRODUCT($F$32:$F69*CK$32:CK69)&gt;0,BL70+CK70=0),REPT("0",Batch_Length),IF(BL70+CK70=0,"",TEXT(BL70+CK70,"0"))))))&amp;IF(AND(SUMPRODUCT($F$32:$F69*BL$32:BL69)+SUMPRODUCT($F$32:$F69*CK$32:CK69)&gt;0,BL70+CK70=0),REPT("0",Batch_Length),IF(BL70+CK70=0,"",TEXT(BL70+CK70,"0")))</f>
        <v>466601111760</v>
      </c>
      <c r="DM70" s="69" t="str">
        <f>IF(COUNTBLANK(DN70:$EI70)=COLUMNS(DN70:$EI70),"",REPT("0",Batch_Length-LEN(IF(AND(SUMPRODUCT($F$32:$F69*BM$32:BM69)+SUMPRODUCT($F$32:$F69*CL$32:CL69)&gt;0,BM70+CL70=0),REPT("0",Batch_Length),IF(BM70+CL70=0,"",TEXT(BM70+CL70,"0"))))))&amp;IF(AND(SUMPRODUCT($F$32:$F69*BM$32:BM69)+SUMPRODUCT($F$32:$F69*CL$32:CL69)&gt;0,BM70+CL70=0),REPT("0",Batch_Length),IF(BM70+CL70=0,"",TEXT(BM70+CL70,"0")))</f>
        <v>523022617</v>
      </c>
      <c r="DN70" s="69" t="str">
        <f>IF(COUNTBLANK(DO70:$EI70)=COLUMNS(DO70:$EI70),"",REPT("0",Batch_Length-LEN(IF(AND(SUMPRODUCT($F$32:$F69*BN$32:BN69)+SUMPRODUCT($F$32:$F69*CM$32:CM69)&gt;0,BN70+CM70=0),REPT("0",Batch_Length),IF(BN70+CM70=0,"",TEXT(BN70+CM70,"0"))))))&amp;IF(AND(SUMPRODUCT($F$32:$F69*BN$32:BN69)+SUMPRODUCT($F$32:$F69*CM$32:CM69)&gt;0,BN70+CM70=0),REPT("0",Batch_Length),IF(BN70+CM70=0,"",TEXT(BN70+CM70,"0")))</f>
        <v/>
      </c>
      <c r="DO70" s="69" t="str">
        <f>IF(COUNTBLANK(DP70:$EI70)=COLUMNS(DP70:$EI70),"",REPT("0",Batch_Length-LEN(IF(AND(SUMPRODUCT($F$32:$F69*BO$32:BO69)+SUMPRODUCT($F$32:$F69*CN$32:CN69)&gt;0,BO70+CN70=0),REPT("0",Batch_Length),IF(BO70+CN70=0,"",TEXT(BO70+CN70,"0"))))))&amp;IF(AND(SUMPRODUCT($F$32:$F69*BO$32:BO69)+SUMPRODUCT($F$32:$F69*CN$32:CN69)&gt;0,BO70+CN70=0),REPT("0",Batch_Length),IF(BO70+CN70=0,"",TEXT(BO70+CN70,"0")))</f>
        <v/>
      </c>
      <c r="DP70" s="69" t="str">
        <f>IF(COUNTBLANK(DQ70:$EI70)=COLUMNS(DQ70:$EI70),"",REPT("0",Batch_Length-LEN(IF(AND(SUMPRODUCT($F$32:$F69*BP$32:BP69)+SUMPRODUCT($F$32:$F69*CO$32:CO69)&gt;0,BP70+CO70=0),REPT("0",Batch_Length),IF(BP70+CO70=0,"",TEXT(BP70+CO70,"0"))))))&amp;IF(AND(SUMPRODUCT($F$32:$F69*BP$32:BP69)+SUMPRODUCT($F$32:$F69*CO$32:CO69)&gt;0,BP70+CO70=0),REPT("0",Batch_Length),IF(BP70+CO70=0,"",TEXT(BP70+CO70,"0")))</f>
        <v/>
      </c>
      <c r="DQ70" s="69" t="str">
        <f>IF(COUNTBLANK(DR70:$EI70)=COLUMNS(DR70:$EI70),"",REPT("0",Batch_Length-LEN(IF(AND(SUMPRODUCT($F$32:$F69*BQ$32:BQ69)+SUMPRODUCT($F$32:$F69*CP$32:CP69)&gt;0,BQ70+CP70=0),REPT("0",Batch_Length),IF(BQ70+CP70=0,"",TEXT(BQ70+CP70,"0"))))))&amp;IF(AND(SUMPRODUCT($F$32:$F69*BQ$32:BQ69)+SUMPRODUCT($F$32:$F69*CP$32:CP69)&gt;0,BQ70+CP70=0),REPT("0",Batch_Length),IF(BQ70+CP70=0,"",TEXT(BQ70+CP70,"0")))</f>
        <v/>
      </c>
      <c r="DR70" s="69" t="str">
        <f>IF(COUNTBLANK(DS70:$EI70)=COLUMNS(DS70:$EI70),"",REPT("0",Batch_Length-LEN(IF(AND(SUMPRODUCT($F$32:$F69*BR$32:BR69)+SUMPRODUCT($F$32:$F69*CQ$32:CQ69)&gt;0,BR70+CQ70=0),REPT("0",Batch_Length),IF(BR70+CQ70=0,"",TEXT(BR70+CQ70,"0"))))))&amp;IF(AND(SUMPRODUCT($F$32:$F69*BR$32:BR69)+SUMPRODUCT($F$32:$F69*CQ$32:CQ69)&gt;0,BR70+CQ70=0),REPT("0",Batch_Length),IF(BR70+CQ70=0,"",TEXT(BR70+CQ70,"0")))</f>
        <v/>
      </c>
      <c r="DS70" s="69" t="str">
        <f>IF(COUNTBLANK(DT70:$EI70)=COLUMNS(DT70:$EI70),"",REPT("0",Batch_Length-LEN(IF(AND(SUMPRODUCT($F$32:$F69*BS$32:BS69)+SUMPRODUCT($F$32:$F69*CR$32:CR69)&gt;0,BS70+CR70=0),REPT("0",Batch_Length),IF(BS70+CR70=0,"",TEXT(BS70+CR70,"0"))))))&amp;IF(AND(SUMPRODUCT($F$32:$F69*BS$32:BS69)+SUMPRODUCT($F$32:$F69*CR$32:CR69)&gt;0,BS70+CR70=0),REPT("0",Batch_Length),IF(BS70+CR70=0,"",TEXT(BS70+CR70,"0")))</f>
        <v/>
      </c>
      <c r="DT70" s="69" t="str">
        <f>IF(COUNTBLANK(DU70:$EI70)=COLUMNS(DU70:$EI70),"",REPT("0",Batch_Length-LEN(IF(AND(SUMPRODUCT($F$32:$F69*BT$32:BT69)+SUMPRODUCT($F$32:$F69*CS$32:CS69)&gt;0,BT70+CS70=0),REPT("0",Batch_Length),IF(BT70+CS70=0,"",TEXT(BT70+CS70,"0"))))))&amp;IF(AND(SUMPRODUCT($F$32:$F69*BT$32:BT69)+SUMPRODUCT($F$32:$F69*CS$32:CS69)&gt;0,BT70+CS70=0),REPT("0",Batch_Length),IF(BT70+CS70=0,"",TEXT(BT70+CS70,"0")))</f>
        <v/>
      </c>
      <c r="DU70" s="69" t="str">
        <f>IF(COUNTBLANK(DV70:$EI70)=COLUMNS(DV70:$EI70),"",REPT("0",Batch_Length-LEN(IF(AND(SUMPRODUCT($F$32:$F69*BU$32:BU69)+SUMPRODUCT($F$32:$F69*CT$32:CT69)&gt;0,BU70+CT70=0),REPT("0",Batch_Length),IF(BU70+CT70=0,"",TEXT(BU70+CT70,"0"))))))&amp;IF(AND(SUMPRODUCT($F$32:$F69*BU$32:BU69)+SUMPRODUCT($F$32:$F69*CT$32:CT69)&gt;0,BU70+CT70=0),REPT("0",Batch_Length),IF(BU70+CT70=0,"",TEXT(BU70+CT70,"0")))</f>
        <v/>
      </c>
      <c r="DV70" s="69" t="str">
        <f>IF(COUNTBLANK(DW70:$EI70)=COLUMNS(DW70:$EI70),"",REPT("0",Batch_Length-LEN(IF(AND(SUMPRODUCT($F$32:$F69*BV$32:BV69)+SUMPRODUCT($F$32:$F69*CU$32:CU69)&gt;0,BV70+CU70=0),REPT("0",Batch_Length),IF(BV70+CU70=0,"",TEXT(BV70+CU70,"0"))))))&amp;IF(AND(SUMPRODUCT($F$32:$F69*BV$32:BV69)+SUMPRODUCT($F$32:$F69*CU$32:CU69)&gt;0,BV70+CU70=0),REPT("0",Batch_Length),IF(BV70+CU70=0,"",TEXT(BV70+CU70,"0")))</f>
        <v/>
      </c>
      <c r="DW70" s="69" t="str">
        <f>IF(COUNTBLANK(DX70:$EI70)=COLUMNS(DX70:$EI70),"",REPT("0",Batch_Length-LEN(IF(AND(SUMPRODUCT($F$32:$F69*BW$32:BW69)+SUMPRODUCT($F$32:$F69*CV$32:CV69)&gt;0,BW70+CV70=0),REPT("0",Batch_Length),IF(BW70+CV70=0,"",TEXT(BW70+CV70,"0"))))))&amp;IF(AND(SUMPRODUCT($F$32:$F69*BW$32:BW69)+SUMPRODUCT($F$32:$F69*CV$32:CV69)&gt;0,BW70+CV70=0),REPT("0",Batch_Length),IF(BW70+CV70=0,"",TEXT(BW70+CV70,"0")))</f>
        <v/>
      </c>
      <c r="DX70" s="69" t="str">
        <f>IF(COUNTBLANK(DY70:$EI70)=COLUMNS(DY70:$EI70),"",REPT("0",Batch_Length-LEN(IF(AND(SUMPRODUCT($F$32:$F69*BX$32:BX69)+SUMPRODUCT($F$32:$F69*CW$32:CW69)&gt;0,BX70+CW70=0),REPT("0",Batch_Length),IF(BX70+CW70=0,"",TEXT(BX70+CW70,"0"))))))&amp;IF(AND(SUMPRODUCT($F$32:$F69*BX$32:BX69)+SUMPRODUCT($F$32:$F69*CW$32:CW69)&gt;0,BX70+CW70=0),REPT("0",Batch_Length),IF(BX70+CW70=0,"",TEXT(BX70+CW70,"0")))</f>
        <v/>
      </c>
      <c r="DY70" s="69" t="str">
        <f>IF(COUNTBLANK(DZ70:$EI70)=COLUMNS(DZ70:$EI70),"",REPT("0",Batch_Length-LEN(IF(AND(SUMPRODUCT($F$32:$F69*BY$32:BY69)+SUMPRODUCT($F$32:$F69*CX$32:CX69)&gt;0,BY70+CX70=0),REPT("0",Batch_Length),IF(BY70+CX70=0,"",TEXT(BY70+CX70,"0"))))))&amp;IF(AND(SUMPRODUCT($F$32:$F69*BY$32:BY69)+SUMPRODUCT($F$32:$F69*CX$32:CX69)&gt;0,BY70+CX70=0),REPT("0",Batch_Length),IF(BY70+CX70=0,"",TEXT(BY70+CX70,"0")))</f>
        <v/>
      </c>
      <c r="DZ70" s="69" t="str">
        <f>IF(COUNTBLANK(EA70:$EI70)=COLUMNS(EA70:$EI70),"",REPT("0",Batch_Length-LEN(IF(AND(SUMPRODUCT($F$32:$F69*BZ$32:BZ69)+SUMPRODUCT($F$32:$F69*CY$32:CY69)&gt;0,BZ70+CY70=0),REPT("0",Batch_Length),IF(BZ70+CY70=0,"",TEXT(BZ70+CY70,"0"))))))&amp;IF(AND(SUMPRODUCT($F$32:$F69*BZ$32:BZ69)+SUMPRODUCT($F$32:$F69*CY$32:CY69)&gt;0,BZ70+CY70=0),REPT("0",Batch_Length),IF(BZ70+CY70=0,"",TEXT(BZ70+CY70,"0")))</f>
        <v/>
      </c>
      <c r="EA70" s="69" t="str">
        <f>IF(COUNTBLANK(EB70:$EI70)=COLUMNS(EB70:$EI70),"",REPT("0",Batch_Length-LEN(IF(AND(SUMPRODUCT($F$32:$F69*CA$32:CA69)+SUMPRODUCT($F$32:$F69*CZ$32:CZ69)&gt;0,CA70+CZ70=0),REPT("0",Batch_Length),IF(CA70+CZ70=0,"",TEXT(CA70+CZ70,"0"))))))&amp;IF(AND(SUMPRODUCT($F$32:$F69*CA$32:CA69)+SUMPRODUCT($F$32:$F69*CZ$32:CZ69)&gt;0,CA70+CZ70=0),REPT("0",Batch_Length),IF(CA70+CZ70=0,"",TEXT(CA70+CZ70,"0")))</f>
        <v/>
      </c>
      <c r="EB70" s="69" t="str">
        <f>IF(COUNTBLANK(EC70:$EI70)=COLUMNS(EC70:$EI70),"",REPT("0",Batch_Length-LEN(IF(AND(SUMPRODUCT($F$32:$F69*CB$32:CB69)+SUMPRODUCT($F$32:$F69*DA$32:DA69)&gt;0,CB70+DA70=0),REPT("0",Batch_Length),IF(CB70+DA70=0,"",TEXT(CB70+DA70,"0"))))))&amp;IF(AND(SUMPRODUCT($F$32:$F69*CB$32:CB69)+SUMPRODUCT($F$32:$F69*DA$32:DA69)&gt;0,CB70+DA70=0),REPT("0",Batch_Length),IF(CB70+DA70=0,"",TEXT(CB70+DA70,"0")))</f>
        <v/>
      </c>
      <c r="EC70" s="69" t="str">
        <f>IF(COUNTBLANK(ED70:$EI70)=COLUMNS(ED70:$EI70),"",REPT("0",Batch_Length-LEN(IF(AND(SUMPRODUCT($F$32:$F69*CC$32:CC69)+SUMPRODUCT($F$32:$F69*DB$32:DB69)&gt;0,CC70+DB70=0),REPT("0",Batch_Length),IF(CC70+DB70=0,"",TEXT(CC70+DB70,"0"))))))&amp;IF(AND(SUMPRODUCT($F$32:$F69*CC$32:CC69)+SUMPRODUCT($F$32:$F69*DB$32:DB69)&gt;0,CC70+DB70=0),REPT("0",Batch_Length),IF(CC70+DB70=0,"",TEXT(CC70+DB70,"0")))</f>
        <v/>
      </c>
      <c r="ED70" s="69" t="str">
        <f>IF(COUNTBLANK(EE70:$EI70)=COLUMNS(EE70:$EI70),"",REPT("0",Batch_Length-LEN(IF(AND(SUMPRODUCT($F$32:$F69*CD$32:CD69)+SUMPRODUCT($F$32:$F69*DC$32:DC69)&gt;0,CD70+DC70=0),REPT("0",Batch_Length),IF(CD70+DC70=0,"",TEXT(CD70+DC70,"0"))))))&amp;IF(AND(SUMPRODUCT($F$32:$F69*CD$32:CD69)+SUMPRODUCT($F$32:$F69*DC$32:DC69)&gt;0,CD70+DC70=0),REPT("0",Batch_Length),IF(CD70+DC70=0,"",TEXT(CD70+DC70,"0")))</f>
        <v/>
      </c>
      <c r="EE70" s="69" t="str">
        <f>IF(COUNTBLANK(EF70:$EI70)=COLUMNS(EF70:$EI70),"",REPT("0",Batch_Length-LEN(IF(AND(SUMPRODUCT($F$32:$F69*CE$32:CE69)+SUMPRODUCT($F$32:$F69*DD$32:DD69)&gt;0,CE70+DD70=0),REPT("0",Batch_Length),IF(CE70+DD70=0,"",TEXT(CE70+DD70,"0"))))))&amp;IF(AND(SUMPRODUCT($F$32:$F69*CE$32:CE69)+SUMPRODUCT($F$32:$F69*DD$32:DD69)&gt;0,CE70+DD70=0),REPT("0",Batch_Length),IF(CE70+DD70=0,"",TEXT(CE70+DD70,"0")))</f>
        <v/>
      </c>
      <c r="EF70" s="69" t="str">
        <f>IF(COUNTBLANK(EG70:$EI70)=COLUMNS(EG70:$EI70),"",REPT("0",Batch_Length-LEN(IF(AND(SUMPRODUCT($F$32:$F69*CF$32:CF69)+SUMPRODUCT($F$32:$F69*DE$32:DE69)&gt;0,CF70+DE70=0),REPT("0",Batch_Length),IF(CF70+DE70=0,"",TEXT(CF70+DE70,"0"))))))&amp;IF(AND(SUMPRODUCT($F$32:$F69*CF$32:CF69)+SUMPRODUCT($F$32:$F69*DE$32:DE69)&gt;0,CF70+DE70=0),REPT("0",Batch_Length),IF(CF70+DE70=0,"",TEXT(CF70+DE70,"0")))</f>
        <v/>
      </c>
      <c r="EG70" s="69" t="str">
        <f>IF(COUNTBLANK(EH70:$EI70)=COLUMNS(EH70:$EI70),"",REPT("0",Batch_Length-LEN(IF(AND(SUMPRODUCT($F$32:$F69*CG$32:CG69)+SUMPRODUCT($F$32:$F69*DF$32:DF69)&gt;0,CG70+DF70=0),REPT("0",Batch_Length),IF(CG70+DF70=0,"",TEXT(CG70+DF70,"0"))))))&amp;IF(AND(SUMPRODUCT($F$32:$F69*CG$32:CG69)+SUMPRODUCT($F$32:$F69*DF$32:DF69)&gt;0,CG70+DF70=0),REPT("0",Batch_Length),IF(CG70+DF70=0,"",TEXT(CG70+DF70,"0")))</f>
        <v/>
      </c>
      <c r="EH70" s="69" t="str">
        <f>IF(COUNTBLANK(EI70:$EI70)=COLUMNS(EI70:$EI70),"",REPT("0",Batch_Length-LEN(IF(AND(SUMPRODUCT($F$32:$F69*CH$32:CH69)+SUMPRODUCT($F$32:$F69*DG$32:DG69)&gt;0,CH70+DG70=0),REPT("0",Batch_Length),IF(CH70+DG70=0,"",TEXT(CH70+DG70,"0"))))))&amp;IF(AND(SUMPRODUCT($F$32:$F69*CH$32:CH69)+SUMPRODUCT($F$32:$F69*DG$32:DG69)&gt;0,CH70+DG70=0),REPT("0",Batch_Length),IF(CH70+DG70=0,"",TEXT(CH70+DG70,"0")))</f>
        <v/>
      </c>
      <c r="EI70" s="69" t="str">
        <f>IF(AND(SUMPRODUCT($F$32:$F69*CI$32:CI69)+SUMPRODUCT($F$32:$F69*DH$32:DH69)&gt;0,CI70+DH70=0),REPT("0",Batch_Length),IF(CI70+DH70=0,"",TEXT(CI70+DH70,"0")))</f>
        <v/>
      </c>
      <c r="EJ70" s="69" t="str">
        <f t="shared" si="116"/>
        <v>523022617466601111760007224100074291200000000</v>
      </c>
      <c r="EK70" s="57" t="s">
        <v>86</v>
      </c>
    </row>
    <row r="71" spans="6:141" outlineLevel="1" x14ac:dyDescent="0.2">
      <c r="F71" s="66">
        <f t="shared" si="117"/>
        <v>39</v>
      </c>
      <c r="G71" s="67" t="str">
        <f t="shared" si="118"/>
        <v>20397882081197443358640281739902897356800000000</v>
      </c>
      <c r="H71" s="66">
        <f t="shared" si="9"/>
        <v>47</v>
      </c>
      <c r="I71" s="66">
        <f t="shared" si="119"/>
        <v>4</v>
      </c>
      <c r="J71" s="67" t="str">
        <f t="shared" si="120"/>
        <v>291200000000</v>
      </c>
      <c r="K71" s="68" t="str">
        <f t="shared" si="121"/>
        <v>007224100074</v>
      </c>
      <c r="L71" s="68" t="str">
        <f t="shared" si="122"/>
        <v>466601111760</v>
      </c>
      <c r="M71" s="68" t="str">
        <f t="shared" si="123"/>
        <v>523022617</v>
      </c>
      <c r="N71" s="68">
        <f t="shared" si="124"/>
        <v>0</v>
      </c>
      <c r="O71" s="68">
        <f t="shared" si="125"/>
        <v>0</v>
      </c>
      <c r="P71" s="68">
        <f t="shared" si="126"/>
        <v>0</v>
      </c>
      <c r="Q71" s="68">
        <f t="shared" si="127"/>
        <v>0</v>
      </c>
      <c r="R71" s="68">
        <f t="shared" si="128"/>
        <v>0</v>
      </c>
      <c r="S71" s="68">
        <f t="shared" si="129"/>
        <v>0</v>
      </c>
      <c r="T71" s="68">
        <f t="shared" si="130"/>
        <v>0</v>
      </c>
      <c r="U71" s="68">
        <f t="shared" si="131"/>
        <v>0</v>
      </c>
      <c r="V71" s="68">
        <f t="shared" si="132"/>
        <v>0</v>
      </c>
      <c r="W71" s="68">
        <f t="shared" si="133"/>
        <v>0</v>
      </c>
      <c r="X71" s="68">
        <f t="shared" si="134"/>
        <v>0</v>
      </c>
      <c r="Y71" s="68">
        <f t="shared" si="135"/>
        <v>0</v>
      </c>
      <c r="Z71" s="68">
        <f t="shared" si="136"/>
        <v>0</v>
      </c>
      <c r="AA71" s="68">
        <f t="shared" si="137"/>
        <v>0</v>
      </c>
      <c r="AB71" s="68">
        <f t="shared" si="138"/>
        <v>0</v>
      </c>
      <c r="AC71" s="68">
        <f t="shared" si="139"/>
        <v>0</v>
      </c>
      <c r="AD71" s="68">
        <f t="shared" si="140"/>
        <v>0</v>
      </c>
      <c r="AE71" s="68">
        <f t="shared" si="141"/>
        <v>0</v>
      </c>
      <c r="AF71" s="68">
        <f t="shared" si="142"/>
        <v>0</v>
      </c>
      <c r="AG71" s="68">
        <f t="shared" si="143"/>
        <v>0</v>
      </c>
      <c r="AH71" s="68">
        <f t="shared" si="144"/>
        <v>0</v>
      </c>
      <c r="AI71" s="68">
        <f t="shared" si="145"/>
        <v>0</v>
      </c>
      <c r="AJ71" s="69">
        <f t="shared" si="90"/>
        <v>11356800000000</v>
      </c>
      <c r="AK71" s="69">
        <f t="shared" si="91"/>
        <v>281739902886</v>
      </c>
      <c r="AL71" s="69">
        <f t="shared" si="92"/>
        <v>18197443358640</v>
      </c>
      <c r="AM71" s="69">
        <f t="shared" si="93"/>
        <v>20397882063</v>
      </c>
      <c r="AN71" s="69">
        <f t="shared" si="94"/>
        <v>0</v>
      </c>
      <c r="AO71" s="69">
        <f t="shared" si="95"/>
        <v>0</v>
      </c>
      <c r="AP71" s="69">
        <f t="shared" si="96"/>
        <v>0</v>
      </c>
      <c r="AQ71" s="69">
        <f t="shared" si="97"/>
        <v>0</v>
      </c>
      <c r="AR71" s="69">
        <f t="shared" si="98"/>
        <v>0</v>
      </c>
      <c r="AS71" s="69">
        <f t="shared" si="99"/>
        <v>0</v>
      </c>
      <c r="AT71" s="69">
        <f t="shared" si="100"/>
        <v>0</v>
      </c>
      <c r="AU71" s="69">
        <f t="shared" si="101"/>
        <v>0</v>
      </c>
      <c r="AV71" s="69">
        <f t="shared" si="102"/>
        <v>0</v>
      </c>
      <c r="AW71" s="69">
        <f t="shared" si="103"/>
        <v>0</v>
      </c>
      <c r="AX71" s="69">
        <f t="shared" si="104"/>
        <v>0</v>
      </c>
      <c r="AY71" s="69">
        <f t="shared" si="105"/>
        <v>0</v>
      </c>
      <c r="AZ71" s="69">
        <f t="shared" si="106"/>
        <v>0</v>
      </c>
      <c r="BA71" s="69">
        <f t="shared" si="107"/>
        <v>0</v>
      </c>
      <c r="BB71" s="69">
        <f t="shared" si="108"/>
        <v>0</v>
      </c>
      <c r="BC71" s="69">
        <f t="shared" si="109"/>
        <v>0</v>
      </c>
      <c r="BD71" s="69">
        <f t="shared" si="110"/>
        <v>0</v>
      </c>
      <c r="BE71" s="69">
        <f t="shared" si="111"/>
        <v>0</v>
      </c>
      <c r="BF71" s="69">
        <f t="shared" si="112"/>
        <v>0</v>
      </c>
      <c r="BG71" s="69">
        <f t="shared" si="113"/>
        <v>0</v>
      </c>
      <c r="BH71" s="69">
        <f t="shared" si="114"/>
        <v>0</v>
      </c>
      <c r="BI71" s="69">
        <f t="shared" si="115"/>
        <v>0</v>
      </c>
      <c r="BJ71" s="69">
        <f t="shared" si="146"/>
        <v>356800000000</v>
      </c>
      <c r="BK71" s="69">
        <f t="shared" si="147"/>
        <v>281739902886</v>
      </c>
      <c r="BL71" s="69">
        <f t="shared" si="148"/>
        <v>197443358640</v>
      </c>
      <c r="BM71" s="69">
        <f t="shared" si="149"/>
        <v>20397882063</v>
      </c>
      <c r="BN71" s="69">
        <f t="shared" si="150"/>
        <v>0</v>
      </c>
      <c r="BO71" s="69">
        <f t="shared" si="151"/>
        <v>0</v>
      </c>
      <c r="BP71" s="69">
        <f t="shared" si="152"/>
        <v>0</v>
      </c>
      <c r="BQ71" s="69">
        <f t="shared" si="153"/>
        <v>0</v>
      </c>
      <c r="BR71" s="69">
        <f t="shared" si="154"/>
        <v>0</v>
      </c>
      <c r="BS71" s="69">
        <f t="shared" si="155"/>
        <v>0</v>
      </c>
      <c r="BT71" s="69">
        <f t="shared" si="156"/>
        <v>0</v>
      </c>
      <c r="BU71" s="69">
        <f t="shared" si="157"/>
        <v>0</v>
      </c>
      <c r="BV71" s="69">
        <f t="shared" si="158"/>
        <v>0</v>
      </c>
      <c r="BW71" s="69">
        <f t="shared" si="159"/>
        <v>0</v>
      </c>
      <c r="BX71" s="69">
        <f t="shared" si="160"/>
        <v>0</v>
      </c>
      <c r="BY71" s="69">
        <f t="shared" si="161"/>
        <v>0</v>
      </c>
      <c r="BZ71" s="69">
        <f t="shared" si="162"/>
        <v>0</v>
      </c>
      <c r="CA71" s="69">
        <f t="shared" si="163"/>
        <v>0</v>
      </c>
      <c r="CB71" s="69">
        <f t="shared" si="164"/>
        <v>0</v>
      </c>
      <c r="CC71" s="69">
        <f t="shared" si="165"/>
        <v>0</v>
      </c>
      <c r="CD71" s="69">
        <f t="shared" si="166"/>
        <v>0</v>
      </c>
      <c r="CE71" s="69">
        <f t="shared" si="167"/>
        <v>0</v>
      </c>
      <c r="CF71" s="69">
        <f t="shared" si="168"/>
        <v>0</v>
      </c>
      <c r="CG71" s="69">
        <f t="shared" si="169"/>
        <v>0</v>
      </c>
      <c r="CH71" s="69">
        <f t="shared" si="170"/>
        <v>0</v>
      </c>
      <c r="CI71" s="69">
        <f t="shared" si="171"/>
        <v>0</v>
      </c>
      <c r="CJ71" s="69">
        <f t="shared" si="172"/>
        <v>11</v>
      </c>
      <c r="CK71" s="69">
        <f t="shared" si="173"/>
        <v>0</v>
      </c>
      <c r="CL71" s="69">
        <f t="shared" si="174"/>
        <v>18</v>
      </c>
      <c r="CM71" s="69">
        <f t="shared" si="175"/>
        <v>0</v>
      </c>
      <c r="CN71" s="69">
        <f t="shared" si="176"/>
        <v>0</v>
      </c>
      <c r="CO71" s="69">
        <f t="shared" si="177"/>
        <v>0</v>
      </c>
      <c r="CP71" s="69">
        <f t="shared" si="178"/>
        <v>0</v>
      </c>
      <c r="CQ71" s="69">
        <f t="shared" si="179"/>
        <v>0</v>
      </c>
      <c r="CR71" s="69">
        <f t="shared" si="180"/>
        <v>0</v>
      </c>
      <c r="CS71" s="69">
        <f t="shared" si="181"/>
        <v>0</v>
      </c>
      <c r="CT71" s="69">
        <f t="shared" si="182"/>
        <v>0</v>
      </c>
      <c r="CU71" s="69">
        <f t="shared" si="183"/>
        <v>0</v>
      </c>
      <c r="CV71" s="69">
        <f t="shared" si="184"/>
        <v>0</v>
      </c>
      <c r="CW71" s="69">
        <f t="shared" si="185"/>
        <v>0</v>
      </c>
      <c r="CX71" s="69">
        <f t="shared" si="186"/>
        <v>0</v>
      </c>
      <c r="CY71" s="69">
        <f t="shared" si="187"/>
        <v>0</v>
      </c>
      <c r="CZ71" s="69">
        <f t="shared" si="188"/>
        <v>0</v>
      </c>
      <c r="DA71" s="69">
        <f t="shared" si="189"/>
        <v>0</v>
      </c>
      <c r="DB71" s="69">
        <f t="shared" si="190"/>
        <v>0</v>
      </c>
      <c r="DC71" s="69">
        <f t="shared" si="191"/>
        <v>0</v>
      </c>
      <c r="DD71" s="69">
        <f t="shared" si="192"/>
        <v>0</v>
      </c>
      <c r="DE71" s="69">
        <f t="shared" si="193"/>
        <v>0</v>
      </c>
      <c r="DF71" s="69">
        <f t="shared" si="194"/>
        <v>0</v>
      </c>
      <c r="DG71" s="69">
        <f t="shared" si="195"/>
        <v>0</v>
      </c>
      <c r="DH71" s="69">
        <f t="shared" si="196"/>
        <v>0</v>
      </c>
      <c r="DI71" s="69">
        <f t="shared" si="197"/>
        <v>0</v>
      </c>
      <c r="DJ71" s="69" t="str">
        <f>IF(COUNTBLANK(DK71:$EI71)=COLUMNS(DK71:$EI71),"",REPT("0",Batch_Length-LEN(IF(AND(SUM(AK71:$BI71)&lt;&gt;0,BJ71=0),REPT("0",Batch_Length),TEXT(BJ71,"0")))))&amp;IF(AND(SUM(AK71:$BI71)&lt;&gt;0,BJ71=0),REPT("0",Batch_Length),TEXT(BJ71,"0"))</f>
        <v>356800000000</v>
      </c>
      <c r="DK71" s="69" t="str">
        <f>IF(COUNTBLANK(DL71:$EI71)=COLUMNS(DL71:$EI71),"",REPT("0",Batch_Length-LEN(IF(AND(SUMPRODUCT($F$32:$F70*BK$32:BK70)+SUMPRODUCT($F$32:$F70*CJ$32:CJ70)&gt;0,BK71+CJ71=0),REPT("0",Batch_Length),IF(BK71+CJ71=0,"",TEXT(BK71+CJ71,"0"))))))&amp;IF(AND(SUMPRODUCT($F$32:$F70*BK$32:BK70)+SUMPRODUCT($F$32:$F70*CJ$32:CJ70)&gt;0,BK71+CJ71=0),REPT("0",Batch_Length),IF(BK71+CJ71=0,"",TEXT(BK71+CJ71,"0")))</f>
        <v>281739902897</v>
      </c>
      <c r="DL71" s="69" t="str">
        <f>IF(COUNTBLANK(DM71:$EI71)=COLUMNS(DM71:$EI71),"",REPT("0",Batch_Length-LEN(IF(AND(SUMPRODUCT($F$32:$F70*BL$32:BL70)+SUMPRODUCT($F$32:$F70*CK$32:CK70)&gt;0,BL71+CK71=0),REPT("0",Batch_Length),IF(BL71+CK71=0,"",TEXT(BL71+CK71,"0"))))))&amp;IF(AND(SUMPRODUCT($F$32:$F70*BL$32:BL70)+SUMPRODUCT($F$32:$F70*CK$32:CK70)&gt;0,BL71+CK71=0),REPT("0",Batch_Length),IF(BL71+CK71=0,"",TEXT(BL71+CK71,"0")))</f>
        <v>197443358640</v>
      </c>
      <c r="DM71" s="69" t="str">
        <f>IF(COUNTBLANK(DN71:$EI71)=COLUMNS(DN71:$EI71),"",REPT("0",Batch_Length-LEN(IF(AND(SUMPRODUCT($F$32:$F70*BM$32:BM70)+SUMPRODUCT($F$32:$F70*CL$32:CL70)&gt;0,BM71+CL71=0),REPT("0",Batch_Length),IF(BM71+CL71=0,"",TEXT(BM71+CL71,"0"))))))&amp;IF(AND(SUMPRODUCT($F$32:$F70*BM$32:BM70)+SUMPRODUCT($F$32:$F70*CL$32:CL70)&gt;0,BM71+CL71=0),REPT("0",Batch_Length),IF(BM71+CL71=0,"",TEXT(BM71+CL71,"0")))</f>
        <v>20397882081</v>
      </c>
      <c r="DN71" s="69" t="str">
        <f>IF(COUNTBLANK(DO71:$EI71)=COLUMNS(DO71:$EI71),"",REPT("0",Batch_Length-LEN(IF(AND(SUMPRODUCT($F$32:$F70*BN$32:BN70)+SUMPRODUCT($F$32:$F70*CM$32:CM70)&gt;0,BN71+CM71=0),REPT("0",Batch_Length),IF(BN71+CM71=0,"",TEXT(BN71+CM71,"0"))))))&amp;IF(AND(SUMPRODUCT($F$32:$F70*BN$32:BN70)+SUMPRODUCT($F$32:$F70*CM$32:CM70)&gt;0,BN71+CM71=0),REPT("0",Batch_Length),IF(BN71+CM71=0,"",TEXT(BN71+CM71,"0")))</f>
        <v/>
      </c>
      <c r="DO71" s="69" t="str">
        <f>IF(COUNTBLANK(DP71:$EI71)=COLUMNS(DP71:$EI71),"",REPT("0",Batch_Length-LEN(IF(AND(SUMPRODUCT($F$32:$F70*BO$32:BO70)+SUMPRODUCT($F$32:$F70*CN$32:CN70)&gt;0,BO71+CN71=0),REPT("0",Batch_Length),IF(BO71+CN71=0,"",TEXT(BO71+CN71,"0"))))))&amp;IF(AND(SUMPRODUCT($F$32:$F70*BO$32:BO70)+SUMPRODUCT($F$32:$F70*CN$32:CN70)&gt;0,BO71+CN71=0),REPT("0",Batch_Length),IF(BO71+CN71=0,"",TEXT(BO71+CN71,"0")))</f>
        <v/>
      </c>
      <c r="DP71" s="69" t="str">
        <f>IF(COUNTBLANK(DQ71:$EI71)=COLUMNS(DQ71:$EI71),"",REPT("0",Batch_Length-LEN(IF(AND(SUMPRODUCT($F$32:$F70*BP$32:BP70)+SUMPRODUCT($F$32:$F70*CO$32:CO70)&gt;0,BP71+CO71=0),REPT("0",Batch_Length),IF(BP71+CO71=0,"",TEXT(BP71+CO71,"0"))))))&amp;IF(AND(SUMPRODUCT($F$32:$F70*BP$32:BP70)+SUMPRODUCT($F$32:$F70*CO$32:CO70)&gt;0,BP71+CO71=0),REPT("0",Batch_Length),IF(BP71+CO71=0,"",TEXT(BP71+CO71,"0")))</f>
        <v/>
      </c>
      <c r="DQ71" s="69" t="str">
        <f>IF(COUNTBLANK(DR71:$EI71)=COLUMNS(DR71:$EI71),"",REPT("0",Batch_Length-LEN(IF(AND(SUMPRODUCT($F$32:$F70*BQ$32:BQ70)+SUMPRODUCT($F$32:$F70*CP$32:CP70)&gt;0,BQ71+CP71=0),REPT("0",Batch_Length),IF(BQ71+CP71=0,"",TEXT(BQ71+CP71,"0"))))))&amp;IF(AND(SUMPRODUCT($F$32:$F70*BQ$32:BQ70)+SUMPRODUCT($F$32:$F70*CP$32:CP70)&gt;0,BQ71+CP71=0),REPT("0",Batch_Length),IF(BQ71+CP71=0,"",TEXT(BQ71+CP71,"0")))</f>
        <v/>
      </c>
      <c r="DR71" s="69" t="str">
        <f>IF(COUNTBLANK(DS71:$EI71)=COLUMNS(DS71:$EI71),"",REPT("0",Batch_Length-LEN(IF(AND(SUMPRODUCT($F$32:$F70*BR$32:BR70)+SUMPRODUCT($F$32:$F70*CQ$32:CQ70)&gt;0,BR71+CQ71=0),REPT("0",Batch_Length),IF(BR71+CQ71=0,"",TEXT(BR71+CQ71,"0"))))))&amp;IF(AND(SUMPRODUCT($F$32:$F70*BR$32:BR70)+SUMPRODUCT($F$32:$F70*CQ$32:CQ70)&gt;0,BR71+CQ71=0),REPT("0",Batch_Length),IF(BR71+CQ71=0,"",TEXT(BR71+CQ71,"0")))</f>
        <v/>
      </c>
      <c r="DS71" s="69" t="str">
        <f>IF(COUNTBLANK(DT71:$EI71)=COLUMNS(DT71:$EI71),"",REPT("0",Batch_Length-LEN(IF(AND(SUMPRODUCT($F$32:$F70*BS$32:BS70)+SUMPRODUCT($F$32:$F70*CR$32:CR70)&gt;0,BS71+CR71=0),REPT("0",Batch_Length),IF(BS71+CR71=0,"",TEXT(BS71+CR71,"0"))))))&amp;IF(AND(SUMPRODUCT($F$32:$F70*BS$32:BS70)+SUMPRODUCT($F$32:$F70*CR$32:CR70)&gt;0,BS71+CR71=0),REPT("0",Batch_Length),IF(BS71+CR71=0,"",TEXT(BS71+CR71,"0")))</f>
        <v/>
      </c>
      <c r="DT71" s="69" t="str">
        <f>IF(COUNTBLANK(DU71:$EI71)=COLUMNS(DU71:$EI71),"",REPT("0",Batch_Length-LEN(IF(AND(SUMPRODUCT($F$32:$F70*BT$32:BT70)+SUMPRODUCT($F$32:$F70*CS$32:CS70)&gt;0,BT71+CS71=0),REPT("0",Batch_Length),IF(BT71+CS71=0,"",TEXT(BT71+CS71,"0"))))))&amp;IF(AND(SUMPRODUCT($F$32:$F70*BT$32:BT70)+SUMPRODUCT($F$32:$F70*CS$32:CS70)&gt;0,BT71+CS71=0),REPT("0",Batch_Length),IF(BT71+CS71=0,"",TEXT(BT71+CS71,"0")))</f>
        <v/>
      </c>
      <c r="DU71" s="69" t="str">
        <f>IF(COUNTBLANK(DV71:$EI71)=COLUMNS(DV71:$EI71),"",REPT("0",Batch_Length-LEN(IF(AND(SUMPRODUCT($F$32:$F70*BU$32:BU70)+SUMPRODUCT($F$32:$F70*CT$32:CT70)&gt;0,BU71+CT71=0),REPT("0",Batch_Length),IF(BU71+CT71=0,"",TEXT(BU71+CT71,"0"))))))&amp;IF(AND(SUMPRODUCT($F$32:$F70*BU$32:BU70)+SUMPRODUCT($F$32:$F70*CT$32:CT70)&gt;0,BU71+CT71=0),REPT("0",Batch_Length),IF(BU71+CT71=0,"",TEXT(BU71+CT71,"0")))</f>
        <v/>
      </c>
      <c r="DV71" s="69" t="str">
        <f>IF(COUNTBLANK(DW71:$EI71)=COLUMNS(DW71:$EI71),"",REPT("0",Batch_Length-LEN(IF(AND(SUMPRODUCT($F$32:$F70*BV$32:BV70)+SUMPRODUCT($F$32:$F70*CU$32:CU70)&gt;0,BV71+CU71=0),REPT("0",Batch_Length),IF(BV71+CU71=0,"",TEXT(BV71+CU71,"0"))))))&amp;IF(AND(SUMPRODUCT($F$32:$F70*BV$32:BV70)+SUMPRODUCT($F$32:$F70*CU$32:CU70)&gt;0,BV71+CU71=0),REPT("0",Batch_Length),IF(BV71+CU71=0,"",TEXT(BV71+CU71,"0")))</f>
        <v/>
      </c>
      <c r="DW71" s="69" t="str">
        <f>IF(COUNTBLANK(DX71:$EI71)=COLUMNS(DX71:$EI71),"",REPT("0",Batch_Length-LEN(IF(AND(SUMPRODUCT($F$32:$F70*BW$32:BW70)+SUMPRODUCT($F$32:$F70*CV$32:CV70)&gt;0,BW71+CV71=0),REPT("0",Batch_Length),IF(BW71+CV71=0,"",TEXT(BW71+CV71,"0"))))))&amp;IF(AND(SUMPRODUCT($F$32:$F70*BW$32:BW70)+SUMPRODUCT($F$32:$F70*CV$32:CV70)&gt;0,BW71+CV71=0),REPT("0",Batch_Length),IF(BW71+CV71=0,"",TEXT(BW71+CV71,"0")))</f>
        <v/>
      </c>
      <c r="DX71" s="69" t="str">
        <f>IF(COUNTBLANK(DY71:$EI71)=COLUMNS(DY71:$EI71),"",REPT("0",Batch_Length-LEN(IF(AND(SUMPRODUCT($F$32:$F70*BX$32:BX70)+SUMPRODUCT($F$32:$F70*CW$32:CW70)&gt;0,BX71+CW71=0),REPT("0",Batch_Length),IF(BX71+CW71=0,"",TEXT(BX71+CW71,"0"))))))&amp;IF(AND(SUMPRODUCT($F$32:$F70*BX$32:BX70)+SUMPRODUCT($F$32:$F70*CW$32:CW70)&gt;0,BX71+CW71=0),REPT("0",Batch_Length),IF(BX71+CW71=0,"",TEXT(BX71+CW71,"0")))</f>
        <v/>
      </c>
      <c r="DY71" s="69" t="str">
        <f>IF(COUNTBLANK(DZ71:$EI71)=COLUMNS(DZ71:$EI71),"",REPT("0",Batch_Length-LEN(IF(AND(SUMPRODUCT($F$32:$F70*BY$32:BY70)+SUMPRODUCT($F$32:$F70*CX$32:CX70)&gt;0,BY71+CX71=0),REPT("0",Batch_Length),IF(BY71+CX71=0,"",TEXT(BY71+CX71,"0"))))))&amp;IF(AND(SUMPRODUCT($F$32:$F70*BY$32:BY70)+SUMPRODUCT($F$32:$F70*CX$32:CX70)&gt;0,BY71+CX71=0),REPT("0",Batch_Length),IF(BY71+CX71=0,"",TEXT(BY71+CX71,"0")))</f>
        <v/>
      </c>
      <c r="DZ71" s="69" t="str">
        <f>IF(COUNTBLANK(EA71:$EI71)=COLUMNS(EA71:$EI71),"",REPT("0",Batch_Length-LEN(IF(AND(SUMPRODUCT($F$32:$F70*BZ$32:BZ70)+SUMPRODUCT($F$32:$F70*CY$32:CY70)&gt;0,BZ71+CY71=0),REPT("0",Batch_Length),IF(BZ71+CY71=0,"",TEXT(BZ71+CY71,"0"))))))&amp;IF(AND(SUMPRODUCT($F$32:$F70*BZ$32:BZ70)+SUMPRODUCT($F$32:$F70*CY$32:CY70)&gt;0,BZ71+CY71=0),REPT("0",Batch_Length),IF(BZ71+CY71=0,"",TEXT(BZ71+CY71,"0")))</f>
        <v/>
      </c>
      <c r="EA71" s="69" t="str">
        <f>IF(COUNTBLANK(EB71:$EI71)=COLUMNS(EB71:$EI71),"",REPT("0",Batch_Length-LEN(IF(AND(SUMPRODUCT($F$32:$F70*CA$32:CA70)+SUMPRODUCT($F$32:$F70*CZ$32:CZ70)&gt;0,CA71+CZ71=0),REPT("0",Batch_Length),IF(CA71+CZ71=0,"",TEXT(CA71+CZ71,"0"))))))&amp;IF(AND(SUMPRODUCT($F$32:$F70*CA$32:CA70)+SUMPRODUCT($F$32:$F70*CZ$32:CZ70)&gt;0,CA71+CZ71=0),REPT("0",Batch_Length),IF(CA71+CZ71=0,"",TEXT(CA71+CZ71,"0")))</f>
        <v/>
      </c>
      <c r="EB71" s="69" t="str">
        <f>IF(COUNTBLANK(EC71:$EI71)=COLUMNS(EC71:$EI71),"",REPT("0",Batch_Length-LEN(IF(AND(SUMPRODUCT($F$32:$F70*CB$32:CB70)+SUMPRODUCT($F$32:$F70*DA$32:DA70)&gt;0,CB71+DA71=0),REPT("0",Batch_Length),IF(CB71+DA71=0,"",TEXT(CB71+DA71,"0"))))))&amp;IF(AND(SUMPRODUCT($F$32:$F70*CB$32:CB70)+SUMPRODUCT($F$32:$F70*DA$32:DA70)&gt;0,CB71+DA71=0),REPT("0",Batch_Length),IF(CB71+DA71=0,"",TEXT(CB71+DA71,"0")))</f>
        <v/>
      </c>
      <c r="EC71" s="69" t="str">
        <f>IF(COUNTBLANK(ED71:$EI71)=COLUMNS(ED71:$EI71),"",REPT("0",Batch_Length-LEN(IF(AND(SUMPRODUCT($F$32:$F70*CC$32:CC70)+SUMPRODUCT($F$32:$F70*DB$32:DB70)&gt;0,CC71+DB71=0),REPT("0",Batch_Length),IF(CC71+DB71=0,"",TEXT(CC71+DB71,"0"))))))&amp;IF(AND(SUMPRODUCT($F$32:$F70*CC$32:CC70)+SUMPRODUCT($F$32:$F70*DB$32:DB70)&gt;0,CC71+DB71=0),REPT("0",Batch_Length),IF(CC71+DB71=0,"",TEXT(CC71+DB71,"0")))</f>
        <v/>
      </c>
      <c r="ED71" s="69" t="str">
        <f>IF(COUNTBLANK(EE71:$EI71)=COLUMNS(EE71:$EI71),"",REPT("0",Batch_Length-LEN(IF(AND(SUMPRODUCT($F$32:$F70*CD$32:CD70)+SUMPRODUCT($F$32:$F70*DC$32:DC70)&gt;0,CD71+DC71=0),REPT("0",Batch_Length),IF(CD71+DC71=0,"",TEXT(CD71+DC71,"0"))))))&amp;IF(AND(SUMPRODUCT($F$32:$F70*CD$32:CD70)+SUMPRODUCT($F$32:$F70*DC$32:DC70)&gt;0,CD71+DC71=0),REPT("0",Batch_Length),IF(CD71+DC71=0,"",TEXT(CD71+DC71,"0")))</f>
        <v/>
      </c>
      <c r="EE71" s="69" t="str">
        <f>IF(COUNTBLANK(EF71:$EI71)=COLUMNS(EF71:$EI71),"",REPT("0",Batch_Length-LEN(IF(AND(SUMPRODUCT($F$32:$F70*CE$32:CE70)+SUMPRODUCT($F$32:$F70*DD$32:DD70)&gt;0,CE71+DD71=0),REPT("0",Batch_Length),IF(CE71+DD71=0,"",TEXT(CE71+DD71,"0"))))))&amp;IF(AND(SUMPRODUCT($F$32:$F70*CE$32:CE70)+SUMPRODUCT($F$32:$F70*DD$32:DD70)&gt;0,CE71+DD71=0),REPT("0",Batch_Length),IF(CE71+DD71=0,"",TEXT(CE71+DD71,"0")))</f>
        <v/>
      </c>
      <c r="EF71" s="69" t="str">
        <f>IF(COUNTBLANK(EG71:$EI71)=COLUMNS(EG71:$EI71),"",REPT("0",Batch_Length-LEN(IF(AND(SUMPRODUCT($F$32:$F70*CF$32:CF70)+SUMPRODUCT($F$32:$F70*DE$32:DE70)&gt;0,CF71+DE71=0),REPT("0",Batch_Length),IF(CF71+DE71=0,"",TEXT(CF71+DE71,"0"))))))&amp;IF(AND(SUMPRODUCT($F$32:$F70*CF$32:CF70)+SUMPRODUCT($F$32:$F70*DE$32:DE70)&gt;0,CF71+DE71=0),REPT("0",Batch_Length),IF(CF71+DE71=0,"",TEXT(CF71+DE71,"0")))</f>
        <v/>
      </c>
      <c r="EG71" s="69" t="str">
        <f>IF(COUNTBLANK(EH71:$EI71)=COLUMNS(EH71:$EI71),"",REPT("0",Batch_Length-LEN(IF(AND(SUMPRODUCT($F$32:$F70*CG$32:CG70)+SUMPRODUCT($F$32:$F70*DF$32:DF70)&gt;0,CG71+DF71=0),REPT("0",Batch_Length),IF(CG71+DF71=0,"",TEXT(CG71+DF71,"0"))))))&amp;IF(AND(SUMPRODUCT($F$32:$F70*CG$32:CG70)+SUMPRODUCT($F$32:$F70*DF$32:DF70)&gt;0,CG71+DF71=0),REPT("0",Batch_Length),IF(CG71+DF71=0,"",TEXT(CG71+DF71,"0")))</f>
        <v/>
      </c>
      <c r="EH71" s="69" t="str">
        <f>IF(COUNTBLANK(EI71:$EI71)=COLUMNS(EI71:$EI71),"",REPT("0",Batch_Length-LEN(IF(AND(SUMPRODUCT($F$32:$F70*CH$32:CH70)+SUMPRODUCT($F$32:$F70*DG$32:DG70)&gt;0,CH71+DG71=0),REPT("0",Batch_Length),IF(CH71+DG71=0,"",TEXT(CH71+DG71,"0"))))))&amp;IF(AND(SUMPRODUCT($F$32:$F70*CH$32:CH70)+SUMPRODUCT($F$32:$F70*DG$32:DG70)&gt;0,CH71+DG71=0),REPT("0",Batch_Length),IF(CH71+DG71=0,"",TEXT(CH71+DG71,"0")))</f>
        <v/>
      </c>
      <c r="EI71" s="69" t="str">
        <f>IF(AND(SUMPRODUCT($F$32:$F70*CI$32:CI70)+SUMPRODUCT($F$32:$F70*DH$32:DH70)&gt;0,CI71+DH71=0),REPT("0",Batch_Length),IF(CI71+DH71=0,"",TEXT(CI71+DH71,"0")))</f>
        <v/>
      </c>
      <c r="EJ71" s="69" t="str">
        <f t="shared" si="116"/>
        <v>20397882081197443358640281739902897356800000000</v>
      </c>
      <c r="EK71" s="57" t="s">
        <v>86</v>
      </c>
    </row>
    <row r="72" spans="6:141" outlineLevel="1" x14ac:dyDescent="0.2">
      <c r="F72" s="66">
        <f t="shared" si="117"/>
        <v>40</v>
      </c>
      <c r="G72" s="67" t="str">
        <f t="shared" si="118"/>
        <v>815915283247897734345611269596115894272000000000</v>
      </c>
      <c r="H72" s="66">
        <f t="shared" si="9"/>
        <v>48</v>
      </c>
      <c r="I72" s="66">
        <f t="shared" si="119"/>
        <v>4</v>
      </c>
      <c r="J72" s="67" t="str">
        <f t="shared" si="120"/>
        <v>356800000000</v>
      </c>
      <c r="K72" s="68" t="str">
        <f t="shared" si="121"/>
        <v>281739902897</v>
      </c>
      <c r="L72" s="68" t="str">
        <f t="shared" si="122"/>
        <v>197443358640</v>
      </c>
      <c r="M72" s="68" t="str">
        <f t="shared" si="123"/>
        <v>20397882081</v>
      </c>
      <c r="N72" s="68">
        <f t="shared" si="124"/>
        <v>0</v>
      </c>
      <c r="O72" s="68">
        <f t="shared" si="125"/>
        <v>0</v>
      </c>
      <c r="P72" s="68">
        <f t="shared" si="126"/>
        <v>0</v>
      </c>
      <c r="Q72" s="68">
        <f t="shared" si="127"/>
        <v>0</v>
      </c>
      <c r="R72" s="68">
        <f t="shared" si="128"/>
        <v>0</v>
      </c>
      <c r="S72" s="68">
        <f t="shared" si="129"/>
        <v>0</v>
      </c>
      <c r="T72" s="68">
        <f t="shared" si="130"/>
        <v>0</v>
      </c>
      <c r="U72" s="68">
        <f t="shared" si="131"/>
        <v>0</v>
      </c>
      <c r="V72" s="68">
        <f t="shared" si="132"/>
        <v>0</v>
      </c>
      <c r="W72" s="68">
        <f t="shared" si="133"/>
        <v>0</v>
      </c>
      <c r="X72" s="68">
        <f t="shared" si="134"/>
        <v>0</v>
      </c>
      <c r="Y72" s="68">
        <f t="shared" si="135"/>
        <v>0</v>
      </c>
      <c r="Z72" s="68">
        <f t="shared" si="136"/>
        <v>0</v>
      </c>
      <c r="AA72" s="68">
        <f t="shared" si="137"/>
        <v>0</v>
      </c>
      <c r="AB72" s="68">
        <f t="shared" si="138"/>
        <v>0</v>
      </c>
      <c r="AC72" s="68">
        <f t="shared" si="139"/>
        <v>0</v>
      </c>
      <c r="AD72" s="68">
        <f t="shared" si="140"/>
        <v>0</v>
      </c>
      <c r="AE72" s="68">
        <f t="shared" si="141"/>
        <v>0</v>
      </c>
      <c r="AF72" s="68">
        <f t="shared" si="142"/>
        <v>0</v>
      </c>
      <c r="AG72" s="68">
        <f t="shared" si="143"/>
        <v>0</v>
      </c>
      <c r="AH72" s="68">
        <f t="shared" si="144"/>
        <v>0</v>
      </c>
      <c r="AI72" s="68">
        <f t="shared" si="145"/>
        <v>0</v>
      </c>
      <c r="AJ72" s="69">
        <f t="shared" si="90"/>
        <v>14272000000000</v>
      </c>
      <c r="AK72" s="69">
        <f t="shared" si="91"/>
        <v>11269596115880</v>
      </c>
      <c r="AL72" s="69">
        <f t="shared" si="92"/>
        <v>7897734345600</v>
      </c>
      <c r="AM72" s="69">
        <f t="shared" si="93"/>
        <v>815915283240</v>
      </c>
      <c r="AN72" s="69">
        <f t="shared" si="94"/>
        <v>0</v>
      </c>
      <c r="AO72" s="69">
        <f t="shared" si="95"/>
        <v>0</v>
      </c>
      <c r="AP72" s="69">
        <f t="shared" si="96"/>
        <v>0</v>
      </c>
      <c r="AQ72" s="69">
        <f t="shared" si="97"/>
        <v>0</v>
      </c>
      <c r="AR72" s="69">
        <f t="shared" si="98"/>
        <v>0</v>
      </c>
      <c r="AS72" s="69">
        <f t="shared" si="99"/>
        <v>0</v>
      </c>
      <c r="AT72" s="69">
        <f t="shared" si="100"/>
        <v>0</v>
      </c>
      <c r="AU72" s="69">
        <f t="shared" si="101"/>
        <v>0</v>
      </c>
      <c r="AV72" s="69">
        <f t="shared" si="102"/>
        <v>0</v>
      </c>
      <c r="AW72" s="69">
        <f t="shared" si="103"/>
        <v>0</v>
      </c>
      <c r="AX72" s="69">
        <f t="shared" si="104"/>
        <v>0</v>
      </c>
      <c r="AY72" s="69">
        <f t="shared" si="105"/>
        <v>0</v>
      </c>
      <c r="AZ72" s="69">
        <f t="shared" si="106"/>
        <v>0</v>
      </c>
      <c r="BA72" s="69">
        <f t="shared" si="107"/>
        <v>0</v>
      </c>
      <c r="BB72" s="69">
        <f t="shared" si="108"/>
        <v>0</v>
      </c>
      <c r="BC72" s="69">
        <f t="shared" si="109"/>
        <v>0</v>
      </c>
      <c r="BD72" s="69">
        <f t="shared" si="110"/>
        <v>0</v>
      </c>
      <c r="BE72" s="69">
        <f t="shared" si="111"/>
        <v>0</v>
      </c>
      <c r="BF72" s="69">
        <f t="shared" si="112"/>
        <v>0</v>
      </c>
      <c r="BG72" s="69">
        <f t="shared" si="113"/>
        <v>0</v>
      </c>
      <c r="BH72" s="69">
        <f t="shared" si="114"/>
        <v>0</v>
      </c>
      <c r="BI72" s="69">
        <f t="shared" si="115"/>
        <v>0</v>
      </c>
      <c r="BJ72" s="69">
        <f t="shared" si="146"/>
        <v>272000000000</v>
      </c>
      <c r="BK72" s="69">
        <f t="shared" si="147"/>
        <v>269596115880</v>
      </c>
      <c r="BL72" s="69">
        <f t="shared" si="148"/>
        <v>897734345600</v>
      </c>
      <c r="BM72" s="69">
        <f t="shared" si="149"/>
        <v>815915283240</v>
      </c>
      <c r="BN72" s="69">
        <f t="shared" si="150"/>
        <v>0</v>
      </c>
      <c r="BO72" s="69">
        <f t="shared" si="151"/>
        <v>0</v>
      </c>
      <c r="BP72" s="69">
        <f t="shared" si="152"/>
        <v>0</v>
      </c>
      <c r="BQ72" s="69">
        <f t="shared" si="153"/>
        <v>0</v>
      </c>
      <c r="BR72" s="69">
        <f t="shared" si="154"/>
        <v>0</v>
      </c>
      <c r="BS72" s="69">
        <f t="shared" si="155"/>
        <v>0</v>
      </c>
      <c r="BT72" s="69">
        <f t="shared" si="156"/>
        <v>0</v>
      </c>
      <c r="BU72" s="69">
        <f t="shared" si="157"/>
        <v>0</v>
      </c>
      <c r="BV72" s="69">
        <f t="shared" si="158"/>
        <v>0</v>
      </c>
      <c r="BW72" s="69">
        <f t="shared" si="159"/>
        <v>0</v>
      </c>
      <c r="BX72" s="69">
        <f t="shared" si="160"/>
        <v>0</v>
      </c>
      <c r="BY72" s="69">
        <f t="shared" si="161"/>
        <v>0</v>
      </c>
      <c r="BZ72" s="69">
        <f t="shared" si="162"/>
        <v>0</v>
      </c>
      <c r="CA72" s="69">
        <f t="shared" si="163"/>
        <v>0</v>
      </c>
      <c r="CB72" s="69">
        <f t="shared" si="164"/>
        <v>0</v>
      </c>
      <c r="CC72" s="69">
        <f t="shared" si="165"/>
        <v>0</v>
      </c>
      <c r="CD72" s="69">
        <f t="shared" si="166"/>
        <v>0</v>
      </c>
      <c r="CE72" s="69">
        <f t="shared" si="167"/>
        <v>0</v>
      </c>
      <c r="CF72" s="69">
        <f t="shared" si="168"/>
        <v>0</v>
      </c>
      <c r="CG72" s="69">
        <f t="shared" si="169"/>
        <v>0</v>
      </c>
      <c r="CH72" s="69">
        <f t="shared" si="170"/>
        <v>0</v>
      </c>
      <c r="CI72" s="69">
        <f t="shared" si="171"/>
        <v>0</v>
      </c>
      <c r="CJ72" s="69">
        <f t="shared" si="172"/>
        <v>14</v>
      </c>
      <c r="CK72" s="69">
        <f t="shared" si="173"/>
        <v>11</v>
      </c>
      <c r="CL72" s="69">
        <f t="shared" si="174"/>
        <v>7</v>
      </c>
      <c r="CM72" s="69">
        <f t="shared" si="175"/>
        <v>0</v>
      </c>
      <c r="CN72" s="69">
        <f t="shared" si="176"/>
        <v>0</v>
      </c>
      <c r="CO72" s="69">
        <f t="shared" si="177"/>
        <v>0</v>
      </c>
      <c r="CP72" s="69">
        <f t="shared" si="178"/>
        <v>0</v>
      </c>
      <c r="CQ72" s="69">
        <f t="shared" si="179"/>
        <v>0</v>
      </c>
      <c r="CR72" s="69">
        <f t="shared" si="180"/>
        <v>0</v>
      </c>
      <c r="CS72" s="69">
        <f t="shared" si="181"/>
        <v>0</v>
      </c>
      <c r="CT72" s="69">
        <f t="shared" si="182"/>
        <v>0</v>
      </c>
      <c r="CU72" s="69">
        <f t="shared" si="183"/>
        <v>0</v>
      </c>
      <c r="CV72" s="69">
        <f t="shared" si="184"/>
        <v>0</v>
      </c>
      <c r="CW72" s="69">
        <f t="shared" si="185"/>
        <v>0</v>
      </c>
      <c r="CX72" s="69">
        <f t="shared" si="186"/>
        <v>0</v>
      </c>
      <c r="CY72" s="69">
        <f t="shared" si="187"/>
        <v>0</v>
      </c>
      <c r="CZ72" s="69">
        <f t="shared" si="188"/>
        <v>0</v>
      </c>
      <c r="DA72" s="69">
        <f t="shared" si="189"/>
        <v>0</v>
      </c>
      <c r="DB72" s="69">
        <f t="shared" si="190"/>
        <v>0</v>
      </c>
      <c r="DC72" s="69">
        <f t="shared" si="191"/>
        <v>0</v>
      </c>
      <c r="DD72" s="69">
        <f t="shared" si="192"/>
        <v>0</v>
      </c>
      <c r="DE72" s="69">
        <f t="shared" si="193"/>
        <v>0</v>
      </c>
      <c r="DF72" s="69">
        <f t="shared" si="194"/>
        <v>0</v>
      </c>
      <c r="DG72" s="69">
        <f t="shared" si="195"/>
        <v>0</v>
      </c>
      <c r="DH72" s="69">
        <f t="shared" si="196"/>
        <v>0</v>
      </c>
      <c r="DI72" s="69">
        <f t="shared" si="197"/>
        <v>0</v>
      </c>
      <c r="DJ72" s="69" t="str">
        <f>IF(COUNTBLANK(DK72:$EI72)=COLUMNS(DK72:$EI72),"",REPT("0",Batch_Length-LEN(IF(AND(SUM(AK72:$BI72)&lt;&gt;0,BJ72=0),REPT("0",Batch_Length),TEXT(BJ72,"0")))))&amp;IF(AND(SUM(AK72:$BI72)&lt;&gt;0,BJ72=0),REPT("0",Batch_Length),TEXT(BJ72,"0"))</f>
        <v>272000000000</v>
      </c>
      <c r="DK72" s="69" t="str">
        <f>IF(COUNTBLANK(DL72:$EI72)=COLUMNS(DL72:$EI72),"",REPT("0",Batch_Length-LEN(IF(AND(SUMPRODUCT($F$32:$F71*BK$32:BK71)+SUMPRODUCT($F$32:$F71*CJ$32:CJ71)&gt;0,BK72+CJ72=0),REPT("0",Batch_Length),IF(BK72+CJ72=0,"",TEXT(BK72+CJ72,"0"))))))&amp;IF(AND(SUMPRODUCT($F$32:$F71*BK$32:BK71)+SUMPRODUCT($F$32:$F71*CJ$32:CJ71)&gt;0,BK72+CJ72=0),REPT("0",Batch_Length),IF(BK72+CJ72=0,"",TEXT(BK72+CJ72,"0")))</f>
        <v>269596115894</v>
      </c>
      <c r="DL72" s="69" t="str">
        <f>IF(COUNTBLANK(DM72:$EI72)=COLUMNS(DM72:$EI72),"",REPT("0",Batch_Length-LEN(IF(AND(SUMPRODUCT($F$32:$F71*BL$32:BL71)+SUMPRODUCT($F$32:$F71*CK$32:CK71)&gt;0,BL72+CK72=0),REPT("0",Batch_Length),IF(BL72+CK72=0,"",TEXT(BL72+CK72,"0"))))))&amp;IF(AND(SUMPRODUCT($F$32:$F71*BL$32:BL71)+SUMPRODUCT($F$32:$F71*CK$32:CK71)&gt;0,BL72+CK72=0),REPT("0",Batch_Length),IF(BL72+CK72=0,"",TEXT(BL72+CK72,"0")))</f>
        <v>897734345611</v>
      </c>
      <c r="DM72" s="69" t="str">
        <f>IF(COUNTBLANK(DN72:$EI72)=COLUMNS(DN72:$EI72),"",REPT("0",Batch_Length-LEN(IF(AND(SUMPRODUCT($F$32:$F71*BM$32:BM71)+SUMPRODUCT($F$32:$F71*CL$32:CL71)&gt;0,BM72+CL72=0),REPT("0",Batch_Length),IF(BM72+CL72=0,"",TEXT(BM72+CL72,"0"))))))&amp;IF(AND(SUMPRODUCT($F$32:$F71*BM$32:BM71)+SUMPRODUCT($F$32:$F71*CL$32:CL71)&gt;0,BM72+CL72=0),REPT("0",Batch_Length),IF(BM72+CL72=0,"",TEXT(BM72+CL72,"0")))</f>
        <v>815915283247</v>
      </c>
      <c r="DN72" s="69" t="str">
        <f>IF(COUNTBLANK(DO72:$EI72)=COLUMNS(DO72:$EI72),"",REPT("0",Batch_Length-LEN(IF(AND(SUMPRODUCT($F$32:$F71*BN$32:BN71)+SUMPRODUCT($F$32:$F71*CM$32:CM71)&gt;0,BN72+CM72=0),REPT("0",Batch_Length),IF(BN72+CM72=0,"",TEXT(BN72+CM72,"0"))))))&amp;IF(AND(SUMPRODUCT($F$32:$F71*BN$32:BN71)+SUMPRODUCT($F$32:$F71*CM$32:CM71)&gt;0,BN72+CM72=0),REPT("0",Batch_Length),IF(BN72+CM72=0,"",TEXT(BN72+CM72,"0")))</f>
        <v/>
      </c>
      <c r="DO72" s="69" t="str">
        <f>IF(COUNTBLANK(DP72:$EI72)=COLUMNS(DP72:$EI72),"",REPT("0",Batch_Length-LEN(IF(AND(SUMPRODUCT($F$32:$F71*BO$32:BO71)+SUMPRODUCT($F$32:$F71*CN$32:CN71)&gt;0,BO72+CN72=0),REPT("0",Batch_Length),IF(BO72+CN72=0,"",TEXT(BO72+CN72,"0"))))))&amp;IF(AND(SUMPRODUCT($F$32:$F71*BO$32:BO71)+SUMPRODUCT($F$32:$F71*CN$32:CN71)&gt;0,BO72+CN72=0),REPT("0",Batch_Length),IF(BO72+CN72=0,"",TEXT(BO72+CN72,"0")))</f>
        <v/>
      </c>
      <c r="DP72" s="69" t="str">
        <f>IF(COUNTBLANK(DQ72:$EI72)=COLUMNS(DQ72:$EI72),"",REPT("0",Batch_Length-LEN(IF(AND(SUMPRODUCT($F$32:$F71*BP$32:BP71)+SUMPRODUCT($F$32:$F71*CO$32:CO71)&gt;0,BP72+CO72=0),REPT("0",Batch_Length),IF(BP72+CO72=0,"",TEXT(BP72+CO72,"0"))))))&amp;IF(AND(SUMPRODUCT($F$32:$F71*BP$32:BP71)+SUMPRODUCT($F$32:$F71*CO$32:CO71)&gt;0,BP72+CO72=0),REPT("0",Batch_Length),IF(BP72+CO72=0,"",TEXT(BP72+CO72,"0")))</f>
        <v/>
      </c>
      <c r="DQ72" s="69" t="str">
        <f>IF(COUNTBLANK(DR72:$EI72)=COLUMNS(DR72:$EI72),"",REPT("0",Batch_Length-LEN(IF(AND(SUMPRODUCT($F$32:$F71*BQ$32:BQ71)+SUMPRODUCT($F$32:$F71*CP$32:CP71)&gt;0,BQ72+CP72=0),REPT("0",Batch_Length),IF(BQ72+CP72=0,"",TEXT(BQ72+CP72,"0"))))))&amp;IF(AND(SUMPRODUCT($F$32:$F71*BQ$32:BQ71)+SUMPRODUCT($F$32:$F71*CP$32:CP71)&gt;0,BQ72+CP72=0),REPT("0",Batch_Length),IF(BQ72+CP72=0,"",TEXT(BQ72+CP72,"0")))</f>
        <v/>
      </c>
      <c r="DR72" s="69" t="str">
        <f>IF(COUNTBLANK(DS72:$EI72)=COLUMNS(DS72:$EI72),"",REPT("0",Batch_Length-LEN(IF(AND(SUMPRODUCT($F$32:$F71*BR$32:BR71)+SUMPRODUCT($F$32:$F71*CQ$32:CQ71)&gt;0,BR72+CQ72=0),REPT("0",Batch_Length),IF(BR72+CQ72=0,"",TEXT(BR72+CQ72,"0"))))))&amp;IF(AND(SUMPRODUCT($F$32:$F71*BR$32:BR71)+SUMPRODUCT($F$32:$F71*CQ$32:CQ71)&gt;0,BR72+CQ72=0),REPT("0",Batch_Length),IF(BR72+CQ72=0,"",TEXT(BR72+CQ72,"0")))</f>
        <v/>
      </c>
      <c r="DS72" s="69" t="str">
        <f>IF(COUNTBLANK(DT72:$EI72)=COLUMNS(DT72:$EI72),"",REPT("0",Batch_Length-LEN(IF(AND(SUMPRODUCT($F$32:$F71*BS$32:BS71)+SUMPRODUCT($F$32:$F71*CR$32:CR71)&gt;0,BS72+CR72=0),REPT("0",Batch_Length),IF(BS72+CR72=0,"",TEXT(BS72+CR72,"0"))))))&amp;IF(AND(SUMPRODUCT($F$32:$F71*BS$32:BS71)+SUMPRODUCT($F$32:$F71*CR$32:CR71)&gt;0,BS72+CR72=0),REPT("0",Batch_Length),IF(BS72+CR72=0,"",TEXT(BS72+CR72,"0")))</f>
        <v/>
      </c>
      <c r="DT72" s="69" t="str">
        <f>IF(COUNTBLANK(DU72:$EI72)=COLUMNS(DU72:$EI72),"",REPT("0",Batch_Length-LEN(IF(AND(SUMPRODUCT($F$32:$F71*BT$32:BT71)+SUMPRODUCT($F$32:$F71*CS$32:CS71)&gt;0,BT72+CS72=0),REPT("0",Batch_Length),IF(BT72+CS72=0,"",TEXT(BT72+CS72,"0"))))))&amp;IF(AND(SUMPRODUCT($F$32:$F71*BT$32:BT71)+SUMPRODUCT($F$32:$F71*CS$32:CS71)&gt;0,BT72+CS72=0),REPT("0",Batch_Length),IF(BT72+CS72=0,"",TEXT(BT72+CS72,"0")))</f>
        <v/>
      </c>
      <c r="DU72" s="69" t="str">
        <f>IF(COUNTBLANK(DV72:$EI72)=COLUMNS(DV72:$EI72),"",REPT("0",Batch_Length-LEN(IF(AND(SUMPRODUCT($F$32:$F71*BU$32:BU71)+SUMPRODUCT($F$32:$F71*CT$32:CT71)&gt;0,BU72+CT72=0),REPT("0",Batch_Length),IF(BU72+CT72=0,"",TEXT(BU72+CT72,"0"))))))&amp;IF(AND(SUMPRODUCT($F$32:$F71*BU$32:BU71)+SUMPRODUCT($F$32:$F71*CT$32:CT71)&gt;0,BU72+CT72=0),REPT("0",Batch_Length),IF(BU72+CT72=0,"",TEXT(BU72+CT72,"0")))</f>
        <v/>
      </c>
      <c r="DV72" s="69" t="str">
        <f>IF(COUNTBLANK(DW72:$EI72)=COLUMNS(DW72:$EI72),"",REPT("0",Batch_Length-LEN(IF(AND(SUMPRODUCT($F$32:$F71*BV$32:BV71)+SUMPRODUCT($F$32:$F71*CU$32:CU71)&gt;0,BV72+CU72=0),REPT("0",Batch_Length),IF(BV72+CU72=0,"",TEXT(BV72+CU72,"0"))))))&amp;IF(AND(SUMPRODUCT($F$32:$F71*BV$32:BV71)+SUMPRODUCT($F$32:$F71*CU$32:CU71)&gt;0,BV72+CU72=0),REPT("0",Batch_Length),IF(BV72+CU72=0,"",TEXT(BV72+CU72,"0")))</f>
        <v/>
      </c>
      <c r="DW72" s="69" t="str">
        <f>IF(COUNTBLANK(DX72:$EI72)=COLUMNS(DX72:$EI72),"",REPT("0",Batch_Length-LEN(IF(AND(SUMPRODUCT($F$32:$F71*BW$32:BW71)+SUMPRODUCT($F$32:$F71*CV$32:CV71)&gt;0,BW72+CV72=0),REPT("0",Batch_Length),IF(BW72+CV72=0,"",TEXT(BW72+CV72,"0"))))))&amp;IF(AND(SUMPRODUCT($F$32:$F71*BW$32:BW71)+SUMPRODUCT($F$32:$F71*CV$32:CV71)&gt;0,BW72+CV72=0),REPT("0",Batch_Length),IF(BW72+CV72=0,"",TEXT(BW72+CV72,"0")))</f>
        <v/>
      </c>
      <c r="DX72" s="69" t="str">
        <f>IF(COUNTBLANK(DY72:$EI72)=COLUMNS(DY72:$EI72),"",REPT("0",Batch_Length-LEN(IF(AND(SUMPRODUCT($F$32:$F71*BX$32:BX71)+SUMPRODUCT($F$32:$F71*CW$32:CW71)&gt;0,BX72+CW72=0),REPT("0",Batch_Length),IF(BX72+CW72=0,"",TEXT(BX72+CW72,"0"))))))&amp;IF(AND(SUMPRODUCT($F$32:$F71*BX$32:BX71)+SUMPRODUCT($F$32:$F71*CW$32:CW71)&gt;0,BX72+CW72=0),REPT("0",Batch_Length),IF(BX72+CW72=0,"",TEXT(BX72+CW72,"0")))</f>
        <v/>
      </c>
      <c r="DY72" s="69" t="str">
        <f>IF(COUNTBLANK(DZ72:$EI72)=COLUMNS(DZ72:$EI72),"",REPT("0",Batch_Length-LEN(IF(AND(SUMPRODUCT($F$32:$F71*BY$32:BY71)+SUMPRODUCT($F$32:$F71*CX$32:CX71)&gt;0,BY72+CX72=0),REPT("0",Batch_Length),IF(BY72+CX72=0,"",TEXT(BY72+CX72,"0"))))))&amp;IF(AND(SUMPRODUCT($F$32:$F71*BY$32:BY71)+SUMPRODUCT($F$32:$F71*CX$32:CX71)&gt;0,BY72+CX72=0),REPT("0",Batch_Length),IF(BY72+CX72=0,"",TEXT(BY72+CX72,"0")))</f>
        <v/>
      </c>
      <c r="DZ72" s="69" t="str">
        <f>IF(COUNTBLANK(EA72:$EI72)=COLUMNS(EA72:$EI72),"",REPT("0",Batch_Length-LEN(IF(AND(SUMPRODUCT($F$32:$F71*BZ$32:BZ71)+SUMPRODUCT($F$32:$F71*CY$32:CY71)&gt;0,BZ72+CY72=0),REPT("0",Batch_Length),IF(BZ72+CY72=0,"",TEXT(BZ72+CY72,"0"))))))&amp;IF(AND(SUMPRODUCT($F$32:$F71*BZ$32:BZ71)+SUMPRODUCT($F$32:$F71*CY$32:CY71)&gt;0,BZ72+CY72=0),REPT("0",Batch_Length),IF(BZ72+CY72=0,"",TEXT(BZ72+CY72,"0")))</f>
        <v/>
      </c>
      <c r="EA72" s="69" t="str">
        <f>IF(COUNTBLANK(EB72:$EI72)=COLUMNS(EB72:$EI72),"",REPT("0",Batch_Length-LEN(IF(AND(SUMPRODUCT($F$32:$F71*CA$32:CA71)+SUMPRODUCT($F$32:$F71*CZ$32:CZ71)&gt;0,CA72+CZ72=0),REPT("0",Batch_Length),IF(CA72+CZ72=0,"",TEXT(CA72+CZ72,"0"))))))&amp;IF(AND(SUMPRODUCT($F$32:$F71*CA$32:CA71)+SUMPRODUCT($F$32:$F71*CZ$32:CZ71)&gt;0,CA72+CZ72=0),REPT("0",Batch_Length),IF(CA72+CZ72=0,"",TEXT(CA72+CZ72,"0")))</f>
        <v/>
      </c>
      <c r="EB72" s="69" t="str">
        <f>IF(COUNTBLANK(EC72:$EI72)=COLUMNS(EC72:$EI72),"",REPT("0",Batch_Length-LEN(IF(AND(SUMPRODUCT($F$32:$F71*CB$32:CB71)+SUMPRODUCT($F$32:$F71*DA$32:DA71)&gt;0,CB72+DA72=0),REPT("0",Batch_Length),IF(CB72+DA72=0,"",TEXT(CB72+DA72,"0"))))))&amp;IF(AND(SUMPRODUCT($F$32:$F71*CB$32:CB71)+SUMPRODUCT($F$32:$F71*DA$32:DA71)&gt;0,CB72+DA72=0),REPT("0",Batch_Length),IF(CB72+DA72=0,"",TEXT(CB72+DA72,"0")))</f>
        <v/>
      </c>
      <c r="EC72" s="69" t="str">
        <f>IF(COUNTBLANK(ED72:$EI72)=COLUMNS(ED72:$EI72),"",REPT("0",Batch_Length-LEN(IF(AND(SUMPRODUCT($F$32:$F71*CC$32:CC71)+SUMPRODUCT($F$32:$F71*DB$32:DB71)&gt;0,CC72+DB72=0),REPT("0",Batch_Length),IF(CC72+DB72=0,"",TEXT(CC72+DB72,"0"))))))&amp;IF(AND(SUMPRODUCT($F$32:$F71*CC$32:CC71)+SUMPRODUCT($F$32:$F71*DB$32:DB71)&gt;0,CC72+DB72=0),REPT("0",Batch_Length),IF(CC72+DB72=0,"",TEXT(CC72+DB72,"0")))</f>
        <v/>
      </c>
      <c r="ED72" s="69" t="str">
        <f>IF(COUNTBLANK(EE72:$EI72)=COLUMNS(EE72:$EI72),"",REPT("0",Batch_Length-LEN(IF(AND(SUMPRODUCT($F$32:$F71*CD$32:CD71)+SUMPRODUCT($F$32:$F71*DC$32:DC71)&gt;0,CD72+DC72=0),REPT("0",Batch_Length),IF(CD72+DC72=0,"",TEXT(CD72+DC72,"0"))))))&amp;IF(AND(SUMPRODUCT($F$32:$F71*CD$32:CD71)+SUMPRODUCT($F$32:$F71*DC$32:DC71)&gt;0,CD72+DC72=0),REPT("0",Batch_Length),IF(CD72+DC72=0,"",TEXT(CD72+DC72,"0")))</f>
        <v/>
      </c>
      <c r="EE72" s="69" t="str">
        <f>IF(COUNTBLANK(EF72:$EI72)=COLUMNS(EF72:$EI72),"",REPT("0",Batch_Length-LEN(IF(AND(SUMPRODUCT($F$32:$F71*CE$32:CE71)+SUMPRODUCT($F$32:$F71*DD$32:DD71)&gt;0,CE72+DD72=0),REPT("0",Batch_Length),IF(CE72+DD72=0,"",TEXT(CE72+DD72,"0"))))))&amp;IF(AND(SUMPRODUCT($F$32:$F71*CE$32:CE71)+SUMPRODUCT($F$32:$F71*DD$32:DD71)&gt;0,CE72+DD72=0),REPT("0",Batch_Length),IF(CE72+DD72=0,"",TEXT(CE72+DD72,"0")))</f>
        <v/>
      </c>
      <c r="EF72" s="69" t="str">
        <f>IF(COUNTBLANK(EG72:$EI72)=COLUMNS(EG72:$EI72),"",REPT("0",Batch_Length-LEN(IF(AND(SUMPRODUCT($F$32:$F71*CF$32:CF71)+SUMPRODUCT($F$32:$F71*DE$32:DE71)&gt;0,CF72+DE72=0),REPT("0",Batch_Length),IF(CF72+DE72=0,"",TEXT(CF72+DE72,"0"))))))&amp;IF(AND(SUMPRODUCT($F$32:$F71*CF$32:CF71)+SUMPRODUCT($F$32:$F71*DE$32:DE71)&gt;0,CF72+DE72=0),REPT("0",Batch_Length),IF(CF72+DE72=0,"",TEXT(CF72+DE72,"0")))</f>
        <v/>
      </c>
      <c r="EG72" s="69" t="str">
        <f>IF(COUNTBLANK(EH72:$EI72)=COLUMNS(EH72:$EI72),"",REPT("0",Batch_Length-LEN(IF(AND(SUMPRODUCT($F$32:$F71*CG$32:CG71)+SUMPRODUCT($F$32:$F71*DF$32:DF71)&gt;0,CG72+DF72=0),REPT("0",Batch_Length),IF(CG72+DF72=0,"",TEXT(CG72+DF72,"0"))))))&amp;IF(AND(SUMPRODUCT($F$32:$F71*CG$32:CG71)+SUMPRODUCT($F$32:$F71*DF$32:DF71)&gt;0,CG72+DF72=0),REPT("0",Batch_Length),IF(CG72+DF72=0,"",TEXT(CG72+DF72,"0")))</f>
        <v/>
      </c>
      <c r="EH72" s="69" t="str">
        <f>IF(COUNTBLANK(EI72:$EI72)=COLUMNS(EI72:$EI72),"",REPT("0",Batch_Length-LEN(IF(AND(SUMPRODUCT($F$32:$F71*CH$32:CH71)+SUMPRODUCT($F$32:$F71*DG$32:DG71)&gt;0,CH72+DG72=0),REPT("0",Batch_Length),IF(CH72+DG72=0,"",TEXT(CH72+DG72,"0"))))))&amp;IF(AND(SUMPRODUCT($F$32:$F71*CH$32:CH71)+SUMPRODUCT($F$32:$F71*DG$32:DG71)&gt;0,CH72+DG72=0),REPT("0",Batch_Length),IF(CH72+DG72=0,"",TEXT(CH72+DG72,"0")))</f>
        <v/>
      </c>
      <c r="EI72" s="69" t="str">
        <f>IF(AND(SUMPRODUCT($F$32:$F71*CI$32:CI71)+SUMPRODUCT($F$32:$F71*DH$32:DH71)&gt;0,CI72+DH72=0),REPT("0",Batch_Length),IF(CI72+DH72=0,"",TEXT(CI72+DH72,"0")))</f>
        <v/>
      </c>
      <c r="EJ72" s="69" t="str">
        <f t="shared" si="116"/>
        <v>815915283247897734345611269596115894272000000000</v>
      </c>
      <c r="EK72" s="57" t="s">
        <v>86</v>
      </c>
    </row>
    <row r="73" spans="6:141" outlineLevel="1" x14ac:dyDescent="0.2">
      <c r="F73" s="66">
        <f t="shared" si="117"/>
        <v>41</v>
      </c>
      <c r="G73" s="67" t="str">
        <f t="shared" si="118"/>
        <v>33452526613163807108170062053440751665152000000000</v>
      </c>
      <c r="H73" s="66">
        <f t="shared" si="9"/>
        <v>50</v>
      </c>
      <c r="I73" s="66">
        <f t="shared" si="119"/>
        <v>4</v>
      </c>
      <c r="J73" s="67" t="str">
        <f t="shared" si="120"/>
        <v>272000000000</v>
      </c>
      <c r="K73" s="68" t="str">
        <f t="shared" si="121"/>
        <v>269596115894</v>
      </c>
      <c r="L73" s="68" t="str">
        <f t="shared" si="122"/>
        <v>897734345611</v>
      </c>
      <c r="M73" s="68" t="str">
        <f t="shared" si="123"/>
        <v>815915283247</v>
      </c>
      <c r="N73" s="68">
        <f t="shared" si="124"/>
        <v>0</v>
      </c>
      <c r="O73" s="68">
        <f t="shared" si="125"/>
        <v>0</v>
      </c>
      <c r="P73" s="68">
        <f t="shared" si="126"/>
        <v>0</v>
      </c>
      <c r="Q73" s="68">
        <f t="shared" si="127"/>
        <v>0</v>
      </c>
      <c r="R73" s="68">
        <f t="shared" si="128"/>
        <v>0</v>
      </c>
      <c r="S73" s="68">
        <f t="shared" si="129"/>
        <v>0</v>
      </c>
      <c r="T73" s="68">
        <f t="shared" si="130"/>
        <v>0</v>
      </c>
      <c r="U73" s="68">
        <f t="shared" si="131"/>
        <v>0</v>
      </c>
      <c r="V73" s="68">
        <f t="shared" si="132"/>
        <v>0</v>
      </c>
      <c r="W73" s="68">
        <f t="shared" si="133"/>
        <v>0</v>
      </c>
      <c r="X73" s="68">
        <f t="shared" si="134"/>
        <v>0</v>
      </c>
      <c r="Y73" s="68">
        <f t="shared" si="135"/>
        <v>0</v>
      </c>
      <c r="Z73" s="68">
        <f t="shared" si="136"/>
        <v>0</v>
      </c>
      <c r="AA73" s="68">
        <f t="shared" si="137"/>
        <v>0</v>
      </c>
      <c r="AB73" s="68">
        <f t="shared" si="138"/>
        <v>0</v>
      </c>
      <c r="AC73" s="68">
        <f t="shared" si="139"/>
        <v>0</v>
      </c>
      <c r="AD73" s="68">
        <f t="shared" si="140"/>
        <v>0</v>
      </c>
      <c r="AE73" s="68">
        <f t="shared" si="141"/>
        <v>0</v>
      </c>
      <c r="AF73" s="68">
        <f t="shared" si="142"/>
        <v>0</v>
      </c>
      <c r="AG73" s="68">
        <f t="shared" si="143"/>
        <v>0</v>
      </c>
      <c r="AH73" s="68">
        <f t="shared" si="144"/>
        <v>0</v>
      </c>
      <c r="AI73" s="68">
        <f t="shared" si="145"/>
        <v>0</v>
      </c>
      <c r="AJ73" s="69">
        <f t="shared" si="90"/>
        <v>11152000000000</v>
      </c>
      <c r="AK73" s="69">
        <f t="shared" si="91"/>
        <v>11053440751654</v>
      </c>
      <c r="AL73" s="69">
        <f t="shared" si="92"/>
        <v>36807108170051</v>
      </c>
      <c r="AM73" s="69">
        <f t="shared" si="93"/>
        <v>33452526613127</v>
      </c>
      <c r="AN73" s="69">
        <f t="shared" si="94"/>
        <v>0</v>
      </c>
      <c r="AO73" s="69">
        <f t="shared" si="95"/>
        <v>0</v>
      </c>
      <c r="AP73" s="69">
        <f t="shared" si="96"/>
        <v>0</v>
      </c>
      <c r="AQ73" s="69">
        <f t="shared" si="97"/>
        <v>0</v>
      </c>
      <c r="AR73" s="69">
        <f t="shared" si="98"/>
        <v>0</v>
      </c>
      <c r="AS73" s="69">
        <f t="shared" si="99"/>
        <v>0</v>
      </c>
      <c r="AT73" s="69">
        <f t="shared" si="100"/>
        <v>0</v>
      </c>
      <c r="AU73" s="69">
        <f t="shared" si="101"/>
        <v>0</v>
      </c>
      <c r="AV73" s="69">
        <f t="shared" si="102"/>
        <v>0</v>
      </c>
      <c r="AW73" s="69">
        <f t="shared" si="103"/>
        <v>0</v>
      </c>
      <c r="AX73" s="69">
        <f t="shared" si="104"/>
        <v>0</v>
      </c>
      <c r="AY73" s="69">
        <f t="shared" si="105"/>
        <v>0</v>
      </c>
      <c r="AZ73" s="69">
        <f t="shared" si="106"/>
        <v>0</v>
      </c>
      <c r="BA73" s="69">
        <f t="shared" si="107"/>
        <v>0</v>
      </c>
      <c r="BB73" s="69">
        <f t="shared" si="108"/>
        <v>0</v>
      </c>
      <c r="BC73" s="69">
        <f t="shared" si="109"/>
        <v>0</v>
      </c>
      <c r="BD73" s="69">
        <f t="shared" si="110"/>
        <v>0</v>
      </c>
      <c r="BE73" s="69">
        <f t="shared" si="111"/>
        <v>0</v>
      </c>
      <c r="BF73" s="69">
        <f t="shared" si="112"/>
        <v>0</v>
      </c>
      <c r="BG73" s="69">
        <f t="shared" si="113"/>
        <v>0</v>
      </c>
      <c r="BH73" s="69">
        <f t="shared" si="114"/>
        <v>0</v>
      </c>
      <c r="BI73" s="69">
        <f t="shared" si="115"/>
        <v>0</v>
      </c>
      <c r="BJ73" s="69">
        <f t="shared" si="146"/>
        <v>152000000000</v>
      </c>
      <c r="BK73" s="69">
        <f t="shared" si="147"/>
        <v>53440751654</v>
      </c>
      <c r="BL73" s="69">
        <f t="shared" si="148"/>
        <v>807108170051</v>
      </c>
      <c r="BM73" s="69">
        <f t="shared" si="149"/>
        <v>452526613127</v>
      </c>
      <c r="BN73" s="69">
        <f t="shared" si="150"/>
        <v>0</v>
      </c>
      <c r="BO73" s="69">
        <f t="shared" si="151"/>
        <v>0</v>
      </c>
      <c r="BP73" s="69">
        <f t="shared" si="152"/>
        <v>0</v>
      </c>
      <c r="BQ73" s="69">
        <f t="shared" si="153"/>
        <v>0</v>
      </c>
      <c r="BR73" s="69">
        <f t="shared" si="154"/>
        <v>0</v>
      </c>
      <c r="BS73" s="69">
        <f t="shared" si="155"/>
        <v>0</v>
      </c>
      <c r="BT73" s="69">
        <f t="shared" si="156"/>
        <v>0</v>
      </c>
      <c r="BU73" s="69">
        <f t="shared" si="157"/>
        <v>0</v>
      </c>
      <c r="BV73" s="69">
        <f t="shared" si="158"/>
        <v>0</v>
      </c>
      <c r="BW73" s="69">
        <f t="shared" si="159"/>
        <v>0</v>
      </c>
      <c r="BX73" s="69">
        <f t="shared" si="160"/>
        <v>0</v>
      </c>
      <c r="BY73" s="69">
        <f t="shared" si="161"/>
        <v>0</v>
      </c>
      <c r="BZ73" s="69">
        <f t="shared" si="162"/>
        <v>0</v>
      </c>
      <c r="CA73" s="69">
        <f t="shared" si="163"/>
        <v>0</v>
      </c>
      <c r="CB73" s="69">
        <f t="shared" si="164"/>
        <v>0</v>
      </c>
      <c r="CC73" s="69">
        <f t="shared" si="165"/>
        <v>0</v>
      </c>
      <c r="CD73" s="69">
        <f t="shared" si="166"/>
        <v>0</v>
      </c>
      <c r="CE73" s="69">
        <f t="shared" si="167"/>
        <v>0</v>
      </c>
      <c r="CF73" s="69">
        <f t="shared" si="168"/>
        <v>0</v>
      </c>
      <c r="CG73" s="69">
        <f t="shared" si="169"/>
        <v>0</v>
      </c>
      <c r="CH73" s="69">
        <f t="shared" si="170"/>
        <v>0</v>
      </c>
      <c r="CI73" s="69">
        <f t="shared" si="171"/>
        <v>0</v>
      </c>
      <c r="CJ73" s="69">
        <f t="shared" si="172"/>
        <v>11</v>
      </c>
      <c r="CK73" s="69">
        <f t="shared" si="173"/>
        <v>11</v>
      </c>
      <c r="CL73" s="69">
        <f t="shared" si="174"/>
        <v>36</v>
      </c>
      <c r="CM73" s="69">
        <f t="shared" si="175"/>
        <v>33</v>
      </c>
      <c r="CN73" s="69">
        <f t="shared" si="176"/>
        <v>0</v>
      </c>
      <c r="CO73" s="69">
        <f t="shared" si="177"/>
        <v>0</v>
      </c>
      <c r="CP73" s="69">
        <f t="shared" si="178"/>
        <v>0</v>
      </c>
      <c r="CQ73" s="69">
        <f t="shared" si="179"/>
        <v>0</v>
      </c>
      <c r="CR73" s="69">
        <f t="shared" si="180"/>
        <v>0</v>
      </c>
      <c r="CS73" s="69">
        <f t="shared" si="181"/>
        <v>0</v>
      </c>
      <c r="CT73" s="69">
        <f t="shared" si="182"/>
        <v>0</v>
      </c>
      <c r="CU73" s="69">
        <f t="shared" si="183"/>
        <v>0</v>
      </c>
      <c r="CV73" s="69">
        <f t="shared" si="184"/>
        <v>0</v>
      </c>
      <c r="CW73" s="69">
        <f t="shared" si="185"/>
        <v>0</v>
      </c>
      <c r="CX73" s="69">
        <f t="shared" si="186"/>
        <v>0</v>
      </c>
      <c r="CY73" s="69">
        <f t="shared" si="187"/>
        <v>0</v>
      </c>
      <c r="CZ73" s="69">
        <f t="shared" si="188"/>
        <v>0</v>
      </c>
      <c r="DA73" s="69">
        <f t="shared" si="189"/>
        <v>0</v>
      </c>
      <c r="DB73" s="69">
        <f t="shared" si="190"/>
        <v>0</v>
      </c>
      <c r="DC73" s="69">
        <f t="shared" si="191"/>
        <v>0</v>
      </c>
      <c r="DD73" s="69">
        <f t="shared" si="192"/>
        <v>0</v>
      </c>
      <c r="DE73" s="69">
        <f t="shared" si="193"/>
        <v>0</v>
      </c>
      <c r="DF73" s="69">
        <f t="shared" si="194"/>
        <v>0</v>
      </c>
      <c r="DG73" s="69">
        <f t="shared" si="195"/>
        <v>0</v>
      </c>
      <c r="DH73" s="69">
        <f t="shared" si="196"/>
        <v>0</v>
      </c>
      <c r="DI73" s="69">
        <f t="shared" si="197"/>
        <v>0</v>
      </c>
      <c r="DJ73" s="69" t="str">
        <f>IF(COUNTBLANK(DK73:$EI73)=COLUMNS(DK73:$EI73),"",REPT("0",Batch_Length-LEN(IF(AND(SUM(AK73:$BI73)&lt;&gt;0,BJ73=0),REPT("0",Batch_Length),TEXT(BJ73,"0")))))&amp;IF(AND(SUM(AK73:$BI73)&lt;&gt;0,BJ73=0),REPT("0",Batch_Length),TEXT(BJ73,"0"))</f>
        <v>152000000000</v>
      </c>
      <c r="DK73" s="69" t="str">
        <f>IF(COUNTBLANK(DL73:$EI73)=COLUMNS(DL73:$EI73),"",REPT("0",Batch_Length-LEN(IF(AND(SUMPRODUCT($F$32:$F72*BK$32:BK72)+SUMPRODUCT($F$32:$F72*CJ$32:CJ72)&gt;0,BK73+CJ73=0),REPT("0",Batch_Length),IF(BK73+CJ73=0,"",TEXT(BK73+CJ73,"0"))))))&amp;IF(AND(SUMPRODUCT($F$32:$F72*BK$32:BK72)+SUMPRODUCT($F$32:$F72*CJ$32:CJ72)&gt;0,BK73+CJ73=0),REPT("0",Batch_Length),IF(BK73+CJ73=0,"",TEXT(BK73+CJ73,"0")))</f>
        <v>053440751665</v>
      </c>
      <c r="DL73" s="69" t="str">
        <f>IF(COUNTBLANK(DM73:$EI73)=COLUMNS(DM73:$EI73),"",REPT("0",Batch_Length-LEN(IF(AND(SUMPRODUCT($F$32:$F72*BL$32:BL72)+SUMPRODUCT($F$32:$F72*CK$32:CK72)&gt;0,BL73+CK73=0),REPT("0",Batch_Length),IF(BL73+CK73=0,"",TEXT(BL73+CK73,"0"))))))&amp;IF(AND(SUMPRODUCT($F$32:$F72*BL$32:BL72)+SUMPRODUCT($F$32:$F72*CK$32:CK72)&gt;0,BL73+CK73=0),REPT("0",Batch_Length),IF(BL73+CK73=0,"",TEXT(BL73+CK73,"0")))</f>
        <v>807108170062</v>
      </c>
      <c r="DM73" s="69" t="str">
        <f>IF(COUNTBLANK(DN73:$EI73)=COLUMNS(DN73:$EI73),"",REPT("0",Batch_Length-LEN(IF(AND(SUMPRODUCT($F$32:$F72*BM$32:BM72)+SUMPRODUCT($F$32:$F72*CL$32:CL72)&gt;0,BM73+CL73=0),REPT("0",Batch_Length),IF(BM73+CL73=0,"",TEXT(BM73+CL73,"0"))))))&amp;IF(AND(SUMPRODUCT($F$32:$F72*BM$32:BM72)+SUMPRODUCT($F$32:$F72*CL$32:CL72)&gt;0,BM73+CL73=0),REPT("0",Batch_Length),IF(BM73+CL73=0,"",TEXT(BM73+CL73,"0")))</f>
        <v>452526613163</v>
      </c>
      <c r="DN73" s="69" t="str">
        <f>IF(COUNTBLANK(DO73:$EI73)=COLUMNS(DO73:$EI73),"",REPT("0",Batch_Length-LEN(IF(AND(SUMPRODUCT($F$32:$F72*BN$32:BN72)+SUMPRODUCT($F$32:$F72*CM$32:CM72)&gt;0,BN73+CM73=0),REPT("0",Batch_Length),IF(BN73+CM73=0,"",TEXT(BN73+CM73,"0"))))))&amp;IF(AND(SUMPRODUCT($F$32:$F72*BN$32:BN72)+SUMPRODUCT($F$32:$F72*CM$32:CM72)&gt;0,BN73+CM73=0),REPT("0",Batch_Length),IF(BN73+CM73=0,"",TEXT(BN73+CM73,"0")))</f>
        <v>33</v>
      </c>
      <c r="DO73" s="69" t="str">
        <f>IF(COUNTBLANK(DP73:$EI73)=COLUMNS(DP73:$EI73),"",REPT("0",Batch_Length-LEN(IF(AND(SUMPRODUCT($F$32:$F72*BO$32:BO72)+SUMPRODUCT($F$32:$F72*CN$32:CN72)&gt;0,BO73+CN73=0),REPT("0",Batch_Length),IF(BO73+CN73=0,"",TEXT(BO73+CN73,"0"))))))&amp;IF(AND(SUMPRODUCT($F$32:$F72*BO$32:BO72)+SUMPRODUCT($F$32:$F72*CN$32:CN72)&gt;0,BO73+CN73=0),REPT("0",Batch_Length),IF(BO73+CN73=0,"",TEXT(BO73+CN73,"0")))</f>
        <v/>
      </c>
      <c r="DP73" s="69" t="str">
        <f>IF(COUNTBLANK(DQ73:$EI73)=COLUMNS(DQ73:$EI73),"",REPT("0",Batch_Length-LEN(IF(AND(SUMPRODUCT($F$32:$F72*BP$32:BP72)+SUMPRODUCT($F$32:$F72*CO$32:CO72)&gt;0,BP73+CO73=0),REPT("0",Batch_Length),IF(BP73+CO73=0,"",TEXT(BP73+CO73,"0"))))))&amp;IF(AND(SUMPRODUCT($F$32:$F72*BP$32:BP72)+SUMPRODUCT($F$32:$F72*CO$32:CO72)&gt;0,BP73+CO73=0),REPT("0",Batch_Length),IF(BP73+CO73=0,"",TEXT(BP73+CO73,"0")))</f>
        <v/>
      </c>
      <c r="DQ73" s="69" t="str">
        <f>IF(COUNTBLANK(DR73:$EI73)=COLUMNS(DR73:$EI73),"",REPT("0",Batch_Length-LEN(IF(AND(SUMPRODUCT($F$32:$F72*BQ$32:BQ72)+SUMPRODUCT($F$32:$F72*CP$32:CP72)&gt;0,BQ73+CP73=0),REPT("0",Batch_Length),IF(BQ73+CP73=0,"",TEXT(BQ73+CP73,"0"))))))&amp;IF(AND(SUMPRODUCT($F$32:$F72*BQ$32:BQ72)+SUMPRODUCT($F$32:$F72*CP$32:CP72)&gt;0,BQ73+CP73=0),REPT("0",Batch_Length),IF(BQ73+CP73=0,"",TEXT(BQ73+CP73,"0")))</f>
        <v/>
      </c>
      <c r="DR73" s="69" t="str">
        <f>IF(COUNTBLANK(DS73:$EI73)=COLUMNS(DS73:$EI73),"",REPT("0",Batch_Length-LEN(IF(AND(SUMPRODUCT($F$32:$F72*BR$32:BR72)+SUMPRODUCT($F$32:$F72*CQ$32:CQ72)&gt;0,BR73+CQ73=0),REPT("0",Batch_Length),IF(BR73+CQ73=0,"",TEXT(BR73+CQ73,"0"))))))&amp;IF(AND(SUMPRODUCT($F$32:$F72*BR$32:BR72)+SUMPRODUCT($F$32:$F72*CQ$32:CQ72)&gt;0,BR73+CQ73=0),REPT("0",Batch_Length),IF(BR73+CQ73=0,"",TEXT(BR73+CQ73,"0")))</f>
        <v/>
      </c>
      <c r="DS73" s="69" t="str">
        <f>IF(COUNTBLANK(DT73:$EI73)=COLUMNS(DT73:$EI73),"",REPT("0",Batch_Length-LEN(IF(AND(SUMPRODUCT($F$32:$F72*BS$32:BS72)+SUMPRODUCT($F$32:$F72*CR$32:CR72)&gt;0,BS73+CR73=0),REPT("0",Batch_Length),IF(BS73+CR73=0,"",TEXT(BS73+CR73,"0"))))))&amp;IF(AND(SUMPRODUCT($F$32:$F72*BS$32:BS72)+SUMPRODUCT($F$32:$F72*CR$32:CR72)&gt;0,BS73+CR73=0),REPT("0",Batch_Length),IF(BS73+CR73=0,"",TEXT(BS73+CR73,"0")))</f>
        <v/>
      </c>
      <c r="DT73" s="69" t="str">
        <f>IF(COUNTBLANK(DU73:$EI73)=COLUMNS(DU73:$EI73),"",REPT("0",Batch_Length-LEN(IF(AND(SUMPRODUCT($F$32:$F72*BT$32:BT72)+SUMPRODUCT($F$32:$F72*CS$32:CS72)&gt;0,BT73+CS73=0),REPT("0",Batch_Length),IF(BT73+CS73=0,"",TEXT(BT73+CS73,"0"))))))&amp;IF(AND(SUMPRODUCT($F$32:$F72*BT$32:BT72)+SUMPRODUCT($F$32:$F72*CS$32:CS72)&gt;0,BT73+CS73=0),REPT("0",Batch_Length),IF(BT73+CS73=0,"",TEXT(BT73+CS73,"0")))</f>
        <v/>
      </c>
      <c r="DU73" s="69" t="str">
        <f>IF(COUNTBLANK(DV73:$EI73)=COLUMNS(DV73:$EI73),"",REPT("0",Batch_Length-LEN(IF(AND(SUMPRODUCT($F$32:$F72*BU$32:BU72)+SUMPRODUCT($F$32:$F72*CT$32:CT72)&gt;0,BU73+CT73=0),REPT("0",Batch_Length),IF(BU73+CT73=0,"",TEXT(BU73+CT73,"0"))))))&amp;IF(AND(SUMPRODUCT($F$32:$F72*BU$32:BU72)+SUMPRODUCT($F$32:$F72*CT$32:CT72)&gt;0,BU73+CT73=0),REPT("0",Batch_Length),IF(BU73+CT73=0,"",TEXT(BU73+CT73,"0")))</f>
        <v/>
      </c>
      <c r="DV73" s="69" t="str">
        <f>IF(COUNTBLANK(DW73:$EI73)=COLUMNS(DW73:$EI73),"",REPT("0",Batch_Length-LEN(IF(AND(SUMPRODUCT($F$32:$F72*BV$32:BV72)+SUMPRODUCT($F$32:$F72*CU$32:CU72)&gt;0,BV73+CU73=0),REPT("0",Batch_Length),IF(BV73+CU73=0,"",TEXT(BV73+CU73,"0"))))))&amp;IF(AND(SUMPRODUCT($F$32:$F72*BV$32:BV72)+SUMPRODUCT($F$32:$F72*CU$32:CU72)&gt;0,BV73+CU73=0),REPT("0",Batch_Length),IF(BV73+CU73=0,"",TEXT(BV73+CU73,"0")))</f>
        <v/>
      </c>
      <c r="DW73" s="69" t="str">
        <f>IF(COUNTBLANK(DX73:$EI73)=COLUMNS(DX73:$EI73),"",REPT("0",Batch_Length-LEN(IF(AND(SUMPRODUCT($F$32:$F72*BW$32:BW72)+SUMPRODUCT($F$32:$F72*CV$32:CV72)&gt;0,BW73+CV73=0),REPT("0",Batch_Length),IF(BW73+CV73=0,"",TEXT(BW73+CV73,"0"))))))&amp;IF(AND(SUMPRODUCT($F$32:$F72*BW$32:BW72)+SUMPRODUCT($F$32:$F72*CV$32:CV72)&gt;0,BW73+CV73=0),REPT("0",Batch_Length),IF(BW73+CV73=0,"",TEXT(BW73+CV73,"0")))</f>
        <v/>
      </c>
      <c r="DX73" s="69" t="str">
        <f>IF(COUNTBLANK(DY73:$EI73)=COLUMNS(DY73:$EI73),"",REPT("0",Batch_Length-LEN(IF(AND(SUMPRODUCT($F$32:$F72*BX$32:BX72)+SUMPRODUCT($F$32:$F72*CW$32:CW72)&gt;0,BX73+CW73=0),REPT("0",Batch_Length),IF(BX73+CW73=0,"",TEXT(BX73+CW73,"0"))))))&amp;IF(AND(SUMPRODUCT($F$32:$F72*BX$32:BX72)+SUMPRODUCT($F$32:$F72*CW$32:CW72)&gt;0,BX73+CW73=0),REPT("0",Batch_Length),IF(BX73+CW73=0,"",TEXT(BX73+CW73,"0")))</f>
        <v/>
      </c>
      <c r="DY73" s="69" t="str">
        <f>IF(COUNTBLANK(DZ73:$EI73)=COLUMNS(DZ73:$EI73),"",REPT("0",Batch_Length-LEN(IF(AND(SUMPRODUCT($F$32:$F72*BY$32:BY72)+SUMPRODUCT($F$32:$F72*CX$32:CX72)&gt;0,BY73+CX73=0),REPT("0",Batch_Length),IF(BY73+CX73=0,"",TEXT(BY73+CX73,"0"))))))&amp;IF(AND(SUMPRODUCT($F$32:$F72*BY$32:BY72)+SUMPRODUCT($F$32:$F72*CX$32:CX72)&gt;0,BY73+CX73=0),REPT("0",Batch_Length),IF(BY73+CX73=0,"",TEXT(BY73+CX73,"0")))</f>
        <v/>
      </c>
      <c r="DZ73" s="69" t="str">
        <f>IF(COUNTBLANK(EA73:$EI73)=COLUMNS(EA73:$EI73),"",REPT("0",Batch_Length-LEN(IF(AND(SUMPRODUCT($F$32:$F72*BZ$32:BZ72)+SUMPRODUCT($F$32:$F72*CY$32:CY72)&gt;0,BZ73+CY73=0),REPT("0",Batch_Length),IF(BZ73+CY73=0,"",TEXT(BZ73+CY73,"0"))))))&amp;IF(AND(SUMPRODUCT($F$32:$F72*BZ$32:BZ72)+SUMPRODUCT($F$32:$F72*CY$32:CY72)&gt;0,BZ73+CY73=0),REPT("0",Batch_Length),IF(BZ73+CY73=0,"",TEXT(BZ73+CY73,"0")))</f>
        <v/>
      </c>
      <c r="EA73" s="69" t="str">
        <f>IF(COUNTBLANK(EB73:$EI73)=COLUMNS(EB73:$EI73),"",REPT("0",Batch_Length-LEN(IF(AND(SUMPRODUCT($F$32:$F72*CA$32:CA72)+SUMPRODUCT($F$32:$F72*CZ$32:CZ72)&gt;0,CA73+CZ73=0),REPT("0",Batch_Length),IF(CA73+CZ73=0,"",TEXT(CA73+CZ73,"0"))))))&amp;IF(AND(SUMPRODUCT($F$32:$F72*CA$32:CA72)+SUMPRODUCT($F$32:$F72*CZ$32:CZ72)&gt;0,CA73+CZ73=0),REPT("0",Batch_Length),IF(CA73+CZ73=0,"",TEXT(CA73+CZ73,"0")))</f>
        <v/>
      </c>
      <c r="EB73" s="69" t="str">
        <f>IF(COUNTBLANK(EC73:$EI73)=COLUMNS(EC73:$EI73),"",REPT("0",Batch_Length-LEN(IF(AND(SUMPRODUCT($F$32:$F72*CB$32:CB72)+SUMPRODUCT($F$32:$F72*DA$32:DA72)&gt;0,CB73+DA73=0),REPT("0",Batch_Length),IF(CB73+DA73=0,"",TEXT(CB73+DA73,"0"))))))&amp;IF(AND(SUMPRODUCT($F$32:$F72*CB$32:CB72)+SUMPRODUCT($F$32:$F72*DA$32:DA72)&gt;0,CB73+DA73=0),REPT("0",Batch_Length),IF(CB73+DA73=0,"",TEXT(CB73+DA73,"0")))</f>
        <v/>
      </c>
      <c r="EC73" s="69" t="str">
        <f>IF(COUNTBLANK(ED73:$EI73)=COLUMNS(ED73:$EI73),"",REPT("0",Batch_Length-LEN(IF(AND(SUMPRODUCT($F$32:$F72*CC$32:CC72)+SUMPRODUCT($F$32:$F72*DB$32:DB72)&gt;0,CC73+DB73=0),REPT("0",Batch_Length),IF(CC73+DB73=0,"",TEXT(CC73+DB73,"0"))))))&amp;IF(AND(SUMPRODUCT($F$32:$F72*CC$32:CC72)+SUMPRODUCT($F$32:$F72*DB$32:DB72)&gt;0,CC73+DB73=0),REPT("0",Batch_Length),IF(CC73+DB73=0,"",TEXT(CC73+DB73,"0")))</f>
        <v/>
      </c>
      <c r="ED73" s="69" t="str">
        <f>IF(COUNTBLANK(EE73:$EI73)=COLUMNS(EE73:$EI73),"",REPT("0",Batch_Length-LEN(IF(AND(SUMPRODUCT($F$32:$F72*CD$32:CD72)+SUMPRODUCT($F$32:$F72*DC$32:DC72)&gt;0,CD73+DC73=0),REPT("0",Batch_Length),IF(CD73+DC73=0,"",TEXT(CD73+DC73,"0"))))))&amp;IF(AND(SUMPRODUCT($F$32:$F72*CD$32:CD72)+SUMPRODUCT($F$32:$F72*DC$32:DC72)&gt;0,CD73+DC73=0),REPT("0",Batch_Length),IF(CD73+DC73=0,"",TEXT(CD73+DC73,"0")))</f>
        <v/>
      </c>
      <c r="EE73" s="69" t="str">
        <f>IF(COUNTBLANK(EF73:$EI73)=COLUMNS(EF73:$EI73),"",REPT("0",Batch_Length-LEN(IF(AND(SUMPRODUCT($F$32:$F72*CE$32:CE72)+SUMPRODUCT($F$32:$F72*DD$32:DD72)&gt;0,CE73+DD73=0),REPT("0",Batch_Length),IF(CE73+DD73=0,"",TEXT(CE73+DD73,"0"))))))&amp;IF(AND(SUMPRODUCT($F$32:$F72*CE$32:CE72)+SUMPRODUCT($F$32:$F72*DD$32:DD72)&gt;0,CE73+DD73=0),REPT("0",Batch_Length),IF(CE73+DD73=0,"",TEXT(CE73+DD73,"0")))</f>
        <v/>
      </c>
      <c r="EF73" s="69" t="str">
        <f>IF(COUNTBLANK(EG73:$EI73)=COLUMNS(EG73:$EI73),"",REPT("0",Batch_Length-LEN(IF(AND(SUMPRODUCT($F$32:$F72*CF$32:CF72)+SUMPRODUCT($F$32:$F72*DE$32:DE72)&gt;0,CF73+DE73=0),REPT("0",Batch_Length),IF(CF73+DE73=0,"",TEXT(CF73+DE73,"0"))))))&amp;IF(AND(SUMPRODUCT($F$32:$F72*CF$32:CF72)+SUMPRODUCT($F$32:$F72*DE$32:DE72)&gt;0,CF73+DE73=0),REPT("0",Batch_Length),IF(CF73+DE73=0,"",TEXT(CF73+DE73,"0")))</f>
        <v/>
      </c>
      <c r="EG73" s="69" t="str">
        <f>IF(COUNTBLANK(EH73:$EI73)=COLUMNS(EH73:$EI73),"",REPT("0",Batch_Length-LEN(IF(AND(SUMPRODUCT($F$32:$F72*CG$32:CG72)+SUMPRODUCT($F$32:$F72*DF$32:DF72)&gt;0,CG73+DF73=0),REPT("0",Batch_Length),IF(CG73+DF73=0,"",TEXT(CG73+DF73,"0"))))))&amp;IF(AND(SUMPRODUCT($F$32:$F72*CG$32:CG72)+SUMPRODUCT($F$32:$F72*DF$32:DF72)&gt;0,CG73+DF73=0),REPT("0",Batch_Length),IF(CG73+DF73=0,"",TEXT(CG73+DF73,"0")))</f>
        <v/>
      </c>
      <c r="EH73" s="69" t="str">
        <f>IF(COUNTBLANK(EI73:$EI73)=COLUMNS(EI73:$EI73),"",REPT("0",Batch_Length-LEN(IF(AND(SUMPRODUCT($F$32:$F72*CH$32:CH72)+SUMPRODUCT($F$32:$F72*DG$32:DG72)&gt;0,CH73+DG73=0),REPT("0",Batch_Length),IF(CH73+DG73=0,"",TEXT(CH73+DG73,"0"))))))&amp;IF(AND(SUMPRODUCT($F$32:$F72*CH$32:CH72)+SUMPRODUCT($F$32:$F72*DG$32:DG72)&gt;0,CH73+DG73=0),REPT("0",Batch_Length),IF(CH73+DG73=0,"",TEXT(CH73+DG73,"0")))</f>
        <v/>
      </c>
      <c r="EI73" s="69" t="str">
        <f>IF(AND(SUMPRODUCT($F$32:$F72*CI$32:CI72)+SUMPRODUCT($F$32:$F72*DH$32:DH72)&gt;0,CI73+DH73=0),REPT("0",Batch_Length),IF(CI73+DH73=0,"",TEXT(CI73+DH73,"0")))</f>
        <v/>
      </c>
      <c r="EJ73" s="69" t="str">
        <f t="shared" si="116"/>
        <v>33452526613163807108170062053440751665152000000000</v>
      </c>
      <c r="EK73" s="57" t="s">
        <v>86</v>
      </c>
    </row>
    <row r="74" spans="6:141" outlineLevel="1" x14ac:dyDescent="0.2">
      <c r="F74" s="66">
        <f t="shared" si="117"/>
        <v>42</v>
      </c>
      <c r="G74" s="67" t="str">
        <f t="shared" si="118"/>
        <v>1405006117752879898543142606244511569936384000000000</v>
      </c>
      <c r="H74" s="66">
        <f t="shared" si="9"/>
        <v>52</v>
      </c>
      <c r="I74" s="66">
        <f t="shared" si="119"/>
        <v>5</v>
      </c>
      <c r="J74" s="67" t="str">
        <f t="shared" si="120"/>
        <v>152000000000</v>
      </c>
      <c r="K74" s="68" t="str">
        <f t="shared" si="121"/>
        <v>053440751665</v>
      </c>
      <c r="L74" s="68" t="str">
        <f t="shared" si="122"/>
        <v>807108170062</v>
      </c>
      <c r="M74" s="68" t="str">
        <f t="shared" si="123"/>
        <v>452526613163</v>
      </c>
      <c r="N74" s="68" t="str">
        <f t="shared" si="124"/>
        <v>33</v>
      </c>
      <c r="O74" s="68">
        <f t="shared" si="125"/>
        <v>0</v>
      </c>
      <c r="P74" s="68">
        <f t="shared" si="126"/>
        <v>0</v>
      </c>
      <c r="Q74" s="68">
        <f t="shared" si="127"/>
        <v>0</v>
      </c>
      <c r="R74" s="68">
        <f t="shared" si="128"/>
        <v>0</v>
      </c>
      <c r="S74" s="68">
        <f t="shared" si="129"/>
        <v>0</v>
      </c>
      <c r="T74" s="68">
        <f t="shared" si="130"/>
        <v>0</v>
      </c>
      <c r="U74" s="68">
        <f t="shared" si="131"/>
        <v>0</v>
      </c>
      <c r="V74" s="68">
        <f t="shared" si="132"/>
        <v>0</v>
      </c>
      <c r="W74" s="68">
        <f t="shared" si="133"/>
        <v>0</v>
      </c>
      <c r="X74" s="68">
        <f t="shared" si="134"/>
        <v>0</v>
      </c>
      <c r="Y74" s="68">
        <f t="shared" si="135"/>
        <v>0</v>
      </c>
      <c r="Z74" s="68">
        <f t="shared" si="136"/>
        <v>0</v>
      </c>
      <c r="AA74" s="68">
        <f t="shared" si="137"/>
        <v>0</v>
      </c>
      <c r="AB74" s="68">
        <f t="shared" si="138"/>
        <v>0</v>
      </c>
      <c r="AC74" s="68">
        <f t="shared" si="139"/>
        <v>0</v>
      </c>
      <c r="AD74" s="68">
        <f t="shared" si="140"/>
        <v>0</v>
      </c>
      <c r="AE74" s="68">
        <f t="shared" si="141"/>
        <v>0</v>
      </c>
      <c r="AF74" s="68">
        <f t="shared" si="142"/>
        <v>0</v>
      </c>
      <c r="AG74" s="68">
        <f t="shared" si="143"/>
        <v>0</v>
      </c>
      <c r="AH74" s="68">
        <f t="shared" si="144"/>
        <v>0</v>
      </c>
      <c r="AI74" s="68">
        <f t="shared" si="145"/>
        <v>0</v>
      </c>
      <c r="AJ74" s="69">
        <f t="shared" si="90"/>
        <v>6384000000000</v>
      </c>
      <c r="AK74" s="69">
        <f t="shared" si="91"/>
        <v>2244511569930</v>
      </c>
      <c r="AL74" s="69">
        <f t="shared" si="92"/>
        <v>33898543142604</v>
      </c>
      <c r="AM74" s="69">
        <f t="shared" si="93"/>
        <v>19006117752846</v>
      </c>
      <c r="AN74" s="69">
        <f t="shared" si="94"/>
        <v>1386</v>
      </c>
      <c r="AO74" s="69">
        <f t="shared" si="95"/>
        <v>0</v>
      </c>
      <c r="AP74" s="69">
        <f t="shared" si="96"/>
        <v>0</v>
      </c>
      <c r="AQ74" s="69">
        <f t="shared" si="97"/>
        <v>0</v>
      </c>
      <c r="AR74" s="69">
        <f t="shared" si="98"/>
        <v>0</v>
      </c>
      <c r="AS74" s="69">
        <f t="shared" si="99"/>
        <v>0</v>
      </c>
      <c r="AT74" s="69">
        <f t="shared" si="100"/>
        <v>0</v>
      </c>
      <c r="AU74" s="69">
        <f t="shared" si="101"/>
        <v>0</v>
      </c>
      <c r="AV74" s="69">
        <f t="shared" si="102"/>
        <v>0</v>
      </c>
      <c r="AW74" s="69">
        <f t="shared" si="103"/>
        <v>0</v>
      </c>
      <c r="AX74" s="69">
        <f t="shared" si="104"/>
        <v>0</v>
      </c>
      <c r="AY74" s="69">
        <f t="shared" si="105"/>
        <v>0</v>
      </c>
      <c r="AZ74" s="69">
        <f t="shared" si="106"/>
        <v>0</v>
      </c>
      <c r="BA74" s="69">
        <f t="shared" si="107"/>
        <v>0</v>
      </c>
      <c r="BB74" s="69">
        <f t="shared" si="108"/>
        <v>0</v>
      </c>
      <c r="BC74" s="69">
        <f t="shared" si="109"/>
        <v>0</v>
      </c>
      <c r="BD74" s="69">
        <f t="shared" si="110"/>
        <v>0</v>
      </c>
      <c r="BE74" s="69">
        <f t="shared" si="111"/>
        <v>0</v>
      </c>
      <c r="BF74" s="69">
        <f t="shared" si="112"/>
        <v>0</v>
      </c>
      <c r="BG74" s="69">
        <f t="shared" si="113"/>
        <v>0</v>
      </c>
      <c r="BH74" s="69">
        <f t="shared" si="114"/>
        <v>0</v>
      </c>
      <c r="BI74" s="69">
        <f t="shared" si="115"/>
        <v>0</v>
      </c>
      <c r="BJ74" s="69">
        <f t="shared" si="146"/>
        <v>384000000000</v>
      </c>
      <c r="BK74" s="69">
        <f t="shared" si="147"/>
        <v>244511569930</v>
      </c>
      <c r="BL74" s="69">
        <f t="shared" si="148"/>
        <v>898543142604</v>
      </c>
      <c r="BM74" s="69">
        <f t="shared" si="149"/>
        <v>6117752846</v>
      </c>
      <c r="BN74" s="69">
        <f t="shared" si="150"/>
        <v>1386</v>
      </c>
      <c r="BO74" s="69">
        <f t="shared" si="151"/>
        <v>0</v>
      </c>
      <c r="BP74" s="69">
        <f t="shared" si="152"/>
        <v>0</v>
      </c>
      <c r="BQ74" s="69">
        <f t="shared" si="153"/>
        <v>0</v>
      </c>
      <c r="BR74" s="69">
        <f t="shared" si="154"/>
        <v>0</v>
      </c>
      <c r="BS74" s="69">
        <f t="shared" si="155"/>
        <v>0</v>
      </c>
      <c r="BT74" s="69">
        <f t="shared" si="156"/>
        <v>0</v>
      </c>
      <c r="BU74" s="69">
        <f t="shared" si="157"/>
        <v>0</v>
      </c>
      <c r="BV74" s="69">
        <f t="shared" si="158"/>
        <v>0</v>
      </c>
      <c r="BW74" s="69">
        <f t="shared" si="159"/>
        <v>0</v>
      </c>
      <c r="BX74" s="69">
        <f t="shared" si="160"/>
        <v>0</v>
      </c>
      <c r="BY74" s="69">
        <f t="shared" si="161"/>
        <v>0</v>
      </c>
      <c r="BZ74" s="69">
        <f t="shared" si="162"/>
        <v>0</v>
      </c>
      <c r="CA74" s="69">
        <f t="shared" si="163"/>
        <v>0</v>
      </c>
      <c r="CB74" s="69">
        <f t="shared" si="164"/>
        <v>0</v>
      </c>
      <c r="CC74" s="69">
        <f t="shared" si="165"/>
        <v>0</v>
      </c>
      <c r="CD74" s="69">
        <f t="shared" si="166"/>
        <v>0</v>
      </c>
      <c r="CE74" s="69">
        <f t="shared" si="167"/>
        <v>0</v>
      </c>
      <c r="CF74" s="69">
        <f t="shared" si="168"/>
        <v>0</v>
      </c>
      <c r="CG74" s="69">
        <f t="shared" si="169"/>
        <v>0</v>
      </c>
      <c r="CH74" s="69">
        <f t="shared" si="170"/>
        <v>0</v>
      </c>
      <c r="CI74" s="69">
        <f t="shared" si="171"/>
        <v>0</v>
      </c>
      <c r="CJ74" s="69">
        <f t="shared" si="172"/>
        <v>6</v>
      </c>
      <c r="CK74" s="69">
        <f t="shared" si="173"/>
        <v>2</v>
      </c>
      <c r="CL74" s="69">
        <f t="shared" si="174"/>
        <v>33</v>
      </c>
      <c r="CM74" s="69">
        <f t="shared" si="175"/>
        <v>19</v>
      </c>
      <c r="CN74" s="69">
        <f t="shared" si="176"/>
        <v>0</v>
      </c>
      <c r="CO74" s="69">
        <f t="shared" si="177"/>
        <v>0</v>
      </c>
      <c r="CP74" s="69">
        <f t="shared" si="178"/>
        <v>0</v>
      </c>
      <c r="CQ74" s="69">
        <f t="shared" si="179"/>
        <v>0</v>
      </c>
      <c r="CR74" s="69">
        <f t="shared" si="180"/>
        <v>0</v>
      </c>
      <c r="CS74" s="69">
        <f t="shared" si="181"/>
        <v>0</v>
      </c>
      <c r="CT74" s="69">
        <f t="shared" si="182"/>
        <v>0</v>
      </c>
      <c r="CU74" s="69">
        <f t="shared" si="183"/>
        <v>0</v>
      </c>
      <c r="CV74" s="69">
        <f t="shared" si="184"/>
        <v>0</v>
      </c>
      <c r="CW74" s="69">
        <f t="shared" si="185"/>
        <v>0</v>
      </c>
      <c r="CX74" s="69">
        <f t="shared" si="186"/>
        <v>0</v>
      </c>
      <c r="CY74" s="69">
        <f t="shared" si="187"/>
        <v>0</v>
      </c>
      <c r="CZ74" s="69">
        <f t="shared" si="188"/>
        <v>0</v>
      </c>
      <c r="DA74" s="69">
        <f t="shared" si="189"/>
        <v>0</v>
      </c>
      <c r="DB74" s="69">
        <f t="shared" si="190"/>
        <v>0</v>
      </c>
      <c r="DC74" s="69">
        <f t="shared" si="191"/>
        <v>0</v>
      </c>
      <c r="DD74" s="69">
        <f t="shared" si="192"/>
        <v>0</v>
      </c>
      <c r="DE74" s="69">
        <f t="shared" si="193"/>
        <v>0</v>
      </c>
      <c r="DF74" s="69">
        <f t="shared" si="194"/>
        <v>0</v>
      </c>
      <c r="DG74" s="69">
        <f t="shared" si="195"/>
        <v>0</v>
      </c>
      <c r="DH74" s="69">
        <f t="shared" si="196"/>
        <v>0</v>
      </c>
      <c r="DI74" s="69">
        <f t="shared" si="197"/>
        <v>0</v>
      </c>
      <c r="DJ74" s="69" t="str">
        <f>IF(COUNTBLANK(DK74:$EI74)=COLUMNS(DK74:$EI74),"",REPT("0",Batch_Length-LEN(IF(AND(SUM(AK74:$BI74)&lt;&gt;0,BJ74=0),REPT("0",Batch_Length),TEXT(BJ74,"0")))))&amp;IF(AND(SUM(AK74:$BI74)&lt;&gt;0,BJ74=0),REPT("0",Batch_Length),TEXT(BJ74,"0"))</f>
        <v>384000000000</v>
      </c>
      <c r="DK74" s="69" t="str">
        <f>IF(COUNTBLANK(DL74:$EI74)=COLUMNS(DL74:$EI74),"",REPT("0",Batch_Length-LEN(IF(AND(SUMPRODUCT($F$32:$F73*BK$32:BK73)+SUMPRODUCT($F$32:$F73*CJ$32:CJ73)&gt;0,BK74+CJ74=0),REPT("0",Batch_Length),IF(BK74+CJ74=0,"",TEXT(BK74+CJ74,"0"))))))&amp;IF(AND(SUMPRODUCT($F$32:$F73*BK$32:BK73)+SUMPRODUCT($F$32:$F73*CJ$32:CJ73)&gt;0,BK74+CJ74=0),REPT("0",Batch_Length),IF(BK74+CJ74=0,"",TEXT(BK74+CJ74,"0")))</f>
        <v>244511569936</v>
      </c>
      <c r="DL74" s="69" t="str">
        <f>IF(COUNTBLANK(DM74:$EI74)=COLUMNS(DM74:$EI74),"",REPT("0",Batch_Length-LEN(IF(AND(SUMPRODUCT($F$32:$F73*BL$32:BL73)+SUMPRODUCT($F$32:$F73*CK$32:CK73)&gt;0,BL74+CK74=0),REPT("0",Batch_Length),IF(BL74+CK74=0,"",TEXT(BL74+CK74,"0"))))))&amp;IF(AND(SUMPRODUCT($F$32:$F73*BL$32:BL73)+SUMPRODUCT($F$32:$F73*CK$32:CK73)&gt;0,BL74+CK74=0),REPT("0",Batch_Length),IF(BL74+CK74=0,"",TEXT(BL74+CK74,"0")))</f>
        <v>898543142606</v>
      </c>
      <c r="DM74" s="69" t="str">
        <f>IF(COUNTBLANK(DN74:$EI74)=COLUMNS(DN74:$EI74),"",REPT("0",Batch_Length-LEN(IF(AND(SUMPRODUCT($F$32:$F73*BM$32:BM73)+SUMPRODUCT($F$32:$F73*CL$32:CL73)&gt;0,BM74+CL74=0),REPT("0",Batch_Length),IF(BM74+CL74=0,"",TEXT(BM74+CL74,"0"))))))&amp;IF(AND(SUMPRODUCT($F$32:$F73*BM$32:BM73)+SUMPRODUCT($F$32:$F73*CL$32:CL73)&gt;0,BM74+CL74=0),REPT("0",Batch_Length),IF(BM74+CL74=0,"",TEXT(BM74+CL74,"0")))</f>
        <v>006117752879</v>
      </c>
      <c r="DN74" s="69" t="str">
        <f>IF(COUNTBLANK(DO74:$EI74)=COLUMNS(DO74:$EI74),"",REPT("0",Batch_Length-LEN(IF(AND(SUMPRODUCT($F$32:$F73*BN$32:BN73)+SUMPRODUCT($F$32:$F73*CM$32:CM73)&gt;0,BN74+CM74=0),REPT("0",Batch_Length),IF(BN74+CM74=0,"",TEXT(BN74+CM74,"0"))))))&amp;IF(AND(SUMPRODUCT($F$32:$F73*BN$32:BN73)+SUMPRODUCT($F$32:$F73*CM$32:CM73)&gt;0,BN74+CM74=0),REPT("0",Batch_Length),IF(BN74+CM74=0,"",TEXT(BN74+CM74,"0")))</f>
        <v>1405</v>
      </c>
      <c r="DO74" s="69" t="str">
        <f>IF(COUNTBLANK(DP74:$EI74)=COLUMNS(DP74:$EI74),"",REPT("0",Batch_Length-LEN(IF(AND(SUMPRODUCT($F$32:$F73*BO$32:BO73)+SUMPRODUCT($F$32:$F73*CN$32:CN73)&gt;0,BO74+CN74=0),REPT("0",Batch_Length),IF(BO74+CN74=0,"",TEXT(BO74+CN74,"0"))))))&amp;IF(AND(SUMPRODUCT($F$32:$F73*BO$32:BO73)+SUMPRODUCT($F$32:$F73*CN$32:CN73)&gt;0,BO74+CN74=0),REPT("0",Batch_Length),IF(BO74+CN74=0,"",TEXT(BO74+CN74,"0")))</f>
        <v/>
      </c>
      <c r="DP74" s="69" t="str">
        <f>IF(COUNTBLANK(DQ74:$EI74)=COLUMNS(DQ74:$EI74),"",REPT("0",Batch_Length-LEN(IF(AND(SUMPRODUCT($F$32:$F73*BP$32:BP73)+SUMPRODUCT($F$32:$F73*CO$32:CO73)&gt;0,BP74+CO74=0),REPT("0",Batch_Length),IF(BP74+CO74=0,"",TEXT(BP74+CO74,"0"))))))&amp;IF(AND(SUMPRODUCT($F$32:$F73*BP$32:BP73)+SUMPRODUCT($F$32:$F73*CO$32:CO73)&gt;0,BP74+CO74=0),REPT("0",Batch_Length),IF(BP74+CO74=0,"",TEXT(BP74+CO74,"0")))</f>
        <v/>
      </c>
      <c r="DQ74" s="69" t="str">
        <f>IF(COUNTBLANK(DR74:$EI74)=COLUMNS(DR74:$EI74),"",REPT("0",Batch_Length-LEN(IF(AND(SUMPRODUCT($F$32:$F73*BQ$32:BQ73)+SUMPRODUCT($F$32:$F73*CP$32:CP73)&gt;0,BQ74+CP74=0),REPT("0",Batch_Length),IF(BQ74+CP74=0,"",TEXT(BQ74+CP74,"0"))))))&amp;IF(AND(SUMPRODUCT($F$32:$F73*BQ$32:BQ73)+SUMPRODUCT($F$32:$F73*CP$32:CP73)&gt;0,BQ74+CP74=0),REPT("0",Batch_Length),IF(BQ74+CP74=0,"",TEXT(BQ74+CP74,"0")))</f>
        <v/>
      </c>
      <c r="DR74" s="69" t="str">
        <f>IF(COUNTBLANK(DS74:$EI74)=COLUMNS(DS74:$EI74),"",REPT("0",Batch_Length-LEN(IF(AND(SUMPRODUCT($F$32:$F73*BR$32:BR73)+SUMPRODUCT($F$32:$F73*CQ$32:CQ73)&gt;0,BR74+CQ74=0),REPT("0",Batch_Length),IF(BR74+CQ74=0,"",TEXT(BR74+CQ74,"0"))))))&amp;IF(AND(SUMPRODUCT($F$32:$F73*BR$32:BR73)+SUMPRODUCT($F$32:$F73*CQ$32:CQ73)&gt;0,BR74+CQ74=0),REPT("0",Batch_Length),IF(BR74+CQ74=0,"",TEXT(BR74+CQ74,"0")))</f>
        <v/>
      </c>
      <c r="DS74" s="69" t="str">
        <f>IF(COUNTBLANK(DT74:$EI74)=COLUMNS(DT74:$EI74),"",REPT("0",Batch_Length-LEN(IF(AND(SUMPRODUCT($F$32:$F73*BS$32:BS73)+SUMPRODUCT($F$32:$F73*CR$32:CR73)&gt;0,BS74+CR74=0),REPT("0",Batch_Length),IF(BS74+CR74=0,"",TEXT(BS74+CR74,"0"))))))&amp;IF(AND(SUMPRODUCT($F$32:$F73*BS$32:BS73)+SUMPRODUCT($F$32:$F73*CR$32:CR73)&gt;0,BS74+CR74=0),REPT("0",Batch_Length),IF(BS74+CR74=0,"",TEXT(BS74+CR74,"0")))</f>
        <v/>
      </c>
      <c r="DT74" s="69" t="str">
        <f>IF(COUNTBLANK(DU74:$EI74)=COLUMNS(DU74:$EI74),"",REPT("0",Batch_Length-LEN(IF(AND(SUMPRODUCT($F$32:$F73*BT$32:BT73)+SUMPRODUCT($F$32:$F73*CS$32:CS73)&gt;0,BT74+CS74=0),REPT("0",Batch_Length),IF(BT74+CS74=0,"",TEXT(BT74+CS74,"0"))))))&amp;IF(AND(SUMPRODUCT($F$32:$F73*BT$32:BT73)+SUMPRODUCT($F$32:$F73*CS$32:CS73)&gt;0,BT74+CS74=0),REPT("0",Batch_Length),IF(BT74+CS74=0,"",TEXT(BT74+CS74,"0")))</f>
        <v/>
      </c>
      <c r="DU74" s="69" t="str">
        <f>IF(COUNTBLANK(DV74:$EI74)=COLUMNS(DV74:$EI74),"",REPT("0",Batch_Length-LEN(IF(AND(SUMPRODUCT($F$32:$F73*BU$32:BU73)+SUMPRODUCT($F$32:$F73*CT$32:CT73)&gt;0,BU74+CT74=0),REPT("0",Batch_Length),IF(BU74+CT74=0,"",TEXT(BU74+CT74,"0"))))))&amp;IF(AND(SUMPRODUCT($F$32:$F73*BU$32:BU73)+SUMPRODUCT($F$32:$F73*CT$32:CT73)&gt;0,BU74+CT74=0),REPT("0",Batch_Length),IF(BU74+CT74=0,"",TEXT(BU74+CT74,"0")))</f>
        <v/>
      </c>
      <c r="DV74" s="69" t="str">
        <f>IF(COUNTBLANK(DW74:$EI74)=COLUMNS(DW74:$EI74),"",REPT("0",Batch_Length-LEN(IF(AND(SUMPRODUCT($F$32:$F73*BV$32:BV73)+SUMPRODUCT($F$32:$F73*CU$32:CU73)&gt;0,BV74+CU74=0),REPT("0",Batch_Length),IF(BV74+CU74=0,"",TEXT(BV74+CU74,"0"))))))&amp;IF(AND(SUMPRODUCT($F$32:$F73*BV$32:BV73)+SUMPRODUCT($F$32:$F73*CU$32:CU73)&gt;0,BV74+CU74=0),REPT("0",Batch_Length),IF(BV74+CU74=0,"",TEXT(BV74+CU74,"0")))</f>
        <v/>
      </c>
      <c r="DW74" s="69" t="str">
        <f>IF(COUNTBLANK(DX74:$EI74)=COLUMNS(DX74:$EI74),"",REPT("0",Batch_Length-LEN(IF(AND(SUMPRODUCT($F$32:$F73*BW$32:BW73)+SUMPRODUCT($F$32:$F73*CV$32:CV73)&gt;0,BW74+CV74=0),REPT("0",Batch_Length),IF(BW74+CV74=0,"",TEXT(BW74+CV74,"0"))))))&amp;IF(AND(SUMPRODUCT($F$32:$F73*BW$32:BW73)+SUMPRODUCT($F$32:$F73*CV$32:CV73)&gt;0,BW74+CV74=0),REPT("0",Batch_Length),IF(BW74+CV74=0,"",TEXT(BW74+CV74,"0")))</f>
        <v/>
      </c>
      <c r="DX74" s="69" t="str">
        <f>IF(COUNTBLANK(DY74:$EI74)=COLUMNS(DY74:$EI74),"",REPT("0",Batch_Length-LEN(IF(AND(SUMPRODUCT($F$32:$F73*BX$32:BX73)+SUMPRODUCT($F$32:$F73*CW$32:CW73)&gt;0,BX74+CW74=0),REPT("0",Batch_Length),IF(BX74+CW74=0,"",TEXT(BX74+CW74,"0"))))))&amp;IF(AND(SUMPRODUCT($F$32:$F73*BX$32:BX73)+SUMPRODUCT($F$32:$F73*CW$32:CW73)&gt;0,BX74+CW74=0),REPT("0",Batch_Length),IF(BX74+CW74=0,"",TEXT(BX74+CW74,"0")))</f>
        <v/>
      </c>
      <c r="DY74" s="69" t="str">
        <f>IF(COUNTBLANK(DZ74:$EI74)=COLUMNS(DZ74:$EI74),"",REPT("0",Batch_Length-LEN(IF(AND(SUMPRODUCT($F$32:$F73*BY$32:BY73)+SUMPRODUCT($F$32:$F73*CX$32:CX73)&gt;0,BY74+CX74=0),REPT("0",Batch_Length),IF(BY74+CX74=0,"",TEXT(BY74+CX74,"0"))))))&amp;IF(AND(SUMPRODUCT($F$32:$F73*BY$32:BY73)+SUMPRODUCT($F$32:$F73*CX$32:CX73)&gt;0,BY74+CX74=0),REPT("0",Batch_Length),IF(BY74+CX74=0,"",TEXT(BY74+CX74,"0")))</f>
        <v/>
      </c>
      <c r="DZ74" s="69" t="str">
        <f>IF(COUNTBLANK(EA74:$EI74)=COLUMNS(EA74:$EI74),"",REPT("0",Batch_Length-LEN(IF(AND(SUMPRODUCT($F$32:$F73*BZ$32:BZ73)+SUMPRODUCT($F$32:$F73*CY$32:CY73)&gt;0,BZ74+CY74=0),REPT("0",Batch_Length),IF(BZ74+CY74=0,"",TEXT(BZ74+CY74,"0"))))))&amp;IF(AND(SUMPRODUCT($F$32:$F73*BZ$32:BZ73)+SUMPRODUCT($F$32:$F73*CY$32:CY73)&gt;0,BZ74+CY74=0),REPT("0",Batch_Length),IF(BZ74+CY74=0,"",TEXT(BZ74+CY74,"0")))</f>
        <v/>
      </c>
      <c r="EA74" s="69" t="str">
        <f>IF(COUNTBLANK(EB74:$EI74)=COLUMNS(EB74:$EI74),"",REPT("0",Batch_Length-LEN(IF(AND(SUMPRODUCT($F$32:$F73*CA$32:CA73)+SUMPRODUCT($F$32:$F73*CZ$32:CZ73)&gt;0,CA74+CZ74=0),REPT("0",Batch_Length),IF(CA74+CZ74=0,"",TEXT(CA74+CZ74,"0"))))))&amp;IF(AND(SUMPRODUCT($F$32:$F73*CA$32:CA73)+SUMPRODUCT($F$32:$F73*CZ$32:CZ73)&gt;0,CA74+CZ74=0),REPT("0",Batch_Length),IF(CA74+CZ74=0,"",TEXT(CA74+CZ74,"0")))</f>
        <v/>
      </c>
      <c r="EB74" s="69" t="str">
        <f>IF(COUNTBLANK(EC74:$EI74)=COLUMNS(EC74:$EI74),"",REPT("0",Batch_Length-LEN(IF(AND(SUMPRODUCT($F$32:$F73*CB$32:CB73)+SUMPRODUCT($F$32:$F73*DA$32:DA73)&gt;0,CB74+DA74=0),REPT("0",Batch_Length),IF(CB74+DA74=0,"",TEXT(CB74+DA74,"0"))))))&amp;IF(AND(SUMPRODUCT($F$32:$F73*CB$32:CB73)+SUMPRODUCT($F$32:$F73*DA$32:DA73)&gt;0,CB74+DA74=0),REPT("0",Batch_Length),IF(CB74+DA74=0,"",TEXT(CB74+DA74,"0")))</f>
        <v/>
      </c>
      <c r="EC74" s="69" t="str">
        <f>IF(COUNTBLANK(ED74:$EI74)=COLUMNS(ED74:$EI74),"",REPT("0",Batch_Length-LEN(IF(AND(SUMPRODUCT($F$32:$F73*CC$32:CC73)+SUMPRODUCT($F$32:$F73*DB$32:DB73)&gt;0,CC74+DB74=0),REPT("0",Batch_Length),IF(CC74+DB74=0,"",TEXT(CC74+DB74,"0"))))))&amp;IF(AND(SUMPRODUCT($F$32:$F73*CC$32:CC73)+SUMPRODUCT($F$32:$F73*DB$32:DB73)&gt;0,CC74+DB74=0),REPT("0",Batch_Length),IF(CC74+DB74=0,"",TEXT(CC74+DB74,"0")))</f>
        <v/>
      </c>
      <c r="ED74" s="69" t="str">
        <f>IF(COUNTBLANK(EE74:$EI74)=COLUMNS(EE74:$EI74),"",REPT("0",Batch_Length-LEN(IF(AND(SUMPRODUCT($F$32:$F73*CD$32:CD73)+SUMPRODUCT($F$32:$F73*DC$32:DC73)&gt;0,CD74+DC74=0),REPT("0",Batch_Length),IF(CD74+DC74=0,"",TEXT(CD74+DC74,"0"))))))&amp;IF(AND(SUMPRODUCT($F$32:$F73*CD$32:CD73)+SUMPRODUCT($F$32:$F73*DC$32:DC73)&gt;0,CD74+DC74=0),REPT("0",Batch_Length),IF(CD74+DC74=0,"",TEXT(CD74+DC74,"0")))</f>
        <v/>
      </c>
      <c r="EE74" s="69" t="str">
        <f>IF(COUNTBLANK(EF74:$EI74)=COLUMNS(EF74:$EI74),"",REPT("0",Batch_Length-LEN(IF(AND(SUMPRODUCT($F$32:$F73*CE$32:CE73)+SUMPRODUCT($F$32:$F73*DD$32:DD73)&gt;0,CE74+DD74=0),REPT("0",Batch_Length),IF(CE74+DD74=0,"",TEXT(CE74+DD74,"0"))))))&amp;IF(AND(SUMPRODUCT($F$32:$F73*CE$32:CE73)+SUMPRODUCT($F$32:$F73*DD$32:DD73)&gt;0,CE74+DD74=0),REPT("0",Batch_Length),IF(CE74+DD74=0,"",TEXT(CE74+DD74,"0")))</f>
        <v/>
      </c>
      <c r="EF74" s="69" t="str">
        <f>IF(COUNTBLANK(EG74:$EI74)=COLUMNS(EG74:$EI74),"",REPT("0",Batch_Length-LEN(IF(AND(SUMPRODUCT($F$32:$F73*CF$32:CF73)+SUMPRODUCT($F$32:$F73*DE$32:DE73)&gt;0,CF74+DE74=0),REPT("0",Batch_Length),IF(CF74+DE74=0,"",TEXT(CF74+DE74,"0"))))))&amp;IF(AND(SUMPRODUCT($F$32:$F73*CF$32:CF73)+SUMPRODUCT($F$32:$F73*DE$32:DE73)&gt;0,CF74+DE74=0),REPT("0",Batch_Length),IF(CF74+DE74=0,"",TEXT(CF74+DE74,"0")))</f>
        <v/>
      </c>
      <c r="EG74" s="69" t="str">
        <f>IF(COUNTBLANK(EH74:$EI74)=COLUMNS(EH74:$EI74),"",REPT("0",Batch_Length-LEN(IF(AND(SUMPRODUCT($F$32:$F73*CG$32:CG73)+SUMPRODUCT($F$32:$F73*DF$32:DF73)&gt;0,CG74+DF74=0),REPT("0",Batch_Length),IF(CG74+DF74=0,"",TEXT(CG74+DF74,"0"))))))&amp;IF(AND(SUMPRODUCT($F$32:$F73*CG$32:CG73)+SUMPRODUCT($F$32:$F73*DF$32:DF73)&gt;0,CG74+DF74=0),REPT("0",Batch_Length),IF(CG74+DF74=0,"",TEXT(CG74+DF74,"0")))</f>
        <v/>
      </c>
      <c r="EH74" s="69" t="str">
        <f>IF(COUNTBLANK(EI74:$EI74)=COLUMNS(EI74:$EI74),"",REPT("0",Batch_Length-LEN(IF(AND(SUMPRODUCT($F$32:$F73*CH$32:CH73)+SUMPRODUCT($F$32:$F73*DG$32:DG73)&gt;0,CH74+DG74=0),REPT("0",Batch_Length),IF(CH74+DG74=0,"",TEXT(CH74+DG74,"0"))))))&amp;IF(AND(SUMPRODUCT($F$32:$F73*CH$32:CH73)+SUMPRODUCT($F$32:$F73*DG$32:DG73)&gt;0,CH74+DG74=0),REPT("0",Batch_Length),IF(CH74+DG74=0,"",TEXT(CH74+DG74,"0")))</f>
        <v/>
      </c>
      <c r="EI74" s="69" t="str">
        <f>IF(AND(SUMPRODUCT($F$32:$F73*CI$32:CI73)+SUMPRODUCT($F$32:$F73*DH$32:DH73)&gt;0,CI74+DH74=0),REPT("0",Batch_Length),IF(CI74+DH74=0,"",TEXT(CI74+DH74,"0")))</f>
        <v/>
      </c>
      <c r="EJ74" s="69" t="str">
        <f t="shared" si="116"/>
        <v>1405006117752879898543142606244511569936384000000000</v>
      </c>
      <c r="EK74" s="57" t="s">
        <v>86</v>
      </c>
    </row>
    <row r="75" spans="6:141" outlineLevel="1" x14ac:dyDescent="0.2">
      <c r="F75" s="66">
        <f t="shared" si="117"/>
        <v>43</v>
      </c>
      <c r="G75" s="67" t="str">
        <f t="shared" si="118"/>
        <v>60415263063373835637355132068513997507264512000000000</v>
      </c>
      <c r="H75" s="66">
        <f t="shared" si="9"/>
        <v>53</v>
      </c>
      <c r="I75" s="66">
        <f t="shared" si="119"/>
        <v>5</v>
      </c>
      <c r="J75" s="67" t="str">
        <f t="shared" si="120"/>
        <v>384000000000</v>
      </c>
      <c r="K75" s="68" t="str">
        <f t="shared" si="121"/>
        <v>244511569936</v>
      </c>
      <c r="L75" s="68" t="str">
        <f t="shared" si="122"/>
        <v>898543142606</v>
      </c>
      <c r="M75" s="68" t="str">
        <f t="shared" si="123"/>
        <v>006117752879</v>
      </c>
      <c r="N75" s="68" t="str">
        <f t="shared" si="124"/>
        <v>1405</v>
      </c>
      <c r="O75" s="68">
        <f t="shared" si="125"/>
        <v>0</v>
      </c>
      <c r="P75" s="68">
        <f t="shared" si="126"/>
        <v>0</v>
      </c>
      <c r="Q75" s="68">
        <f t="shared" si="127"/>
        <v>0</v>
      </c>
      <c r="R75" s="68">
        <f t="shared" si="128"/>
        <v>0</v>
      </c>
      <c r="S75" s="68">
        <f t="shared" si="129"/>
        <v>0</v>
      </c>
      <c r="T75" s="68">
        <f t="shared" si="130"/>
        <v>0</v>
      </c>
      <c r="U75" s="68">
        <f t="shared" si="131"/>
        <v>0</v>
      </c>
      <c r="V75" s="68">
        <f t="shared" si="132"/>
        <v>0</v>
      </c>
      <c r="W75" s="68">
        <f t="shared" si="133"/>
        <v>0</v>
      </c>
      <c r="X75" s="68">
        <f t="shared" si="134"/>
        <v>0</v>
      </c>
      <c r="Y75" s="68">
        <f t="shared" si="135"/>
        <v>0</v>
      </c>
      <c r="Z75" s="68">
        <f t="shared" si="136"/>
        <v>0</v>
      </c>
      <c r="AA75" s="68">
        <f t="shared" si="137"/>
        <v>0</v>
      </c>
      <c r="AB75" s="68">
        <f t="shared" si="138"/>
        <v>0</v>
      </c>
      <c r="AC75" s="68">
        <f t="shared" si="139"/>
        <v>0</v>
      </c>
      <c r="AD75" s="68">
        <f t="shared" si="140"/>
        <v>0</v>
      </c>
      <c r="AE75" s="68">
        <f t="shared" si="141"/>
        <v>0</v>
      </c>
      <c r="AF75" s="68">
        <f t="shared" si="142"/>
        <v>0</v>
      </c>
      <c r="AG75" s="68">
        <f t="shared" si="143"/>
        <v>0</v>
      </c>
      <c r="AH75" s="68">
        <f t="shared" si="144"/>
        <v>0</v>
      </c>
      <c r="AI75" s="68">
        <f t="shared" si="145"/>
        <v>0</v>
      </c>
      <c r="AJ75" s="69">
        <f t="shared" si="90"/>
        <v>16512000000000</v>
      </c>
      <c r="AK75" s="69">
        <f t="shared" si="91"/>
        <v>10513997507248</v>
      </c>
      <c r="AL75" s="69">
        <f t="shared" si="92"/>
        <v>38637355132058</v>
      </c>
      <c r="AM75" s="69">
        <f t="shared" si="93"/>
        <v>263063373797</v>
      </c>
      <c r="AN75" s="69">
        <f t="shared" si="94"/>
        <v>60415</v>
      </c>
      <c r="AO75" s="69">
        <f t="shared" si="95"/>
        <v>0</v>
      </c>
      <c r="AP75" s="69">
        <f t="shared" si="96"/>
        <v>0</v>
      </c>
      <c r="AQ75" s="69">
        <f t="shared" si="97"/>
        <v>0</v>
      </c>
      <c r="AR75" s="69">
        <f t="shared" si="98"/>
        <v>0</v>
      </c>
      <c r="AS75" s="69">
        <f t="shared" si="99"/>
        <v>0</v>
      </c>
      <c r="AT75" s="69">
        <f t="shared" si="100"/>
        <v>0</v>
      </c>
      <c r="AU75" s="69">
        <f t="shared" si="101"/>
        <v>0</v>
      </c>
      <c r="AV75" s="69">
        <f t="shared" si="102"/>
        <v>0</v>
      </c>
      <c r="AW75" s="69">
        <f t="shared" si="103"/>
        <v>0</v>
      </c>
      <c r="AX75" s="69">
        <f t="shared" si="104"/>
        <v>0</v>
      </c>
      <c r="AY75" s="69">
        <f t="shared" si="105"/>
        <v>0</v>
      </c>
      <c r="AZ75" s="69">
        <f t="shared" si="106"/>
        <v>0</v>
      </c>
      <c r="BA75" s="69">
        <f t="shared" si="107"/>
        <v>0</v>
      </c>
      <c r="BB75" s="69">
        <f t="shared" si="108"/>
        <v>0</v>
      </c>
      <c r="BC75" s="69">
        <f t="shared" si="109"/>
        <v>0</v>
      </c>
      <c r="BD75" s="69">
        <f t="shared" si="110"/>
        <v>0</v>
      </c>
      <c r="BE75" s="69">
        <f t="shared" si="111"/>
        <v>0</v>
      </c>
      <c r="BF75" s="69">
        <f t="shared" si="112"/>
        <v>0</v>
      </c>
      <c r="BG75" s="69">
        <f t="shared" si="113"/>
        <v>0</v>
      </c>
      <c r="BH75" s="69">
        <f t="shared" si="114"/>
        <v>0</v>
      </c>
      <c r="BI75" s="69">
        <f t="shared" si="115"/>
        <v>0</v>
      </c>
      <c r="BJ75" s="69">
        <f t="shared" si="146"/>
        <v>512000000000</v>
      </c>
      <c r="BK75" s="69">
        <f t="shared" si="147"/>
        <v>513997507248</v>
      </c>
      <c r="BL75" s="69">
        <f t="shared" si="148"/>
        <v>637355132058</v>
      </c>
      <c r="BM75" s="69">
        <f t="shared" si="149"/>
        <v>263063373797</v>
      </c>
      <c r="BN75" s="69">
        <f t="shared" si="150"/>
        <v>60415</v>
      </c>
      <c r="BO75" s="69">
        <f t="shared" si="151"/>
        <v>0</v>
      </c>
      <c r="BP75" s="69">
        <f t="shared" si="152"/>
        <v>0</v>
      </c>
      <c r="BQ75" s="69">
        <f t="shared" si="153"/>
        <v>0</v>
      </c>
      <c r="BR75" s="69">
        <f t="shared" si="154"/>
        <v>0</v>
      </c>
      <c r="BS75" s="69">
        <f t="shared" si="155"/>
        <v>0</v>
      </c>
      <c r="BT75" s="69">
        <f t="shared" si="156"/>
        <v>0</v>
      </c>
      <c r="BU75" s="69">
        <f t="shared" si="157"/>
        <v>0</v>
      </c>
      <c r="BV75" s="69">
        <f t="shared" si="158"/>
        <v>0</v>
      </c>
      <c r="BW75" s="69">
        <f t="shared" si="159"/>
        <v>0</v>
      </c>
      <c r="BX75" s="69">
        <f t="shared" si="160"/>
        <v>0</v>
      </c>
      <c r="BY75" s="69">
        <f t="shared" si="161"/>
        <v>0</v>
      </c>
      <c r="BZ75" s="69">
        <f t="shared" si="162"/>
        <v>0</v>
      </c>
      <c r="CA75" s="69">
        <f t="shared" si="163"/>
        <v>0</v>
      </c>
      <c r="CB75" s="69">
        <f t="shared" si="164"/>
        <v>0</v>
      </c>
      <c r="CC75" s="69">
        <f t="shared" si="165"/>
        <v>0</v>
      </c>
      <c r="CD75" s="69">
        <f t="shared" si="166"/>
        <v>0</v>
      </c>
      <c r="CE75" s="69">
        <f t="shared" si="167"/>
        <v>0</v>
      </c>
      <c r="CF75" s="69">
        <f t="shared" si="168"/>
        <v>0</v>
      </c>
      <c r="CG75" s="69">
        <f t="shared" si="169"/>
        <v>0</v>
      </c>
      <c r="CH75" s="69">
        <f t="shared" si="170"/>
        <v>0</v>
      </c>
      <c r="CI75" s="69">
        <f t="shared" si="171"/>
        <v>0</v>
      </c>
      <c r="CJ75" s="69">
        <f t="shared" si="172"/>
        <v>16</v>
      </c>
      <c r="CK75" s="69">
        <f t="shared" si="173"/>
        <v>10</v>
      </c>
      <c r="CL75" s="69">
        <f t="shared" si="174"/>
        <v>38</v>
      </c>
      <c r="CM75" s="69">
        <f t="shared" si="175"/>
        <v>0</v>
      </c>
      <c r="CN75" s="69">
        <f t="shared" si="176"/>
        <v>0</v>
      </c>
      <c r="CO75" s="69">
        <f t="shared" si="177"/>
        <v>0</v>
      </c>
      <c r="CP75" s="69">
        <f t="shared" si="178"/>
        <v>0</v>
      </c>
      <c r="CQ75" s="69">
        <f t="shared" si="179"/>
        <v>0</v>
      </c>
      <c r="CR75" s="69">
        <f t="shared" si="180"/>
        <v>0</v>
      </c>
      <c r="CS75" s="69">
        <f t="shared" si="181"/>
        <v>0</v>
      </c>
      <c r="CT75" s="69">
        <f t="shared" si="182"/>
        <v>0</v>
      </c>
      <c r="CU75" s="69">
        <f t="shared" si="183"/>
        <v>0</v>
      </c>
      <c r="CV75" s="69">
        <f t="shared" si="184"/>
        <v>0</v>
      </c>
      <c r="CW75" s="69">
        <f t="shared" si="185"/>
        <v>0</v>
      </c>
      <c r="CX75" s="69">
        <f t="shared" si="186"/>
        <v>0</v>
      </c>
      <c r="CY75" s="69">
        <f t="shared" si="187"/>
        <v>0</v>
      </c>
      <c r="CZ75" s="69">
        <f t="shared" si="188"/>
        <v>0</v>
      </c>
      <c r="DA75" s="69">
        <f t="shared" si="189"/>
        <v>0</v>
      </c>
      <c r="DB75" s="69">
        <f t="shared" si="190"/>
        <v>0</v>
      </c>
      <c r="DC75" s="69">
        <f t="shared" si="191"/>
        <v>0</v>
      </c>
      <c r="DD75" s="69">
        <f t="shared" si="192"/>
        <v>0</v>
      </c>
      <c r="DE75" s="69">
        <f t="shared" si="193"/>
        <v>0</v>
      </c>
      <c r="DF75" s="69">
        <f t="shared" si="194"/>
        <v>0</v>
      </c>
      <c r="DG75" s="69">
        <f t="shared" si="195"/>
        <v>0</v>
      </c>
      <c r="DH75" s="69">
        <f t="shared" si="196"/>
        <v>0</v>
      </c>
      <c r="DI75" s="69">
        <f t="shared" si="197"/>
        <v>0</v>
      </c>
      <c r="DJ75" s="69" t="str">
        <f>IF(COUNTBLANK(DK75:$EI75)=COLUMNS(DK75:$EI75),"",REPT("0",Batch_Length-LEN(IF(AND(SUM(AK75:$BI75)&lt;&gt;0,BJ75=0),REPT("0",Batch_Length),TEXT(BJ75,"0")))))&amp;IF(AND(SUM(AK75:$BI75)&lt;&gt;0,BJ75=0),REPT("0",Batch_Length),TEXT(BJ75,"0"))</f>
        <v>512000000000</v>
      </c>
      <c r="DK75" s="69" t="str">
        <f>IF(COUNTBLANK(DL75:$EI75)=COLUMNS(DL75:$EI75),"",REPT("0",Batch_Length-LEN(IF(AND(SUMPRODUCT($F$32:$F74*BK$32:BK74)+SUMPRODUCT($F$32:$F74*CJ$32:CJ74)&gt;0,BK75+CJ75=0),REPT("0",Batch_Length),IF(BK75+CJ75=0,"",TEXT(BK75+CJ75,"0"))))))&amp;IF(AND(SUMPRODUCT($F$32:$F74*BK$32:BK74)+SUMPRODUCT($F$32:$F74*CJ$32:CJ74)&gt;0,BK75+CJ75=0),REPT("0",Batch_Length),IF(BK75+CJ75=0,"",TEXT(BK75+CJ75,"0")))</f>
        <v>513997507264</v>
      </c>
      <c r="DL75" s="69" t="str">
        <f>IF(COUNTBLANK(DM75:$EI75)=COLUMNS(DM75:$EI75),"",REPT("0",Batch_Length-LEN(IF(AND(SUMPRODUCT($F$32:$F74*BL$32:BL74)+SUMPRODUCT($F$32:$F74*CK$32:CK74)&gt;0,BL75+CK75=0),REPT("0",Batch_Length),IF(BL75+CK75=0,"",TEXT(BL75+CK75,"0"))))))&amp;IF(AND(SUMPRODUCT($F$32:$F74*BL$32:BL74)+SUMPRODUCT($F$32:$F74*CK$32:CK74)&gt;0,BL75+CK75=0),REPT("0",Batch_Length),IF(BL75+CK75=0,"",TEXT(BL75+CK75,"0")))</f>
        <v>637355132068</v>
      </c>
      <c r="DM75" s="69" t="str">
        <f>IF(COUNTBLANK(DN75:$EI75)=COLUMNS(DN75:$EI75),"",REPT("0",Batch_Length-LEN(IF(AND(SUMPRODUCT($F$32:$F74*BM$32:BM74)+SUMPRODUCT($F$32:$F74*CL$32:CL74)&gt;0,BM75+CL75=0),REPT("0",Batch_Length),IF(BM75+CL75=0,"",TEXT(BM75+CL75,"0"))))))&amp;IF(AND(SUMPRODUCT($F$32:$F74*BM$32:BM74)+SUMPRODUCT($F$32:$F74*CL$32:CL74)&gt;0,BM75+CL75=0),REPT("0",Batch_Length),IF(BM75+CL75=0,"",TEXT(BM75+CL75,"0")))</f>
        <v>263063373835</v>
      </c>
      <c r="DN75" s="69" t="str">
        <f>IF(COUNTBLANK(DO75:$EI75)=COLUMNS(DO75:$EI75),"",REPT("0",Batch_Length-LEN(IF(AND(SUMPRODUCT($F$32:$F74*BN$32:BN74)+SUMPRODUCT($F$32:$F74*CM$32:CM74)&gt;0,BN75+CM75=0),REPT("0",Batch_Length),IF(BN75+CM75=0,"",TEXT(BN75+CM75,"0"))))))&amp;IF(AND(SUMPRODUCT($F$32:$F74*BN$32:BN74)+SUMPRODUCT($F$32:$F74*CM$32:CM74)&gt;0,BN75+CM75=0),REPT("0",Batch_Length),IF(BN75+CM75=0,"",TEXT(BN75+CM75,"0")))</f>
        <v>60415</v>
      </c>
      <c r="DO75" s="69" t="str">
        <f>IF(COUNTBLANK(DP75:$EI75)=COLUMNS(DP75:$EI75),"",REPT("0",Batch_Length-LEN(IF(AND(SUMPRODUCT($F$32:$F74*BO$32:BO74)+SUMPRODUCT($F$32:$F74*CN$32:CN74)&gt;0,BO75+CN75=0),REPT("0",Batch_Length),IF(BO75+CN75=0,"",TEXT(BO75+CN75,"0"))))))&amp;IF(AND(SUMPRODUCT($F$32:$F74*BO$32:BO74)+SUMPRODUCT($F$32:$F74*CN$32:CN74)&gt;0,BO75+CN75=0),REPT("0",Batch_Length),IF(BO75+CN75=0,"",TEXT(BO75+CN75,"0")))</f>
        <v/>
      </c>
      <c r="DP75" s="69" t="str">
        <f>IF(COUNTBLANK(DQ75:$EI75)=COLUMNS(DQ75:$EI75),"",REPT("0",Batch_Length-LEN(IF(AND(SUMPRODUCT($F$32:$F74*BP$32:BP74)+SUMPRODUCT($F$32:$F74*CO$32:CO74)&gt;0,BP75+CO75=0),REPT("0",Batch_Length),IF(BP75+CO75=0,"",TEXT(BP75+CO75,"0"))))))&amp;IF(AND(SUMPRODUCT($F$32:$F74*BP$32:BP74)+SUMPRODUCT($F$32:$F74*CO$32:CO74)&gt;0,BP75+CO75=0),REPT("0",Batch_Length),IF(BP75+CO75=0,"",TEXT(BP75+CO75,"0")))</f>
        <v/>
      </c>
      <c r="DQ75" s="69" t="str">
        <f>IF(COUNTBLANK(DR75:$EI75)=COLUMNS(DR75:$EI75),"",REPT("0",Batch_Length-LEN(IF(AND(SUMPRODUCT($F$32:$F74*BQ$32:BQ74)+SUMPRODUCT($F$32:$F74*CP$32:CP74)&gt;0,BQ75+CP75=0),REPT("0",Batch_Length),IF(BQ75+CP75=0,"",TEXT(BQ75+CP75,"0"))))))&amp;IF(AND(SUMPRODUCT($F$32:$F74*BQ$32:BQ74)+SUMPRODUCT($F$32:$F74*CP$32:CP74)&gt;0,BQ75+CP75=0),REPT("0",Batch_Length),IF(BQ75+CP75=0,"",TEXT(BQ75+CP75,"0")))</f>
        <v/>
      </c>
      <c r="DR75" s="69" t="str">
        <f>IF(COUNTBLANK(DS75:$EI75)=COLUMNS(DS75:$EI75),"",REPT("0",Batch_Length-LEN(IF(AND(SUMPRODUCT($F$32:$F74*BR$32:BR74)+SUMPRODUCT($F$32:$F74*CQ$32:CQ74)&gt;0,BR75+CQ75=0),REPT("0",Batch_Length),IF(BR75+CQ75=0,"",TEXT(BR75+CQ75,"0"))))))&amp;IF(AND(SUMPRODUCT($F$32:$F74*BR$32:BR74)+SUMPRODUCT($F$32:$F74*CQ$32:CQ74)&gt;0,BR75+CQ75=0),REPT("0",Batch_Length),IF(BR75+CQ75=0,"",TEXT(BR75+CQ75,"0")))</f>
        <v/>
      </c>
      <c r="DS75" s="69" t="str">
        <f>IF(COUNTBLANK(DT75:$EI75)=COLUMNS(DT75:$EI75),"",REPT("0",Batch_Length-LEN(IF(AND(SUMPRODUCT($F$32:$F74*BS$32:BS74)+SUMPRODUCT($F$32:$F74*CR$32:CR74)&gt;0,BS75+CR75=0),REPT("0",Batch_Length),IF(BS75+CR75=0,"",TEXT(BS75+CR75,"0"))))))&amp;IF(AND(SUMPRODUCT($F$32:$F74*BS$32:BS74)+SUMPRODUCT($F$32:$F74*CR$32:CR74)&gt;0,BS75+CR75=0),REPT("0",Batch_Length),IF(BS75+CR75=0,"",TEXT(BS75+CR75,"0")))</f>
        <v/>
      </c>
      <c r="DT75" s="69" t="str">
        <f>IF(COUNTBLANK(DU75:$EI75)=COLUMNS(DU75:$EI75),"",REPT("0",Batch_Length-LEN(IF(AND(SUMPRODUCT($F$32:$F74*BT$32:BT74)+SUMPRODUCT($F$32:$F74*CS$32:CS74)&gt;0,BT75+CS75=0),REPT("0",Batch_Length),IF(BT75+CS75=0,"",TEXT(BT75+CS75,"0"))))))&amp;IF(AND(SUMPRODUCT($F$32:$F74*BT$32:BT74)+SUMPRODUCT($F$32:$F74*CS$32:CS74)&gt;0,BT75+CS75=0),REPT("0",Batch_Length),IF(BT75+CS75=0,"",TEXT(BT75+CS75,"0")))</f>
        <v/>
      </c>
      <c r="DU75" s="69" t="str">
        <f>IF(COUNTBLANK(DV75:$EI75)=COLUMNS(DV75:$EI75),"",REPT("0",Batch_Length-LEN(IF(AND(SUMPRODUCT($F$32:$F74*BU$32:BU74)+SUMPRODUCT($F$32:$F74*CT$32:CT74)&gt;0,BU75+CT75=0),REPT("0",Batch_Length),IF(BU75+CT75=0,"",TEXT(BU75+CT75,"0"))))))&amp;IF(AND(SUMPRODUCT($F$32:$F74*BU$32:BU74)+SUMPRODUCT($F$32:$F74*CT$32:CT74)&gt;0,BU75+CT75=0),REPT("0",Batch_Length),IF(BU75+CT75=0,"",TEXT(BU75+CT75,"0")))</f>
        <v/>
      </c>
      <c r="DV75" s="69" t="str">
        <f>IF(COUNTBLANK(DW75:$EI75)=COLUMNS(DW75:$EI75),"",REPT("0",Batch_Length-LEN(IF(AND(SUMPRODUCT($F$32:$F74*BV$32:BV74)+SUMPRODUCT($F$32:$F74*CU$32:CU74)&gt;0,BV75+CU75=0),REPT("0",Batch_Length),IF(BV75+CU75=0,"",TEXT(BV75+CU75,"0"))))))&amp;IF(AND(SUMPRODUCT($F$32:$F74*BV$32:BV74)+SUMPRODUCT($F$32:$F74*CU$32:CU74)&gt;0,BV75+CU75=0),REPT("0",Batch_Length),IF(BV75+CU75=0,"",TEXT(BV75+CU75,"0")))</f>
        <v/>
      </c>
      <c r="DW75" s="69" t="str">
        <f>IF(COUNTBLANK(DX75:$EI75)=COLUMNS(DX75:$EI75),"",REPT("0",Batch_Length-LEN(IF(AND(SUMPRODUCT($F$32:$F74*BW$32:BW74)+SUMPRODUCT($F$32:$F74*CV$32:CV74)&gt;0,BW75+CV75=0),REPT("0",Batch_Length),IF(BW75+CV75=0,"",TEXT(BW75+CV75,"0"))))))&amp;IF(AND(SUMPRODUCT($F$32:$F74*BW$32:BW74)+SUMPRODUCT($F$32:$F74*CV$32:CV74)&gt;0,BW75+CV75=0),REPT("0",Batch_Length),IF(BW75+CV75=0,"",TEXT(BW75+CV75,"0")))</f>
        <v/>
      </c>
      <c r="DX75" s="69" t="str">
        <f>IF(COUNTBLANK(DY75:$EI75)=COLUMNS(DY75:$EI75),"",REPT("0",Batch_Length-LEN(IF(AND(SUMPRODUCT($F$32:$F74*BX$32:BX74)+SUMPRODUCT($F$32:$F74*CW$32:CW74)&gt;0,BX75+CW75=0),REPT("0",Batch_Length),IF(BX75+CW75=0,"",TEXT(BX75+CW75,"0"))))))&amp;IF(AND(SUMPRODUCT($F$32:$F74*BX$32:BX74)+SUMPRODUCT($F$32:$F74*CW$32:CW74)&gt;0,BX75+CW75=0),REPT("0",Batch_Length),IF(BX75+CW75=0,"",TEXT(BX75+CW75,"0")))</f>
        <v/>
      </c>
      <c r="DY75" s="69" t="str">
        <f>IF(COUNTBLANK(DZ75:$EI75)=COLUMNS(DZ75:$EI75),"",REPT("0",Batch_Length-LEN(IF(AND(SUMPRODUCT($F$32:$F74*BY$32:BY74)+SUMPRODUCT($F$32:$F74*CX$32:CX74)&gt;0,BY75+CX75=0),REPT("0",Batch_Length),IF(BY75+CX75=0,"",TEXT(BY75+CX75,"0"))))))&amp;IF(AND(SUMPRODUCT($F$32:$F74*BY$32:BY74)+SUMPRODUCT($F$32:$F74*CX$32:CX74)&gt;0,BY75+CX75=0),REPT("0",Batch_Length),IF(BY75+CX75=0,"",TEXT(BY75+CX75,"0")))</f>
        <v/>
      </c>
      <c r="DZ75" s="69" t="str">
        <f>IF(COUNTBLANK(EA75:$EI75)=COLUMNS(EA75:$EI75),"",REPT("0",Batch_Length-LEN(IF(AND(SUMPRODUCT($F$32:$F74*BZ$32:BZ74)+SUMPRODUCT($F$32:$F74*CY$32:CY74)&gt;0,BZ75+CY75=0),REPT("0",Batch_Length),IF(BZ75+CY75=0,"",TEXT(BZ75+CY75,"0"))))))&amp;IF(AND(SUMPRODUCT($F$32:$F74*BZ$32:BZ74)+SUMPRODUCT($F$32:$F74*CY$32:CY74)&gt;0,BZ75+CY75=0),REPT("0",Batch_Length),IF(BZ75+CY75=0,"",TEXT(BZ75+CY75,"0")))</f>
        <v/>
      </c>
      <c r="EA75" s="69" t="str">
        <f>IF(COUNTBLANK(EB75:$EI75)=COLUMNS(EB75:$EI75),"",REPT("0",Batch_Length-LEN(IF(AND(SUMPRODUCT($F$32:$F74*CA$32:CA74)+SUMPRODUCT($F$32:$F74*CZ$32:CZ74)&gt;0,CA75+CZ75=0),REPT("0",Batch_Length),IF(CA75+CZ75=0,"",TEXT(CA75+CZ75,"0"))))))&amp;IF(AND(SUMPRODUCT($F$32:$F74*CA$32:CA74)+SUMPRODUCT($F$32:$F74*CZ$32:CZ74)&gt;0,CA75+CZ75=0),REPT("0",Batch_Length),IF(CA75+CZ75=0,"",TEXT(CA75+CZ75,"0")))</f>
        <v/>
      </c>
      <c r="EB75" s="69" t="str">
        <f>IF(COUNTBLANK(EC75:$EI75)=COLUMNS(EC75:$EI75),"",REPT("0",Batch_Length-LEN(IF(AND(SUMPRODUCT($F$32:$F74*CB$32:CB74)+SUMPRODUCT($F$32:$F74*DA$32:DA74)&gt;0,CB75+DA75=0),REPT("0",Batch_Length),IF(CB75+DA75=0,"",TEXT(CB75+DA75,"0"))))))&amp;IF(AND(SUMPRODUCT($F$32:$F74*CB$32:CB74)+SUMPRODUCT($F$32:$F74*DA$32:DA74)&gt;0,CB75+DA75=0),REPT("0",Batch_Length),IF(CB75+DA75=0,"",TEXT(CB75+DA75,"0")))</f>
        <v/>
      </c>
      <c r="EC75" s="69" t="str">
        <f>IF(COUNTBLANK(ED75:$EI75)=COLUMNS(ED75:$EI75),"",REPT("0",Batch_Length-LEN(IF(AND(SUMPRODUCT($F$32:$F74*CC$32:CC74)+SUMPRODUCT($F$32:$F74*DB$32:DB74)&gt;0,CC75+DB75=0),REPT("0",Batch_Length),IF(CC75+DB75=0,"",TEXT(CC75+DB75,"0"))))))&amp;IF(AND(SUMPRODUCT($F$32:$F74*CC$32:CC74)+SUMPRODUCT($F$32:$F74*DB$32:DB74)&gt;0,CC75+DB75=0),REPT("0",Batch_Length),IF(CC75+DB75=0,"",TEXT(CC75+DB75,"0")))</f>
        <v/>
      </c>
      <c r="ED75" s="69" t="str">
        <f>IF(COUNTBLANK(EE75:$EI75)=COLUMNS(EE75:$EI75),"",REPT("0",Batch_Length-LEN(IF(AND(SUMPRODUCT($F$32:$F74*CD$32:CD74)+SUMPRODUCT($F$32:$F74*DC$32:DC74)&gt;0,CD75+DC75=0),REPT("0",Batch_Length),IF(CD75+DC75=0,"",TEXT(CD75+DC75,"0"))))))&amp;IF(AND(SUMPRODUCT($F$32:$F74*CD$32:CD74)+SUMPRODUCT($F$32:$F74*DC$32:DC74)&gt;0,CD75+DC75=0),REPT("0",Batch_Length),IF(CD75+DC75=0,"",TEXT(CD75+DC75,"0")))</f>
        <v/>
      </c>
      <c r="EE75" s="69" t="str">
        <f>IF(COUNTBLANK(EF75:$EI75)=COLUMNS(EF75:$EI75),"",REPT("0",Batch_Length-LEN(IF(AND(SUMPRODUCT($F$32:$F74*CE$32:CE74)+SUMPRODUCT($F$32:$F74*DD$32:DD74)&gt;0,CE75+DD75=0),REPT("0",Batch_Length),IF(CE75+DD75=0,"",TEXT(CE75+DD75,"0"))))))&amp;IF(AND(SUMPRODUCT($F$32:$F74*CE$32:CE74)+SUMPRODUCT($F$32:$F74*DD$32:DD74)&gt;0,CE75+DD75=0),REPT("0",Batch_Length),IF(CE75+DD75=0,"",TEXT(CE75+DD75,"0")))</f>
        <v/>
      </c>
      <c r="EF75" s="69" t="str">
        <f>IF(COUNTBLANK(EG75:$EI75)=COLUMNS(EG75:$EI75),"",REPT("0",Batch_Length-LEN(IF(AND(SUMPRODUCT($F$32:$F74*CF$32:CF74)+SUMPRODUCT($F$32:$F74*DE$32:DE74)&gt;0,CF75+DE75=0),REPT("0",Batch_Length),IF(CF75+DE75=0,"",TEXT(CF75+DE75,"0"))))))&amp;IF(AND(SUMPRODUCT($F$32:$F74*CF$32:CF74)+SUMPRODUCT($F$32:$F74*DE$32:DE74)&gt;0,CF75+DE75=0),REPT("0",Batch_Length),IF(CF75+DE75=0,"",TEXT(CF75+DE75,"0")))</f>
        <v/>
      </c>
      <c r="EG75" s="69" t="str">
        <f>IF(COUNTBLANK(EH75:$EI75)=COLUMNS(EH75:$EI75),"",REPT("0",Batch_Length-LEN(IF(AND(SUMPRODUCT($F$32:$F74*CG$32:CG74)+SUMPRODUCT($F$32:$F74*DF$32:DF74)&gt;0,CG75+DF75=0),REPT("0",Batch_Length),IF(CG75+DF75=0,"",TEXT(CG75+DF75,"0"))))))&amp;IF(AND(SUMPRODUCT($F$32:$F74*CG$32:CG74)+SUMPRODUCT($F$32:$F74*DF$32:DF74)&gt;0,CG75+DF75=0),REPT("0",Batch_Length),IF(CG75+DF75=0,"",TEXT(CG75+DF75,"0")))</f>
        <v/>
      </c>
      <c r="EH75" s="69" t="str">
        <f>IF(COUNTBLANK(EI75:$EI75)=COLUMNS(EI75:$EI75),"",REPT("0",Batch_Length-LEN(IF(AND(SUMPRODUCT($F$32:$F74*CH$32:CH74)+SUMPRODUCT($F$32:$F74*DG$32:DG74)&gt;0,CH75+DG75=0),REPT("0",Batch_Length),IF(CH75+DG75=0,"",TEXT(CH75+DG75,"0"))))))&amp;IF(AND(SUMPRODUCT($F$32:$F74*CH$32:CH74)+SUMPRODUCT($F$32:$F74*DG$32:DG74)&gt;0,CH75+DG75=0),REPT("0",Batch_Length),IF(CH75+DG75=0,"",TEXT(CH75+DG75,"0")))</f>
        <v/>
      </c>
      <c r="EI75" s="69" t="str">
        <f>IF(AND(SUMPRODUCT($F$32:$F74*CI$32:CI74)+SUMPRODUCT($F$32:$F74*DH$32:DH74)&gt;0,CI75+DH75=0),REPT("0",Batch_Length),IF(CI75+DH75=0,"",TEXT(CI75+DH75,"0")))</f>
        <v/>
      </c>
      <c r="EJ75" s="69" t="str">
        <f t="shared" si="116"/>
        <v>60415263063373835637355132068513997507264512000000000</v>
      </c>
      <c r="EK75" s="57" t="s">
        <v>86</v>
      </c>
    </row>
    <row r="76" spans="6:141" outlineLevel="1" x14ac:dyDescent="0.2">
      <c r="F76" s="66">
        <f t="shared" si="117"/>
        <v>44</v>
      </c>
      <c r="G76" s="67" t="str">
        <f t="shared" si="118"/>
        <v>2658271574788448768043625811014615890319638528000000000</v>
      </c>
      <c r="H76" s="66">
        <f t="shared" si="9"/>
        <v>55</v>
      </c>
      <c r="I76" s="66">
        <f t="shared" si="119"/>
        <v>5</v>
      </c>
      <c r="J76" s="67" t="str">
        <f t="shared" si="120"/>
        <v>512000000000</v>
      </c>
      <c r="K76" s="68" t="str">
        <f t="shared" si="121"/>
        <v>513997507264</v>
      </c>
      <c r="L76" s="68" t="str">
        <f t="shared" si="122"/>
        <v>637355132068</v>
      </c>
      <c r="M76" s="68" t="str">
        <f t="shared" si="123"/>
        <v>263063373835</v>
      </c>
      <c r="N76" s="68" t="str">
        <f t="shared" si="124"/>
        <v>60415</v>
      </c>
      <c r="O76" s="68">
        <f t="shared" si="125"/>
        <v>0</v>
      </c>
      <c r="P76" s="68">
        <f t="shared" si="126"/>
        <v>0</v>
      </c>
      <c r="Q76" s="68">
        <f t="shared" si="127"/>
        <v>0</v>
      </c>
      <c r="R76" s="68">
        <f t="shared" si="128"/>
        <v>0</v>
      </c>
      <c r="S76" s="68">
        <f t="shared" si="129"/>
        <v>0</v>
      </c>
      <c r="T76" s="68">
        <f t="shared" si="130"/>
        <v>0</v>
      </c>
      <c r="U76" s="68">
        <f t="shared" si="131"/>
        <v>0</v>
      </c>
      <c r="V76" s="68">
        <f t="shared" si="132"/>
        <v>0</v>
      </c>
      <c r="W76" s="68">
        <f t="shared" si="133"/>
        <v>0</v>
      </c>
      <c r="X76" s="68">
        <f t="shared" si="134"/>
        <v>0</v>
      </c>
      <c r="Y76" s="68">
        <f t="shared" si="135"/>
        <v>0</v>
      </c>
      <c r="Z76" s="68">
        <f t="shared" si="136"/>
        <v>0</v>
      </c>
      <c r="AA76" s="68">
        <f t="shared" si="137"/>
        <v>0</v>
      </c>
      <c r="AB76" s="68">
        <f t="shared" si="138"/>
        <v>0</v>
      </c>
      <c r="AC76" s="68">
        <f t="shared" si="139"/>
        <v>0</v>
      </c>
      <c r="AD76" s="68">
        <f t="shared" si="140"/>
        <v>0</v>
      </c>
      <c r="AE76" s="68">
        <f t="shared" si="141"/>
        <v>0</v>
      </c>
      <c r="AF76" s="68">
        <f t="shared" si="142"/>
        <v>0</v>
      </c>
      <c r="AG76" s="68">
        <f t="shared" si="143"/>
        <v>0</v>
      </c>
      <c r="AH76" s="68">
        <f t="shared" si="144"/>
        <v>0</v>
      </c>
      <c r="AI76" s="68">
        <f t="shared" si="145"/>
        <v>0</v>
      </c>
      <c r="AJ76" s="69">
        <f t="shared" si="90"/>
        <v>22528000000000</v>
      </c>
      <c r="AK76" s="69">
        <f t="shared" si="91"/>
        <v>22615890319616</v>
      </c>
      <c r="AL76" s="69">
        <f t="shared" si="92"/>
        <v>28043625810992</v>
      </c>
      <c r="AM76" s="69">
        <f t="shared" si="93"/>
        <v>11574788448740</v>
      </c>
      <c r="AN76" s="69">
        <f t="shared" si="94"/>
        <v>2658260</v>
      </c>
      <c r="AO76" s="69">
        <f t="shared" si="95"/>
        <v>0</v>
      </c>
      <c r="AP76" s="69">
        <f t="shared" si="96"/>
        <v>0</v>
      </c>
      <c r="AQ76" s="69">
        <f t="shared" si="97"/>
        <v>0</v>
      </c>
      <c r="AR76" s="69">
        <f t="shared" si="98"/>
        <v>0</v>
      </c>
      <c r="AS76" s="69">
        <f t="shared" si="99"/>
        <v>0</v>
      </c>
      <c r="AT76" s="69">
        <f t="shared" si="100"/>
        <v>0</v>
      </c>
      <c r="AU76" s="69">
        <f t="shared" si="101"/>
        <v>0</v>
      </c>
      <c r="AV76" s="69">
        <f t="shared" si="102"/>
        <v>0</v>
      </c>
      <c r="AW76" s="69">
        <f t="shared" si="103"/>
        <v>0</v>
      </c>
      <c r="AX76" s="69">
        <f t="shared" si="104"/>
        <v>0</v>
      </c>
      <c r="AY76" s="69">
        <f t="shared" si="105"/>
        <v>0</v>
      </c>
      <c r="AZ76" s="69">
        <f t="shared" si="106"/>
        <v>0</v>
      </c>
      <c r="BA76" s="69">
        <f t="shared" si="107"/>
        <v>0</v>
      </c>
      <c r="BB76" s="69">
        <f t="shared" si="108"/>
        <v>0</v>
      </c>
      <c r="BC76" s="69">
        <f t="shared" si="109"/>
        <v>0</v>
      </c>
      <c r="BD76" s="69">
        <f t="shared" si="110"/>
        <v>0</v>
      </c>
      <c r="BE76" s="69">
        <f t="shared" si="111"/>
        <v>0</v>
      </c>
      <c r="BF76" s="69">
        <f t="shared" si="112"/>
        <v>0</v>
      </c>
      <c r="BG76" s="69">
        <f t="shared" si="113"/>
        <v>0</v>
      </c>
      <c r="BH76" s="69">
        <f t="shared" si="114"/>
        <v>0</v>
      </c>
      <c r="BI76" s="69">
        <f t="shared" si="115"/>
        <v>0</v>
      </c>
      <c r="BJ76" s="69">
        <f t="shared" si="146"/>
        <v>528000000000</v>
      </c>
      <c r="BK76" s="69">
        <f t="shared" si="147"/>
        <v>615890319616</v>
      </c>
      <c r="BL76" s="69">
        <f t="shared" si="148"/>
        <v>43625810992</v>
      </c>
      <c r="BM76" s="69">
        <f t="shared" si="149"/>
        <v>574788448740</v>
      </c>
      <c r="BN76" s="69">
        <f t="shared" si="150"/>
        <v>2658260</v>
      </c>
      <c r="BO76" s="69">
        <f t="shared" si="151"/>
        <v>0</v>
      </c>
      <c r="BP76" s="69">
        <f t="shared" si="152"/>
        <v>0</v>
      </c>
      <c r="BQ76" s="69">
        <f t="shared" si="153"/>
        <v>0</v>
      </c>
      <c r="BR76" s="69">
        <f t="shared" si="154"/>
        <v>0</v>
      </c>
      <c r="BS76" s="69">
        <f t="shared" si="155"/>
        <v>0</v>
      </c>
      <c r="BT76" s="69">
        <f t="shared" si="156"/>
        <v>0</v>
      </c>
      <c r="BU76" s="69">
        <f t="shared" si="157"/>
        <v>0</v>
      </c>
      <c r="BV76" s="69">
        <f t="shared" si="158"/>
        <v>0</v>
      </c>
      <c r="BW76" s="69">
        <f t="shared" si="159"/>
        <v>0</v>
      </c>
      <c r="BX76" s="69">
        <f t="shared" si="160"/>
        <v>0</v>
      </c>
      <c r="BY76" s="69">
        <f t="shared" si="161"/>
        <v>0</v>
      </c>
      <c r="BZ76" s="69">
        <f t="shared" si="162"/>
        <v>0</v>
      </c>
      <c r="CA76" s="69">
        <f t="shared" si="163"/>
        <v>0</v>
      </c>
      <c r="CB76" s="69">
        <f t="shared" si="164"/>
        <v>0</v>
      </c>
      <c r="CC76" s="69">
        <f t="shared" si="165"/>
        <v>0</v>
      </c>
      <c r="CD76" s="69">
        <f t="shared" si="166"/>
        <v>0</v>
      </c>
      <c r="CE76" s="69">
        <f t="shared" si="167"/>
        <v>0</v>
      </c>
      <c r="CF76" s="69">
        <f t="shared" si="168"/>
        <v>0</v>
      </c>
      <c r="CG76" s="69">
        <f t="shared" si="169"/>
        <v>0</v>
      </c>
      <c r="CH76" s="69">
        <f t="shared" si="170"/>
        <v>0</v>
      </c>
      <c r="CI76" s="69">
        <f t="shared" si="171"/>
        <v>0</v>
      </c>
      <c r="CJ76" s="69">
        <f t="shared" si="172"/>
        <v>22</v>
      </c>
      <c r="CK76" s="69">
        <f t="shared" si="173"/>
        <v>22</v>
      </c>
      <c r="CL76" s="69">
        <f t="shared" si="174"/>
        <v>28</v>
      </c>
      <c r="CM76" s="69">
        <f t="shared" si="175"/>
        <v>11</v>
      </c>
      <c r="CN76" s="69">
        <f t="shared" si="176"/>
        <v>0</v>
      </c>
      <c r="CO76" s="69">
        <f t="shared" si="177"/>
        <v>0</v>
      </c>
      <c r="CP76" s="69">
        <f t="shared" si="178"/>
        <v>0</v>
      </c>
      <c r="CQ76" s="69">
        <f t="shared" si="179"/>
        <v>0</v>
      </c>
      <c r="CR76" s="69">
        <f t="shared" si="180"/>
        <v>0</v>
      </c>
      <c r="CS76" s="69">
        <f t="shared" si="181"/>
        <v>0</v>
      </c>
      <c r="CT76" s="69">
        <f t="shared" si="182"/>
        <v>0</v>
      </c>
      <c r="CU76" s="69">
        <f t="shared" si="183"/>
        <v>0</v>
      </c>
      <c r="CV76" s="69">
        <f t="shared" si="184"/>
        <v>0</v>
      </c>
      <c r="CW76" s="69">
        <f t="shared" si="185"/>
        <v>0</v>
      </c>
      <c r="CX76" s="69">
        <f t="shared" si="186"/>
        <v>0</v>
      </c>
      <c r="CY76" s="69">
        <f t="shared" si="187"/>
        <v>0</v>
      </c>
      <c r="CZ76" s="69">
        <f t="shared" si="188"/>
        <v>0</v>
      </c>
      <c r="DA76" s="69">
        <f t="shared" si="189"/>
        <v>0</v>
      </c>
      <c r="DB76" s="69">
        <f t="shared" si="190"/>
        <v>0</v>
      </c>
      <c r="DC76" s="69">
        <f t="shared" si="191"/>
        <v>0</v>
      </c>
      <c r="DD76" s="69">
        <f t="shared" si="192"/>
        <v>0</v>
      </c>
      <c r="DE76" s="69">
        <f t="shared" si="193"/>
        <v>0</v>
      </c>
      <c r="DF76" s="69">
        <f t="shared" si="194"/>
        <v>0</v>
      </c>
      <c r="DG76" s="69">
        <f t="shared" si="195"/>
        <v>0</v>
      </c>
      <c r="DH76" s="69">
        <f t="shared" si="196"/>
        <v>0</v>
      </c>
      <c r="DI76" s="69">
        <f t="shared" si="197"/>
        <v>0</v>
      </c>
      <c r="DJ76" s="69" t="str">
        <f>IF(COUNTBLANK(DK76:$EI76)=COLUMNS(DK76:$EI76),"",REPT("0",Batch_Length-LEN(IF(AND(SUM(AK76:$BI76)&lt;&gt;0,BJ76=0),REPT("0",Batch_Length),TEXT(BJ76,"0")))))&amp;IF(AND(SUM(AK76:$BI76)&lt;&gt;0,BJ76=0),REPT("0",Batch_Length),TEXT(BJ76,"0"))</f>
        <v>528000000000</v>
      </c>
      <c r="DK76" s="69" t="str">
        <f>IF(COUNTBLANK(DL76:$EI76)=COLUMNS(DL76:$EI76),"",REPT("0",Batch_Length-LEN(IF(AND(SUMPRODUCT($F$32:$F75*BK$32:BK75)+SUMPRODUCT($F$32:$F75*CJ$32:CJ75)&gt;0,BK76+CJ76=0),REPT("0",Batch_Length),IF(BK76+CJ76=0,"",TEXT(BK76+CJ76,"0"))))))&amp;IF(AND(SUMPRODUCT($F$32:$F75*BK$32:BK75)+SUMPRODUCT($F$32:$F75*CJ$32:CJ75)&gt;0,BK76+CJ76=0),REPT("0",Batch_Length),IF(BK76+CJ76=0,"",TEXT(BK76+CJ76,"0")))</f>
        <v>615890319638</v>
      </c>
      <c r="DL76" s="69" t="str">
        <f>IF(COUNTBLANK(DM76:$EI76)=COLUMNS(DM76:$EI76),"",REPT("0",Batch_Length-LEN(IF(AND(SUMPRODUCT($F$32:$F75*BL$32:BL75)+SUMPRODUCT($F$32:$F75*CK$32:CK75)&gt;0,BL76+CK76=0),REPT("0",Batch_Length),IF(BL76+CK76=0,"",TEXT(BL76+CK76,"0"))))))&amp;IF(AND(SUMPRODUCT($F$32:$F75*BL$32:BL75)+SUMPRODUCT($F$32:$F75*CK$32:CK75)&gt;0,BL76+CK76=0),REPT("0",Batch_Length),IF(BL76+CK76=0,"",TEXT(BL76+CK76,"0")))</f>
        <v>043625811014</v>
      </c>
      <c r="DM76" s="69" t="str">
        <f>IF(COUNTBLANK(DN76:$EI76)=COLUMNS(DN76:$EI76),"",REPT("0",Batch_Length-LEN(IF(AND(SUMPRODUCT($F$32:$F75*BM$32:BM75)+SUMPRODUCT($F$32:$F75*CL$32:CL75)&gt;0,BM76+CL76=0),REPT("0",Batch_Length),IF(BM76+CL76=0,"",TEXT(BM76+CL76,"0"))))))&amp;IF(AND(SUMPRODUCT($F$32:$F75*BM$32:BM75)+SUMPRODUCT($F$32:$F75*CL$32:CL75)&gt;0,BM76+CL76=0),REPT("0",Batch_Length),IF(BM76+CL76=0,"",TEXT(BM76+CL76,"0")))</f>
        <v>574788448768</v>
      </c>
      <c r="DN76" s="69" t="str">
        <f>IF(COUNTBLANK(DO76:$EI76)=COLUMNS(DO76:$EI76),"",REPT("0",Batch_Length-LEN(IF(AND(SUMPRODUCT($F$32:$F75*BN$32:BN75)+SUMPRODUCT($F$32:$F75*CM$32:CM75)&gt;0,BN76+CM76=0),REPT("0",Batch_Length),IF(BN76+CM76=0,"",TEXT(BN76+CM76,"0"))))))&amp;IF(AND(SUMPRODUCT($F$32:$F75*BN$32:BN75)+SUMPRODUCT($F$32:$F75*CM$32:CM75)&gt;0,BN76+CM76=0),REPT("0",Batch_Length),IF(BN76+CM76=0,"",TEXT(BN76+CM76,"0")))</f>
        <v>2658271</v>
      </c>
      <c r="DO76" s="69" t="str">
        <f>IF(COUNTBLANK(DP76:$EI76)=COLUMNS(DP76:$EI76),"",REPT("0",Batch_Length-LEN(IF(AND(SUMPRODUCT($F$32:$F75*BO$32:BO75)+SUMPRODUCT($F$32:$F75*CN$32:CN75)&gt;0,BO76+CN76=0),REPT("0",Batch_Length),IF(BO76+CN76=0,"",TEXT(BO76+CN76,"0"))))))&amp;IF(AND(SUMPRODUCT($F$32:$F75*BO$32:BO75)+SUMPRODUCT($F$32:$F75*CN$32:CN75)&gt;0,BO76+CN76=0),REPT("0",Batch_Length),IF(BO76+CN76=0,"",TEXT(BO76+CN76,"0")))</f>
        <v/>
      </c>
      <c r="DP76" s="69" t="str">
        <f>IF(COUNTBLANK(DQ76:$EI76)=COLUMNS(DQ76:$EI76),"",REPT("0",Batch_Length-LEN(IF(AND(SUMPRODUCT($F$32:$F75*BP$32:BP75)+SUMPRODUCT($F$32:$F75*CO$32:CO75)&gt;0,BP76+CO76=0),REPT("0",Batch_Length),IF(BP76+CO76=0,"",TEXT(BP76+CO76,"0"))))))&amp;IF(AND(SUMPRODUCT($F$32:$F75*BP$32:BP75)+SUMPRODUCT($F$32:$F75*CO$32:CO75)&gt;0,BP76+CO76=0),REPT("0",Batch_Length),IF(BP76+CO76=0,"",TEXT(BP76+CO76,"0")))</f>
        <v/>
      </c>
      <c r="DQ76" s="69" t="str">
        <f>IF(COUNTBLANK(DR76:$EI76)=COLUMNS(DR76:$EI76),"",REPT("0",Batch_Length-LEN(IF(AND(SUMPRODUCT($F$32:$F75*BQ$32:BQ75)+SUMPRODUCT($F$32:$F75*CP$32:CP75)&gt;0,BQ76+CP76=0),REPT("0",Batch_Length),IF(BQ76+CP76=0,"",TEXT(BQ76+CP76,"0"))))))&amp;IF(AND(SUMPRODUCT($F$32:$F75*BQ$32:BQ75)+SUMPRODUCT($F$32:$F75*CP$32:CP75)&gt;0,BQ76+CP76=0),REPT("0",Batch_Length),IF(BQ76+CP76=0,"",TEXT(BQ76+CP76,"0")))</f>
        <v/>
      </c>
      <c r="DR76" s="69" t="str">
        <f>IF(COUNTBLANK(DS76:$EI76)=COLUMNS(DS76:$EI76),"",REPT("0",Batch_Length-LEN(IF(AND(SUMPRODUCT($F$32:$F75*BR$32:BR75)+SUMPRODUCT($F$32:$F75*CQ$32:CQ75)&gt;0,BR76+CQ76=0),REPT("0",Batch_Length),IF(BR76+CQ76=0,"",TEXT(BR76+CQ76,"0"))))))&amp;IF(AND(SUMPRODUCT($F$32:$F75*BR$32:BR75)+SUMPRODUCT($F$32:$F75*CQ$32:CQ75)&gt;0,BR76+CQ76=0),REPT("0",Batch_Length),IF(BR76+CQ76=0,"",TEXT(BR76+CQ76,"0")))</f>
        <v/>
      </c>
      <c r="DS76" s="69" t="str">
        <f>IF(COUNTBLANK(DT76:$EI76)=COLUMNS(DT76:$EI76),"",REPT("0",Batch_Length-LEN(IF(AND(SUMPRODUCT($F$32:$F75*BS$32:BS75)+SUMPRODUCT($F$32:$F75*CR$32:CR75)&gt;0,BS76+CR76=0),REPT("0",Batch_Length),IF(BS76+CR76=0,"",TEXT(BS76+CR76,"0"))))))&amp;IF(AND(SUMPRODUCT($F$32:$F75*BS$32:BS75)+SUMPRODUCT($F$32:$F75*CR$32:CR75)&gt;0,BS76+CR76=0),REPT("0",Batch_Length),IF(BS76+CR76=0,"",TEXT(BS76+CR76,"0")))</f>
        <v/>
      </c>
      <c r="DT76" s="69" t="str">
        <f>IF(COUNTBLANK(DU76:$EI76)=COLUMNS(DU76:$EI76),"",REPT("0",Batch_Length-LEN(IF(AND(SUMPRODUCT($F$32:$F75*BT$32:BT75)+SUMPRODUCT($F$32:$F75*CS$32:CS75)&gt;0,BT76+CS76=0),REPT("0",Batch_Length),IF(BT76+CS76=0,"",TEXT(BT76+CS76,"0"))))))&amp;IF(AND(SUMPRODUCT($F$32:$F75*BT$32:BT75)+SUMPRODUCT($F$32:$F75*CS$32:CS75)&gt;0,BT76+CS76=0),REPT("0",Batch_Length),IF(BT76+CS76=0,"",TEXT(BT76+CS76,"0")))</f>
        <v/>
      </c>
      <c r="DU76" s="69" t="str">
        <f>IF(COUNTBLANK(DV76:$EI76)=COLUMNS(DV76:$EI76),"",REPT("0",Batch_Length-LEN(IF(AND(SUMPRODUCT($F$32:$F75*BU$32:BU75)+SUMPRODUCT($F$32:$F75*CT$32:CT75)&gt;0,BU76+CT76=0),REPT("0",Batch_Length),IF(BU76+CT76=0,"",TEXT(BU76+CT76,"0"))))))&amp;IF(AND(SUMPRODUCT($F$32:$F75*BU$32:BU75)+SUMPRODUCT($F$32:$F75*CT$32:CT75)&gt;0,BU76+CT76=0),REPT("0",Batch_Length),IF(BU76+CT76=0,"",TEXT(BU76+CT76,"0")))</f>
        <v/>
      </c>
      <c r="DV76" s="69" t="str">
        <f>IF(COUNTBLANK(DW76:$EI76)=COLUMNS(DW76:$EI76),"",REPT("0",Batch_Length-LEN(IF(AND(SUMPRODUCT($F$32:$F75*BV$32:BV75)+SUMPRODUCT($F$32:$F75*CU$32:CU75)&gt;0,BV76+CU76=0),REPT("0",Batch_Length),IF(BV76+CU76=0,"",TEXT(BV76+CU76,"0"))))))&amp;IF(AND(SUMPRODUCT($F$32:$F75*BV$32:BV75)+SUMPRODUCT($F$32:$F75*CU$32:CU75)&gt;0,BV76+CU76=0),REPT("0",Batch_Length),IF(BV76+CU76=0,"",TEXT(BV76+CU76,"0")))</f>
        <v/>
      </c>
      <c r="DW76" s="69" t="str">
        <f>IF(COUNTBLANK(DX76:$EI76)=COLUMNS(DX76:$EI76),"",REPT("0",Batch_Length-LEN(IF(AND(SUMPRODUCT($F$32:$F75*BW$32:BW75)+SUMPRODUCT($F$32:$F75*CV$32:CV75)&gt;0,BW76+CV76=0),REPT("0",Batch_Length),IF(BW76+CV76=0,"",TEXT(BW76+CV76,"0"))))))&amp;IF(AND(SUMPRODUCT($F$32:$F75*BW$32:BW75)+SUMPRODUCT($F$32:$F75*CV$32:CV75)&gt;0,BW76+CV76=0),REPT("0",Batch_Length),IF(BW76+CV76=0,"",TEXT(BW76+CV76,"0")))</f>
        <v/>
      </c>
      <c r="DX76" s="69" t="str">
        <f>IF(COUNTBLANK(DY76:$EI76)=COLUMNS(DY76:$EI76),"",REPT("0",Batch_Length-LEN(IF(AND(SUMPRODUCT($F$32:$F75*BX$32:BX75)+SUMPRODUCT($F$32:$F75*CW$32:CW75)&gt;0,BX76+CW76=0),REPT("0",Batch_Length),IF(BX76+CW76=0,"",TEXT(BX76+CW76,"0"))))))&amp;IF(AND(SUMPRODUCT($F$32:$F75*BX$32:BX75)+SUMPRODUCT($F$32:$F75*CW$32:CW75)&gt;0,BX76+CW76=0),REPT("0",Batch_Length),IF(BX76+CW76=0,"",TEXT(BX76+CW76,"0")))</f>
        <v/>
      </c>
      <c r="DY76" s="69" t="str">
        <f>IF(COUNTBLANK(DZ76:$EI76)=COLUMNS(DZ76:$EI76),"",REPT("0",Batch_Length-LEN(IF(AND(SUMPRODUCT($F$32:$F75*BY$32:BY75)+SUMPRODUCT($F$32:$F75*CX$32:CX75)&gt;0,BY76+CX76=0),REPT("0",Batch_Length),IF(BY76+CX76=0,"",TEXT(BY76+CX76,"0"))))))&amp;IF(AND(SUMPRODUCT($F$32:$F75*BY$32:BY75)+SUMPRODUCT($F$32:$F75*CX$32:CX75)&gt;0,BY76+CX76=0),REPT("0",Batch_Length),IF(BY76+CX76=0,"",TEXT(BY76+CX76,"0")))</f>
        <v/>
      </c>
      <c r="DZ76" s="69" t="str">
        <f>IF(COUNTBLANK(EA76:$EI76)=COLUMNS(EA76:$EI76),"",REPT("0",Batch_Length-LEN(IF(AND(SUMPRODUCT($F$32:$F75*BZ$32:BZ75)+SUMPRODUCT($F$32:$F75*CY$32:CY75)&gt;0,BZ76+CY76=0),REPT("0",Batch_Length),IF(BZ76+CY76=0,"",TEXT(BZ76+CY76,"0"))))))&amp;IF(AND(SUMPRODUCT($F$32:$F75*BZ$32:BZ75)+SUMPRODUCT($F$32:$F75*CY$32:CY75)&gt;0,BZ76+CY76=0),REPT("0",Batch_Length),IF(BZ76+CY76=0,"",TEXT(BZ76+CY76,"0")))</f>
        <v/>
      </c>
      <c r="EA76" s="69" t="str">
        <f>IF(COUNTBLANK(EB76:$EI76)=COLUMNS(EB76:$EI76),"",REPT("0",Batch_Length-LEN(IF(AND(SUMPRODUCT($F$32:$F75*CA$32:CA75)+SUMPRODUCT($F$32:$F75*CZ$32:CZ75)&gt;0,CA76+CZ76=0),REPT("0",Batch_Length),IF(CA76+CZ76=0,"",TEXT(CA76+CZ76,"0"))))))&amp;IF(AND(SUMPRODUCT($F$32:$F75*CA$32:CA75)+SUMPRODUCT($F$32:$F75*CZ$32:CZ75)&gt;0,CA76+CZ76=0),REPT("0",Batch_Length),IF(CA76+CZ76=0,"",TEXT(CA76+CZ76,"0")))</f>
        <v/>
      </c>
      <c r="EB76" s="69" t="str">
        <f>IF(COUNTBLANK(EC76:$EI76)=COLUMNS(EC76:$EI76),"",REPT("0",Batch_Length-LEN(IF(AND(SUMPRODUCT($F$32:$F75*CB$32:CB75)+SUMPRODUCT($F$32:$F75*DA$32:DA75)&gt;0,CB76+DA76=0),REPT("0",Batch_Length),IF(CB76+DA76=0,"",TEXT(CB76+DA76,"0"))))))&amp;IF(AND(SUMPRODUCT($F$32:$F75*CB$32:CB75)+SUMPRODUCT($F$32:$F75*DA$32:DA75)&gt;0,CB76+DA76=0),REPT("0",Batch_Length),IF(CB76+DA76=0,"",TEXT(CB76+DA76,"0")))</f>
        <v/>
      </c>
      <c r="EC76" s="69" t="str">
        <f>IF(COUNTBLANK(ED76:$EI76)=COLUMNS(ED76:$EI76),"",REPT("0",Batch_Length-LEN(IF(AND(SUMPRODUCT($F$32:$F75*CC$32:CC75)+SUMPRODUCT($F$32:$F75*DB$32:DB75)&gt;0,CC76+DB76=0),REPT("0",Batch_Length),IF(CC76+DB76=0,"",TEXT(CC76+DB76,"0"))))))&amp;IF(AND(SUMPRODUCT($F$32:$F75*CC$32:CC75)+SUMPRODUCT($F$32:$F75*DB$32:DB75)&gt;0,CC76+DB76=0),REPT("0",Batch_Length),IF(CC76+DB76=0,"",TEXT(CC76+DB76,"0")))</f>
        <v/>
      </c>
      <c r="ED76" s="69" t="str">
        <f>IF(COUNTBLANK(EE76:$EI76)=COLUMNS(EE76:$EI76),"",REPT("0",Batch_Length-LEN(IF(AND(SUMPRODUCT($F$32:$F75*CD$32:CD75)+SUMPRODUCT($F$32:$F75*DC$32:DC75)&gt;0,CD76+DC76=0),REPT("0",Batch_Length),IF(CD76+DC76=0,"",TEXT(CD76+DC76,"0"))))))&amp;IF(AND(SUMPRODUCT($F$32:$F75*CD$32:CD75)+SUMPRODUCT($F$32:$F75*DC$32:DC75)&gt;0,CD76+DC76=0),REPT("0",Batch_Length),IF(CD76+DC76=0,"",TEXT(CD76+DC76,"0")))</f>
        <v/>
      </c>
      <c r="EE76" s="69" t="str">
        <f>IF(COUNTBLANK(EF76:$EI76)=COLUMNS(EF76:$EI76),"",REPT("0",Batch_Length-LEN(IF(AND(SUMPRODUCT($F$32:$F75*CE$32:CE75)+SUMPRODUCT($F$32:$F75*DD$32:DD75)&gt;0,CE76+DD76=0),REPT("0",Batch_Length),IF(CE76+DD76=0,"",TEXT(CE76+DD76,"0"))))))&amp;IF(AND(SUMPRODUCT($F$32:$F75*CE$32:CE75)+SUMPRODUCT($F$32:$F75*DD$32:DD75)&gt;0,CE76+DD76=0),REPT("0",Batch_Length),IF(CE76+DD76=0,"",TEXT(CE76+DD76,"0")))</f>
        <v/>
      </c>
      <c r="EF76" s="69" t="str">
        <f>IF(COUNTBLANK(EG76:$EI76)=COLUMNS(EG76:$EI76),"",REPT("0",Batch_Length-LEN(IF(AND(SUMPRODUCT($F$32:$F75*CF$32:CF75)+SUMPRODUCT($F$32:$F75*DE$32:DE75)&gt;0,CF76+DE76=0),REPT("0",Batch_Length),IF(CF76+DE76=0,"",TEXT(CF76+DE76,"0"))))))&amp;IF(AND(SUMPRODUCT($F$32:$F75*CF$32:CF75)+SUMPRODUCT($F$32:$F75*DE$32:DE75)&gt;0,CF76+DE76=0),REPT("0",Batch_Length),IF(CF76+DE76=0,"",TEXT(CF76+DE76,"0")))</f>
        <v/>
      </c>
      <c r="EG76" s="69" t="str">
        <f>IF(COUNTBLANK(EH76:$EI76)=COLUMNS(EH76:$EI76),"",REPT("0",Batch_Length-LEN(IF(AND(SUMPRODUCT($F$32:$F75*CG$32:CG75)+SUMPRODUCT($F$32:$F75*DF$32:DF75)&gt;0,CG76+DF76=0),REPT("0",Batch_Length),IF(CG76+DF76=0,"",TEXT(CG76+DF76,"0"))))))&amp;IF(AND(SUMPRODUCT($F$32:$F75*CG$32:CG75)+SUMPRODUCT($F$32:$F75*DF$32:DF75)&gt;0,CG76+DF76=0),REPT("0",Batch_Length),IF(CG76+DF76=0,"",TEXT(CG76+DF76,"0")))</f>
        <v/>
      </c>
      <c r="EH76" s="69" t="str">
        <f>IF(COUNTBLANK(EI76:$EI76)=COLUMNS(EI76:$EI76),"",REPT("0",Batch_Length-LEN(IF(AND(SUMPRODUCT($F$32:$F75*CH$32:CH75)+SUMPRODUCT($F$32:$F75*DG$32:DG75)&gt;0,CH76+DG76=0),REPT("0",Batch_Length),IF(CH76+DG76=0,"",TEXT(CH76+DG76,"0"))))))&amp;IF(AND(SUMPRODUCT($F$32:$F75*CH$32:CH75)+SUMPRODUCT($F$32:$F75*DG$32:DG75)&gt;0,CH76+DG76=0),REPT("0",Batch_Length),IF(CH76+DG76=0,"",TEXT(CH76+DG76,"0")))</f>
        <v/>
      </c>
      <c r="EI76" s="69" t="str">
        <f>IF(AND(SUMPRODUCT($F$32:$F75*CI$32:CI75)+SUMPRODUCT($F$32:$F75*DH$32:DH75)&gt;0,CI76+DH76=0),REPT("0",Batch_Length),IF(CI76+DH76=0,"",TEXT(CI76+DH76,"0")))</f>
        <v/>
      </c>
      <c r="EJ76" s="69" t="str">
        <f t="shared" si="116"/>
        <v>2658271574788448768043625811014615890319638528000000000</v>
      </c>
      <c r="EK76" s="57" t="s">
        <v>86</v>
      </c>
    </row>
    <row r="77" spans="6:141" outlineLevel="1" x14ac:dyDescent="0.2">
      <c r="F77" s="66">
        <f t="shared" si="117"/>
        <v>45</v>
      </c>
      <c r="G77" s="67" t="str">
        <f t="shared" si="118"/>
        <v>119622220865480194561963161495657715064383733760000000000</v>
      </c>
      <c r="H77" s="66">
        <f t="shared" si="9"/>
        <v>57</v>
      </c>
      <c r="I77" s="66">
        <f t="shared" si="119"/>
        <v>5</v>
      </c>
      <c r="J77" s="67" t="str">
        <f t="shared" si="120"/>
        <v>528000000000</v>
      </c>
      <c r="K77" s="68" t="str">
        <f t="shared" si="121"/>
        <v>615890319638</v>
      </c>
      <c r="L77" s="68" t="str">
        <f t="shared" si="122"/>
        <v>043625811014</v>
      </c>
      <c r="M77" s="68" t="str">
        <f t="shared" si="123"/>
        <v>574788448768</v>
      </c>
      <c r="N77" s="68" t="str">
        <f t="shared" si="124"/>
        <v>2658271</v>
      </c>
      <c r="O77" s="68">
        <f t="shared" si="125"/>
        <v>0</v>
      </c>
      <c r="P77" s="68">
        <f t="shared" si="126"/>
        <v>0</v>
      </c>
      <c r="Q77" s="68">
        <f t="shared" si="127"/>
        <v>0</v>
      </c>
      <c r="R77" s="68">
        <f t="shared" si="128"/>
        <v>0</v>
      </c>
      <c r="S77" s="68">
        <f t="shared" si="129"/>
        <v>0</v>
      </c>
      <c r="T77" s="68">
        <f t="shared" si="130"/>
        <v>0</v>
      </c>
      <c r="U77" s="68">
        <f t="shared" si="131"/>
        <v>0</v>
      </c>
      <c r="V77" s="68">
        <f t="shared" si="132"/>
        <v>0</v>
      </c>
      <c r="W77" s="68">
        <f t="shared" si="133"/>
        <v>0</v>
      </c>
      <c r="X77" s="68">
        <f t="shared" si="134"/>
        <v>0</v>
      </c>
      <c r="Y77" s="68">
        <f t="shared" si="135"/>
        <v>0</v>
      </c>
      <c r="Z77" s="68">
        <f t="shared" si="136"/>
        <v>0</v>
      </c>
      <c r="AA77" s="68">
        <f t="shared" si="137"/>
        <v>0</v>
      </c>
      <c r="AB77" s="68">
        <f t="shared" si="138"/>
        <v>0</v>
      </c>
      <c r="AC77" s="68">
        <f t="shared" si="139"/>
        <v>0</v>
      </c>
      <c r="AD77" s="68">
        <f t="shared" si="140"/>
        <v>0</v>
      </c>
      <c r="AE77" s="68">
        <f t="shared" si="141"/>
        <v>0</v>
      </c>
      <c r="AF77" s="68">
        <f t="shared" si="142"/>
        <v>0</v>
      </c>
      <c r="AG77" s="68">
        <f t="shared" si="143"/>
        <v>0</v>
      </c>
      <c r="AH77" s="68">
        <f t="shared" si="144"/>
        <v>0</v>
      </c>
      <c r="AI77" s="68">
        <f t="shared" si="145"/>
        <v>0</v>
      </c>
      <c r="AJ77" s="69">
        <f t="shared" si="90"/>
        <v>23760000000000</v>
      </c>
      <c r="AK77" s="69">
        <f t="shared" si="91"/>
        <v>27715064383710</v>
      </c>
      <c r="AL77" s="69">
        <f t="shared" si="92"/>
        <v>1963161495630</v>
      </c>
      <c r="AM77" s="69">
        <f t="shared" si="93"/>
        <v>25865480194560</v>
      </c>
      <c r="AN77" s="69">
        <f t="shared" si="94"/>
        <v>119622195</v>
      </c>
      <c r="AO77" s="69">
        <f t="shared" si="95"/>
        <v>0</v>
      </c>
      <c r="AP77" s="69">
        <f t="shared" si="96"/>
        <v>0</v>
      </c>
      <c r="AQ77" s="69">
        <f t="shared" si="97"/>
        <v>0</v>
      </c>
      <c r="AR77" s="69">
        <f t="shared" si="98"/>
        <v>0</v>
      </c>
      <c r="AS77" s="69">
        <f t="shared" si="99"/>
        <v>0</v>
      </c>
      <c r="AT77" s="69">
        <f t="shared" si="100"/>
        <v>0</v>
      </c>
      <c r="AU77" s="69">
        <f t="shared" si="101"/>
        <v>0</v>
      </c>
      <c r="AV77" s="69">
        <f t="shared" si="102"/>
        <v>0</v>
      </c>
      <c r="AW77" s="69">
        <f t="shared" si="103"/>
        <v>0</v>
      </c>
      <c r="AX77" s="69">
        <f t="shared" si="104"/>
        <v>0</v>
      </c>
      <c r="AY77" s="69">
        <f t="shared" si="105"/>
        <v>0</v>
      </c>
      <c r="AZ77" s="69">
        <f t="shared" si="106"/>
        <v>0</v>
      </c>
      <c r="BA77" s="69">
        <f t="shared" si="107"/>
        <v>0</v>
      </c>
      <c r="BB77" s="69">
        <f t="shared" si="108"/>
        <v>0</v>
      </c>
      <c r="BC77" s="69">
        <f t="shared" si="109"/>
        <v>0</v>
      </c>
      <c r="BD77" s="69">
        <f t="shared" si="110"/>
        <v>0</v>
      </c>
      <c r="BE77" s="69">
        <f t="shared" si="111"/>
        <v>0</v>
      </c>
      <c r="BF77" s="69">
        <f t="shared" si="112"/>
        <v>0</v>
      </c>
      <c r="BG77" s="69">
        <f t="shared" si="113"/>
        <v>0</v>
      </c>
      <c r="BH77" s="69">
        <f t="shared" si="114"/>
        <v>0</v>
      </c>
      <c r="BI77" s="69">
        <f t="shared" si="115"/>
        <v>0</v>
      </c>
      <c r="BJ77" s="69">
        <f t="shared" si="146"/>
        <v>760000000000</v>
      </c>
      <c r="BK77" s="69">
        <f t="shared" si="147"/>
        <v>715064383710</v>
      </c>
      <c r="BL77" s="69">
        <f t="shared" si="148"/>
        <v>963161495630</v>
      </c>
      <c r="BM77" s="69">
        <f t="shared" si="149"/>
        <v>865480194560</v>
      </c>
      <c r="BN77" s="69">
        <f t="shared" si="150"/>
        <v>119622195</v>
      </c>
      <c r="BO77" s="69">
        <f t="shared" si="151"/>
        <v>0</v>
      </c>
      <c r="BP77" s="69">
        <f t="shared" si="152"/>
        <v>0</v>
      </c>
      <c r="BQ77" s="69">
        <f t="shared" si="153"/>
        <v>0</v>
      </c>
      <c r="BR77" s="69">
        <f t="shared" si="154"/>
        <v>0</v>
      </c>
      <c r="BS77" s="69">
        <f t="shared" si="155"/>
        <v>0</v>
      </c>
      <c r="BT77" s="69">
        <f t="shared" si="156"/>
        <v>0</v>
      </c>
      <c r="BU77" s="69">
        <f t="shared" si="157"/>
        <v>0</v>
      </c>
      <c r="BV77" s="69">
        <f t="shared" si="158"/>
        <v>0</v>
      </c>
      <c r="BW77" s="69">
        <f t="shared" si="159"/>
        <v>0</v>
      </c>
      <c r="BX77" s="69">
        <f t="shared" si="160"/>
        <v>0</v>
      </c>
      <c r="BY77" s="69">
        <f t="shared" si="161"/>
        <v>0</v>
      </c>
      <c r="BZ77" s="69">
        <f t="shared" si="162"/>
        <v>0</v>
      </c>
      <c r="CA77" s="69">
        <f t="shared" si="163"/>
        <v>0</v>
      </c>
      <c r="CB77" s="69">
        <f t="shared" si="164"/>
        <v>0</v>
      </c>
      <c r="CC77" s="69">
        <f t="shared" si="165"/>
        <v>0</v>
      </c>
      <c r="CD77" s="69">
        <f t="shared" si="166"/>
        <v>0</v>
      </c>
      <c r="CE77" s="69">
        <f t="shared" si="167"/>
        <v>0</v>
      </c>
      <c r="CF77" s="69">
        <f t="shared" si="168"/>
        <v>0</v>
      </c>
      <c r="CG77" s="69">
        <f t="shared" si="169"/>
        <v>0</v>
      </c>
      <c r="CH77" s="69">
        <f t="shared" si="170"/>
        <v>0</v>
      </c>
      <c r="CI77" s="69">
        <f t="shared" si="171"/>
        <v>0</v>
      </c>
      <c r="CJ77" s="69">
        <f t="shared" si="172"/>
        <v>23</v>
      </c>
      <c r="CK77" s="69">
        <f t="shared" si="173"/>
        <v>27</v>
      </c>
      <c r="CL77" s="69">
        <f t="shared" si="174"/>
        <v>1</v>
      </c>
      <c r="CM77" s="69">
        <f t="shared" si="175"/>
        <v>25</v>
      </c>
      <c r="CN77" s="69">
        <f t="shared" si="176"/>
        <v>0</v>
      </c>
      <c r="CO77" s="69">
        <f t="shared" si="177"/>
        <v>0</v>
      </c>
      <c r="CP77" s="69">
        <f t="shared" si="178"/>
        <v>0</v>
      </c>
      <c r="CQ77" s="69">
        <f t="shared" si="179"/>
        <v>0</v>
      </c>
      <c r="CR77" s="69">
        <f t="shared" si="180"/>
        <v>0</v>
      </c>
      <c r="CS77" s="69">
        <f t="shared" si="181"/>
        <v>0</v>
      </c>
      <c r="CT77" s="69">
        <f t="shared" si="182"/>
        <v>0</v>
      </c>
      <c r="CU77" s="69">
        <f t="shared" si="183"/>
        <v>0</v>
      </c>
      <c r="CV77" s="69">
        <f t="shared" si="184"/>
        <v>0</v>
      </c>
      <c r="CW77" s="69">
        <f t="shared" si="185"/>
        <v>0</v>
      </c>
      <c r="CX77" s="69">
        <f t="shared" si="186"/>
        <v>0</v>
      </c>
      <c r="CY77" s="69">
        <f t="shared" si="187"/>
        <v>0</v>
      </c>
      <c r="CZ77" s="69">
        <f t="shared" si="188"/>
        <v>0</v>
      </c>
      <c r="DA77" s="69">
        <f t="shared" si="189"/>
        <v>0</v>
      </c>
      <c r="DB77" s="69">
        <f t="shared" si="190"/>
        <v>0</v>
      </c>
      <c r="DC77" s="69">
        <f t="shared" si="191"/>
        <v>0</v>
      </c>
      <c r="DD77" s="69">
        <f t="shared" si="192"/>
        <v>0</v>
      </c>
      <c r="DE77" s="69">
        <f t="shared" si="193"/>
        <v>0</v>
      </c>
      <c r="DF77" s="69">
        <f t="shared" si="194"/>
        <v>0</v>
      </c>
      <c r="DG77" s="69">
        <f t="shared" si="195"/>
        <v>0</v>
      </c>
      <c r="DH77" s="69">
        <f t="shared" si="196"/>
        <v>0</v>
      </c>
      <c r="DI77" s="69">
        <f t="shared" si="197"/>
        <v>0</v>
      </c>
      <c r="DJ77" s="69" t="str">
        <f>IF(COUNTBLANK(DK77:$EI77)=COLUMNS(DK77:$EI77),"",REPT("0",Batch_Length-LEN(IF(AND(SUM(AK77:$BI77)&lt;&gt;0,BJ77=0),REPT("0",Batch_Length),TEXT(BJ77,"0")))))&amp;IF(AND(SUM(AK77:$BI77)&lt;&gt;0,BJ77=0),REPT("0",Batch_Length),TEXT(BJ77,"0"))</f>
        <v>760000000000</v>
      </c>
      <c r="DK77" s="69" t="str">
        <f>IF(COUNTBLANK(DL77:$EI77)=COLUMNS(DL77:$EI77),"",REPT("0",Batch_Length-LEN(IF(AND(SUMPRODUCT($F$32:$F76*BK$32:BK76)+SUMPRODUCT($F$32:$F76*CJ$32:CJ76)&gt;0,BK77+CJ77=0),REPT("0",Batch_Length),IF(BK77+CJ77=0,"",TEXT(BK77+CJ77,"0"))))))&amp;IF(AND(SUMPRODUCT($F$32:$F76*BK$32:BK76)+SUMPRODUCT($F$32:$F76*CJ$32:CJ76)&gt;0,BK77+CJ77=0),REPT("0",Batch_Length),IF(BK77+CJ77=0,"",TEXT(BK77+CJ77,"0")))</f>
        <v>715064383733</v>
      </c>
      <c r="DL77" s="69" t="str">
        <f>IF(COUNTBLANK(DM77:$EI77)=COLUMNS(DM77:$EI77),"",REPT("0",Batch_Length-LEN(IF(AND(SUMPRODUCT($F$32:$F76*BL$32:BL76)+SUMPRODUCT($F$32:$F76*CK$32:CK76)&gt;0,BL77+CK77=0),REPT("0",Batch_Length),IF(BL77+CK77=0,"",TEXT(BL77+CK77,"0"))))))&amp;IF(AND(SUMPRODUCT($F$32:$F76*BL$32:BL76)+SUMPRODUCT($F$32:$F76*CK$32:CK76)&gt;0,BL77+CK77=0),REPT("0",Batch_Length),IF(BL77+CK77=0,"",TEXT(BL77+CK77,"0")))</f>
        <v>963161495657</v>
      </c>
      <c r="DM77" s="69" t="str">
        <f>IF(COUNTBLANK(DN77:$EI77)=COLUMNS(DN77:$EI77),"",REPT("0",Batch_Length-LEN(IF(AND(SUMPRODUCT($F$32:$F76*BM$32:BM76)+SUMPRODUCT($F$32:$F76*CL$32:CL76)&gt;0,BM77+CL77=0),REPT("0",Batch_Length),IF(BM77+CL77=0,"",TEXT(BM77+CL77,"0"))))))&amp;IF(AND(SUMPRODUCT($F$32:$F76*BM$32:BM76)+SUMPRODUCT($F$32:$F76*CL$32:CL76)&gt;0,BM77+CL77=0),REPT("0",Batch_Length),IF(BM77+CL77=0,"",TEXT(BM77+CL77,"0")))</f>
        <v>865480194561</v>
      </c>
      <c r="DN77" s="69" t="str">
        <f>IF(COUNTBLANK(DO77:$EI77)=COLUMNS(DO77:$EI77),"",REPT("0",Batch_Length-LEN(IF(AND(SUMPRODUCT($F$32:$F76*BN$32:BN76)+SUMPRODUCT($F$32:$F76*CM$32:CM76)&gt;0,BN77+CM77=0),REPT("0",Batch_Length),IF(BN77+CM77=0,"",TEXT(BN77+CM77,"0"))))))&amp;IF(AND(SUMPRODUCT($F$32:$F76*BN$32:BN76)+SUMPRODUCT($F$32:$F76*CM$32:CM76)&gt;0,BN77+CM77=0),REPT("0",Batch_Length),IF(BN77+CM77=0,"",TEXT(BN77+CM77,"0")))</f>
        <v>119622220</v>
      </c>
      <c r="DO77" s="69" t="str">
        <f>IF(COUNTBLANK(DP77:$EI77)=COLUMNS(DP77:$EI77),"",REPT("0",Batch_Length-LEN(IF(AND(SUMPRODUCT($F$32:$F76*BO$32:BO76)+SUMPRODUCT($F$32:$F76*CN$32:CN76)&gt;0,BO77+CN77=0),REPT("0",Batch_Length),IF(BO77+CN77=0,"",TEXT(BO77+CN77,"0"))))))&amp;IF(AND(SUMPRODUCT($F$32:$F76*BO$32:BO76)+SUMPRODUCT($F$32:$F76*CN$32:CN76)&gt;0,BO77+CN77=0),REPT("0",Batch_Length),IF(BO77+CN77=0,"",TEXT(BO77+CN77,"0")))</f>
        <v/>
      </c>
      <c r="DP77" s="69" t="str">
        <f>IF(COUNTBLANK(DQ77:$EI77)=COLUMNS(DQ77:$EI77),"",REPT("0",Batch_Length-LEN(IF(AND(SUMPRODUCT($F$32:$F76*BP$32:BP76)+SUMPRODUCT($F$32:$F76*CO$32:CO76)&gt;0,BP77+CO77=0),REPT("0",Batch_Length),IF(BP77+CO77=0,"",TEXT(BP77+CO77,"0"))))))&amp;IF(AND(SUMPRODUCT($F$32:$F76*BP$32:BP76)+SUMPRODUCT($F$32:$F76*CO$32:CO76)&gt;0,BP77+CO77=0),REPT("0",Batch_Length),IF(BP77+CO77=0,"",TEXT(BP77+CO77,"0")))</f>
        <v/>
      </c>
      <c r="DQ77" s="69" t="str">
        <f>IF(COUNTBLANK(DR77:$EI77)=COLUMNS(DR77:$EI77),"",REPT("0",Batch_Length-LEN(IF(AND(SUMPRODUCT($F$32:$F76*BQ$32:BQ76)+SUMPRODUCT($F$32:$F76*CP$32:CP76)&gt;0,BQ77+CP77=0),REPT("0",Batch_Length),IF(BQ77+CP77=0,"",TEXT(BQ77+CP77,"0"))))))&amp;IF(AND(SUMPRODUCT($F$32:$F76*BQ$32:BQ76)+SUMPRODUCT($F$32:$F76*CP$32:CP76)&gt;0,BQ77+CP77=0),REPT("0",Batch_Length),IF(BQ77+CP77=0,"",TEXT(BQ77+CP77,"0")))</f>
        <v/>
      </c>
      <c r="DR77" s="69" t="str">
        <f>IF(COUNTBLANK(DS77:$EI77)=COLUMNS(DS77:$EI77),"",REPT("0",Batch_Length-LEN(IF(AND(SUMPRODUCT($F$32:$F76*BR$32:BR76)+SUMPRODUCT($F$32:$F76*CQ$32:CQ76)&gt;0,BR77+CQ77=0),REPT("0",Batch_Length),IF(BR77+CQ77=0,"",TEXT(BR77+CQ77,"0"))))))&amp;IF(AND(SUMPRODUCT($F$32:$F76*BR$32:BR76)+SUMPRODUCT($F$32:$F76*CQ$32:CQ76)&gt;0,BR77+CQ77=0),REPT("0",Batch_Length),IF(BR77+CQ77=0,"",TEXT(BR77+CQ77,"0")))</f>
        <v/>
      </c>
      <c r="DS77" s="69" t="str">
        <f>IF(COUNTBLANK(DT77:$EI77)=COLUMNS(DT77:$EI77),"",REPT("0",Batch_Length-LEN(IF(AND(SUMPRODUCT($F$32:$F76*BS$32:BS76)+SUMPRODUCT($F$32:$F76*CR$32:CR76)&gt;0,BS77+CR77=0),REPT("0",Batch_Length),IF(BS77+CR77=0,"",TEXT(BS77+CR77,"0"))))))&amp;IF(AND(SUMPRODUCT($F$32:$F76*BS$32:BS76)+SUMPRODUCT($F$32:$F76*CR$32:CR76)&gt;0,BS77+CR77=0),REPT("0",Batch_Length),IF(BS77+CR77=0,"",TEXT(BS77+CR77,"0")))</f>
        <v/>
      </c>
      <c r="DT77" s="69" t="str">
        <f>IF(COUNTBLANK(DU77:$EI77)=COLUMNS(DU77:$EI77),"",REPT("0",Batch_Length-LEN(IF(AND(SUMPRODUCT($F$32:$F76*BT$32:BT76)+SUMPRODUCT($F$32:$F76*CS$32:CS76)&gt;0,BT77+CS77=0),REPT("0",Batch_Length),IF(BT77+CS77=0,"",TEXT(BT77+CS77,"0"))))))&amp;IF(AND(SUMPRODUCT($F$32:$F76*BT$32:BT76)+SUMPRODUCT($F$32:$F76*CS$32:CS76)&gt;0,BT77+CS77=0),REPT("0",Batch_Length),IF(BT77+CS77=0,"",TEXT(BT77+CS77,"0")))</f>
        <v/>
      </c>
      <c r="DU77" s="69" t="str">
        <f>IF(COUNTBLANK(DV77:$EI77)=COLUMNS(DV77:$EI77),"",REPT("0",Batch_Length-LEN(IF(AND(SUMPRODUCT($F$32:$F76*BU$32:BU76)+SUMPRODUCT($F$32:$F76*CT$32:CT76)&gt;0,BU77+CT77=0),REPT("0",Batch_Length),IF(BU77+CT77=0,"",TEXT(BU77+CT77,"0"))))))&amp;IF(AND(SUMPRODUCT($F$32:$F76*BU$32:BU76)+SUMPRODUCT($F$32:$F76*CT$32:CT76)&gt;0,BU77+CT77=0),REPT("0",Batch_Length),IF(BU77+CT77=0,"",TEXT(BU77+CT77,"0")))</f>
        <v/>
      </c>
      <c r="DV77" s="69" t="str">
        <f>IF(COUNTBLANK(DW77:$EI77)=COLUMNS(DW77:$EI77),"",REPT("0",Batch_Length-LEN(IF(AND(SUMPRODUCT($F$32:$F76*BV$32:BV76)+SUMPRODUCT($F$32:$F76*CU$32:CU76)&gt;0,BV77+CU77=0),REPT("0",Batch_Length),IF(BV77+CU77=0,"",TEXT(BV77+CU77,"0"))))))&amp;IF(AND(SUMPRODUCT($F$32:$F76*BV$32:BV76)+SUMPRODUCT($F$32:$F76*CU$32:CU76)&gt;0,BV77+CU77=0),REPT("0",Batch_Length),IF(BV77+CU77=0,"",TEXT(BV77+CU77,"0")))</f>
        <v/>
      </c>
      <c r="DW77" s="69" t="str">
        <f>IF(COUNTBLANK(DX77:$EI77)=COLUMNS(DX77:$EI77),"",REPT("0",Batch_Length-LEN(IF(AND(SUMPRODUCT($F$32:$F76*BW$32:BW76)+SUMPRODUCT($F$32:$F76*CV$32:CV76)&gt;0,BW77+CV77=0),REPT("0",Batch_Length),IF(BW77+CV77=0,"",TEXT(BW77+CV77,"0"))))))&amp;IF(AND(SUMPRODUCT($F$32:$F76*BW$32:BW76)+SUMPRODUCT($F$32:$F76*CV$32:CV76)&gt;0,BW77+CV77=0),REPT("0",Batch_Length),IF(BW77+CV77=0,"",TEXT(BW77+CV77,"0")))</f>
        <v/>
      </c>
      <c r="DX77" s="69" t="str">
        <f>IF(COUNTBLANK(DY77:$EI77)=COLUMNS(DY77:$EI77),"",REPT("0",Batch_Length-LEN(IF(AND(SUMPRODUCT($F$32:$F76*BX$32:BX76)+SUMPRODUCT($F$32:$F76*CW$32:CW76)&gt;0,BX77+CW77=0),REPT("0",Batch_Length),IF(BX77+CW77=0,"",TEXT(BX77+CW77,"0"))))))&amp;IF(AND(SUMPRODUCT($F$32:$F76*BX$32:BX76)+SUMPRODUCT($F$32:$F76*CW$32:CW76)&gt;0,BX77+CW77=0),REPT("0",Batch_Length),IF(BX77+CW77=0,"",TEXT(BX77+CW77,"0")))</f>
        <v/>
      </c>
      <c r="DY77" s="69" t="str">
        <f>IF(COUNTBLANK(DZ77:$EI77)=COLUMNS(DZ77:$EI77),"",REPT("0",Batch_Length-LEN(IF(AND(SUMPRODUCT($F$32:$F76*BY$32:BY76)+SUMPRODUCT($F$32:$F76*CX$32:CX76)&gt;0,BY77+CX77=0),REPT("0",Batch_Length),IF(BY77+CX77=0,"",TEXT(BY77+CX77,"0"))))))&amp;IF(AND(SUMPRODUCT($F$32:$F76*BY$32:BY76)+SUMPRODUCT($F$32:$F76*CX$32:CX76)&gt;0,BY77+CX77=0),REPT("0",Batch_Length),IF(BY77+CX77=0,"",TEXT(BY77+CX77,"0")))</f>
        <v/>
      </c>
      <c r="DZ77" s="69" t="str">
        <f>IF(COUNTBLANK(EA77:$EI77)=COLUMNS(EA77:$EI77),"",REPT("0",Batch_Length-LEN(IF(AND(SUMPRODUCT($F$32:$F76*BZ$32:BZ76)+SUMPRODUCT($F$32:$F76*CY$32:CY76)&gt;0,BZ77+CY77=0),REPT("0",Batch_Length),IF(BZ77+CY77=0,"",TEXT(BZ77+CY77,"0"))))))&amp;IF(AND(SUMPRODUCT($F$32:$F76*BZ$32:BZ76)+SUMPRODUCT($F$32:$F76*CY$32:CY76)&gt;0,BZ77+CY77=0),REPT("0",Batch_Length),IF(BZ77+CY77=0,"",TEXT(BZ77+CY77,"0")))</f>
        <v/>
      </c>
      <c r="EA77" s="69" t="str">
        <f>IF(COUNTBLANK(EB77:$EI77)=COLUMNS(EB77:$EI77),"",REPT("0",Batch_Length-LEN(IF(AND(SUMPRODUCT($F$32:$F76*CA$32:CA76)+SUMPRODUCT($F$32:$F76*CZ$32:CZ76)&gt;0,CA77+CZ77=0),REPT("0",Batch_Length),IF(CA77+CZ77=0,"",TEXT(CA77+CZ77,"0"))))))&amp;IF(AND(SUMPRODUCT($F$32:$F76*CA$32:CA76)+SUMPRODUCT($F$32:$F76*CZ$32:CZ76)&gt;0,CA77+CZ77=0),REPT("0",Batch_Length),IF(CA77+CZ77=0,"",TEXT(CA77+CZ77,"0")))</f>
        <v/>
      </c>
      <c r="EB77" s="69" t="str">
        <f>IF(COUNTBLANK(EC77:$EI77)=COLUMNS(EC77:$EI77),"",REPT("0",Batch_Length-LEN(IF(AND(SUMPRODUCT($F$32:$F76*CB$32:CB76)+SUMPRODUCT($F$32:$F76*DA$32:DA76)&gt;0,CB77+DA77=0),REPT("0",Batch_Length),IF(CB77+DA77=0,"",TEXT(CB77+DA77,"0"))))))&amp;IF(AND(SUMPRODUCT($F$32:$F76*CB$32:CB76)+SUMPRODUCT($F$32:$F76*DA$32:DA76)&gt;0,CB77+DA77=0),REPT("0",Batch_Length),IF(CB77+DA77=0,"",TEXT(CB77+DA77,"0")))</f>
        <v/>
      </c>
      <c r="EC77" s="69" t="str">
        <f>IF(COUNTBLANK(ED77:$EI77)=COLUMNS(ED77:$EI77),"",REPT("0",Batch_Length-LEN(IF(AND(SUMPRODUCT($F$32:$F76*CC$32:CC76)+SUMPRODUCT($F$32:$F76*DB$32:DB76)&gt;0,CC77+DB77=0),REPT("0",Batch_Length),IF(CC77+DB77=0,"",TEXT(CC77+DB77,"0"))))))&amp;IF(AND(SUMPRODUCT($F$32:$F76*CC$32:CC76)+SUMPRODUCT($F$32:$F76*DB$32:DB76)&gt;0,CC77+DB77=0),REPT("0",Batch_Length),IF(CC77+DB77=0,"",TEXT(CC77+DB77,"0")))</f>
        <v/>
      </c>
      <c r="ED77" s="69" t="str">
        <f>IF(COUNTBLANK(EE77:$EI77)=COLUMNS(EE77:$EI77),"",REPT("0",Batch_Length-LEN(IF(AND(SUMPRODUCT($F$32:$F76*CD$32:CD76)+SUMPRODUCT($F$32:$F76*DC$32:DC76)&gt;0,CD77+DC77=0),REPT("0",Batch_Length),IF(CD77+DC77=0,"",TEXT(CD77+DC77,"0"))))))&amp;IF(AND(SUMPRODUCT($F$32:$F76*CD$32:CD76)+SUMPRODUCT($F$32:$F76*DC$32:DC76)&gt;0,CD77+DC77=0),REPT("0",Batch_Length),IF(CD77+DC77=0,"",TEXT(CD77+DC77,"0")))</f>
        <v/>
      </c>
      <c r="EE77" s="69" t="str">
        <f>IF(COUNTBLANK(EF77:$EI77)=COLUMNS(EF77:$EI77),"",REPT("0",Batch_Length-LEN(IF(AND(SUMPRODUCT($F$32:$F76*CE$32:CE76)+SUMPRODUCT($F$32:$F76*DD$32:DD76)&gt;0,CE77+DD77=0),REPT("0",Batch_Length),IF(CE77+DD77=0,"",TEXT(CE77+DD77,"0"))))))&amp;IF(AND(SUMPRODUCT($F$32:$F76*CE$32:CE76)+SUMPRODUCT($F$32:$F76*DD$32:DD76)&gt;0,CE77+DD77=0),REPT("0",Batch_Length),IF(CE77+DD77=0,"",TEXT(CE77+DD77,"0")))</f>
        <v/>
      </c>
      <c r="EF77" s="69" t="str">
        <f>IF(COUNTBLANK(EG77:$EI77)=COLUMNS(EG77:$EI77),"",REPT("0",Batch_Length-LEN(IF(AND(SUMPRODUCT($F$32:$F76*CF$32:CF76)+SUMPRODUCT($F$32:$F76*DE$32:DE76)&gt;0,CF77+DE77=0),REPT("0",Batch_Length),IF(CF77+DE77=0,"",TEXT(CF77+DE77,"0"))))))&amp;IF(AND(SUMPRODUCT($F$32:$F76*CF$32:CF76)+SUMPRODUCT($F$32:$F76*DE$32:DE76)&gt;0,CF77+DE77=0),REPT("0",Batch_Length),IF(CF77+DE77=0,"",TEXT(CF77+DE77,"0")))</f>
        <v/>
      </c>
      <c r="EG77" s="69" t="str">
        <f>IF(COUNTBLANK(EH77:$EI77)=COLUMNS(EH77:$EI77),"",REPT("0",Batch_Length-LEN(IF(AND(SUMPRODUCT($F$32:$F76*CG$32:CG76)+SUMPRODUCT($F$32:$F76*DF$32:DF76)&gt;0,CG77+DF77=0),REPT("0",Batch_Length),IF(CG77+DF77=0,"",TEXT(CG77+DF77,"0"))))))&amp;IF(AND(SUMPRODUCT($F$32:$F76*CG$32:CG76)+SUMPRODUCT($F$32:$F76*DF$32:DF76)&gt;0,CG77+DF77=0),REPT("0",Batch_Length),IF(CG77+DF77=0,"",TEXT(CG77+DF77,"0")))</f>
        <v/>
      </c>
      <c r="EH77" s="69" t="str">
        <f>IF(COUNTBLANK(EI77:$EI77)=COLUMNS(EI77:$EI77),"",REPT("0",Batch_Length-LEN(IF(AND(SUMPRODUCT($F$32:$F76*CH$32:CH76)+SUMPRODUCT($F$32:$F76*DG$32:DG76)&gt;0,CH77+DG77=0),REPT("0",Batch_Length),IF(CH77+DG77=0,"",TEXT(CH77+DG77,"0"))))))&amp;IF(AND(SUMPRODUCT($F$32:$F76*CH$32:CH76)+SUMPRODUCT($F$32:$F76*DG$32:DG76)&gt;0,CH77+DG77=0),REPT("0",Batch_Length),IF(CH77+DG77=0,"",TEXT(CH77+DG77,"0")))</f>
        <v/>
      </c>
      <c r="EI77" s="69" t="str">
        <f>IF(AND(SUMPRODUCT($F$32:$F76*CI$32:CI76)+SUMPRODUCT($F$32:$F76*DH$32:DH76)&gt;0,CI77+DH77=0),REPT("0",Batch_Length),IF(CI77+DH77=0,"",TEXT(CI77+DH77,"0")))</f>
        <v/>
      </c>
      <c r="EJ77" s="69" t="str">
        <f t="shared" si="116"/>
        <v>119622220865480194561963161495657715064383733760000000000</v>
      </c>
      <c r="EK77" s="57" t="s">
        <v>86</v>
      </c>
    </row>
    <row r="78" spans="6:141" outlineLevel="1" x14ac:dyDescent="0.2">
      <c r="F78" s="66">
        <f t="shared" si="117"/>
        <v>46</v>
      </c>
      <c r="G78" s="67" t="str">
        <f t="shared" si="118"/>
        <v>5502622159812088949850305428800254892961651752960000000000</v>
      </c>
      <c r="H78" s="66">
        <f t="shared" si="9"/>
        <v>58</v>
      </c>
      <c r="I78" s="66">
        <f t="shared" si="119"/>
        <v>5</v>
      </c>
      <c r="J78" s="67" t="str">
        <f t="shared" si="120"/>
        <v>760000000000</v>
      </c>
      <c r="K78" s="68" t="str">
        <f t="shared" si="121"/>
        <v>715064383733</v>
      </c>
      <c r="L78" s="68" t="str">
        <f t="shared" si="122"/>
        <v>963161495657</v>
      </c>
      <c r="M78" s="68" t="str">
        <f t="shared" si="123"/>
        <v>865480194561</v>
      </c>
      <c r="N78" s="68" t="str">
        <f t="shared" si="124"/>
        <v>119622220</v>
      </c>
      <c r="O78" s="68">
        <f t="shared" si="125"/>
        <v>0</v>
      </c>
      <c r="P78" s="68">
        <f t="shared" si="126"/>
        <v>0</v>
      </c>
      <c r="Q78" s="68">
        <f t="shared" si="127"/>
        <v>0</v>
      </c>
      <c r="R78" s="68">
        <f t="shared" si="128"/>
        <v>0</v>
      </c>
      <c r="S78" s="68">
        <f t="shared" si="129"/>
        <v>0</v>
      </c>
      <c r="T78" s="68">
        <f t="shared" si="130"/>
        <v>0</v>
      </c>
      <c r="U78" s="68">
        <f t="shared" si="131"/>
        <v>0</v>
      </c>
      <c r="V78" s="68">
        <f t="shared" si="132"/>
        <v>0</v>
      </c>
      <c r="W78" s="68">
        <f t="shared" si="133"/>
        <v>0</v>
      </c>
      <c r="X78" s="68">
        <f t="shared" si="134"/>
        <v>0</v>
      </c>
      <c r="Y78" s="68">
        <f t="shared" si="135"/>
        <v>0</v>
      </c>
      <c r="Z78" s="68">
        <f t="shared" si="136"/>
        <v>0</v>
      </c>
      <c r="AA78" s="68">
        <f t="shared" si="137"/>
        <v>0</v>
      </c>
      <c r="AB78" s="68">
        <f t="shared" si="138"/>
        <v>0</v>
      </c>
      <c r="AC78" s="68">
        <f t="shared" si="139"/>
        <v>0</v>
      </c>
      <c r="AD78" s="68">
        <f t="shared" si="140"/>
        <v>0</v>
      </c>
      <c r="AE78" s="68">
        <f t="shared" si="141"/>
        <v>0</v>
      </c>
      <c r="AF78" s="68">
        <f t="shared" si="142"/>
        <v>0</v>
      </c>
      <c r="AG78" s="68">
        <f t="shared" si="143"/>
        <v>0</v>
      </c>
      <c r="AH78" s="68">
        <f t="shared" si="144"/>
        <v>0</v>
      </c>
      <c r="AI78" s="68">
        <f t="shared" si="145"/>
        <v>0</v>
      </c>
      <c r="AJ78" s="69">
        <f t="shared" si="90"/>
        <v>34960000000000</v>
      </c>
      <c r="AK78" s="69">
        <f t="shared" si="91"/>
        <v>32892961651718</v>
      </c>
      <c r="AL78" s="69">
        <f t="shared" si="92"/>
        <v>44305428800222</v>
      </c>
      <c r="AM78" s="69">
        <f t="shared" si="93"/>
        <v>39812088949806</v>
      </c>
      <c r="AN78" s="69">
        <f t="shared" si="94"/>
        <v>5502622120</v>
      </c>
      <c r="AO78" s="69">
        <f t="shared" si="95"/>
        <v>0</v>
      </c>
      <c r="AP78" s="69">
        <f t="shared" si="96"/>
        <v>0</v>
      </c>
      <c r="AQ78" s="69">
        <f t="shared" si="97"/>
        <v>0</v>
      </c>
      <c r="AR78" s="69">
        <f t="shared" si="98"/>
        <v>0</v>
      </c>
      <c r="AS78" s="69">
        <f t="shared" si="99"/>
        <v>0</v>
      </c>
      <c r="AT78" s="69">
        <f t="shared" si="100"/>
        <v>0</v>
      </c>
      <c r="AU78" s="69">
        <f t="shared" si="101"/>
        <v>0</v>
      </c>
      <c r="AV78" s="69">
        <f t="shared" si="102"/>
        <v>0</v>
      </c>
      <c r="AW78" s="69">
        <f t="shared" si="103"/>
        <v>0</v>
      </c>
      <c r="AX78" s="69">
        <f t="shared" si="104"/>
        <v>0</v>
      </c>
      <c r="AY78" s="69">
        <f t="shared" si="105"/>
        <v>0</v>
      </c>
      <c r="AZ78" s="69">
        <f t="shared" si="106"/>
        <v>0</v>
      </c>
      <c r="BA78" s="69">
        <f t="shared" si="107"/>
        <v>0</v>
      </c>
      <c r="BB78" s="69">
        <f t="shared" si="108"/>
        <v>0</v>
      </c>
      <c r="BC78" s="69">
        <f t="shared" si="109"/>
        <v>0</v>
      </c>
      <c r="BD78" s="69">
        <f t="shared" si="110"/>
        <v>0</v>
      </c>
      <c r="BE78" s="69">
        <f t="shared" si="111"/>
        <v>0</v>
      </c>
      <c r="BF78" s="69">
        <f t="shared" si="112"/>
        <v>0</v>
      </c>
      <c r="BG78" s="69">
        <f t="shared" si="113"/>
        <v>0</v>
      </c>
      <c r="BH78" s="69">
        <f t="shared" si="114"/>
        <v>0</v>
      </c>
      <c r="BI78" s="69">
        <f t="shared" si="115"/>
        <v>0</v>
      </c>
      <c r="BJ78" s="69">
        <f t="shared" si="146"/>
        <v>960000000000</v>
      </c>
      <c r="BK78" s="69">
        <f t="shared" si="147"/>
        <v>892961651718</v>
      </c>
      <c r="BL78" s="69">
        <f t="shared" si="148"/>
        <v>305428800222</v>
      </c>
      <c r="BM78" s="69">
        <f t="shared" si="149"/>
        <v>812088949806</v>
      </c>
      <c r="BN78" s="69">
        <f t="shared" si="150"/>
        <v>5502622120</v>
      </c>
      <c r="BO78" s="69">
        <f t="shared" si="151"/>
        <v>0</v>
      </c>
      <c r="BP78" s="69">
        <f t="shared" si="152"/>
        <v>0</v>
      </c>
      <c r="BQ78" s="69">
        <f t="shared" si="153"/>
        <v>0</v>
      </c>
      <c r="BR78" s="69">
        <f t="shared" si="154"/>
        <v>0</v>
      </c>
      <c r="BS78" s="69">
        <f t="shared" si="155"/>
        <v>0</v>
      </c>
      <c r="BT78" s="69">
        <f t="shared" si="156"/>
        <v>0</v>
      </c>
      <c r="BU78" s="69">
        <f t="shared" si="157"/>
        <v>0</v>
      </c>
      <c r="BV78" s="69">
        <f t="shared" si="158"/>
        <v>0</v>
      </c>
      <c r="BW78" s="69">
        <f t="shared" si="159"/>
        <v>0</v>
      </c>
      <c r="BX78" s="69">
        <f t="shared" si="160"/>
        <v>0</v>
      </c>
      <c r="BY78" s="69">
        <f t="shared" si="161"/>
        <v>0</v>
      </c>
      <c r="BZ78" s="69">
        <f t="shared" si="162"/>
        <v>0</v>
      </c>
      <c r="CA78" s="69">
        <f t="shared" si="163"/>
        <v>0</v>
      </c>
      <c r="CB78" s="69">
        <f t="shared" si="164"/>
        <v>0</v>
      </c>
      <c r="CC78" s="69">
        <f t="shared" si="165"/>
        <v>0</v>
      </c>
      <c r="CD78" s="69">
        <f t="shared" si="166"/>
        <v>0</v>
      </c>
      <c r="CE78" s="69">
        <f t="shared" si="167"/>
        <v>0</v>
      </c>
      <c r="CF78" s="69">
        <f t="shared" si="168"/>
        <v>0</v>
      </c>
      <c r="CG78" s="69">
        <f t="shared" si="169"/>
        <v>0</v>
      </c>
      <c r="CH78" s="69">
        <f t="shared" si="170"/>
        <v>0</v>
      </c>
      <c r="CI78" s="69">
        <f t="shared" si="171"/>
        <v>0</v>
      </c>
      <c r="CJ78" s="69">
        <f t="shared" si="172"/>
        <v>34</v>
      </c>
      <c r="CK78" s="69">
        <f t="shared" si="173"/>
        <v>32</v>
      </c>
      <c r="CL78" s="69">
        <f t="shared" si="174"/>
        <v>44</v>
      </c>
      <c r="CM78" s="69">
        <f t="shared" si="175"/>
        <v>39</v>
      </c>
      <c r="CN78" s="69">
        <f t="shared" si="176"/>
        <v>0</v>
      </c>
      <c r="CO78" s="69">
        <f t="shared" si="177"/>
        <v>0</v>
      </c>
      <c r="CP78" s="69">
        <f t="shared" si="178"/>
        <v>0</v>
      </c>
      <c r="CQ78" s="69">
        <f t="shared" si="179"/>
        <v>0</v>
      </c>
      <c r="CR78" s="69">
        <f t="shared" si="180"/>
        <v>0</v>
      </c>
      <c r="CS78" s="69">
        <f t="shared" si="181"/>
        <v>0</v>
      </c>
      <c r="CT78" s="69">
        <f t="shared" si="182"/>
        <v>0</v>
      </c>
      <c r="CU78" s="69">
        <f t="shared" si="183"/>
        <v>0</v>
      </c>
      <c r="CV78" s="69">
        <f t="shared" si="184"/>
        <v>0</v>
      </c>
      <c r="CW78" s="69">
        <f t="shared" si="185"/>
        <v>0</v>
      </c>
      <c r="CX78" s="69">
        <f t="shared" si="186"/>
        <v>0</v>
      </c>
      <c r="CY78" s="69">
        <f t="shared" si="187"/>
        <v>0</v>
      </c>
      <c r="CZ78" s="69">
        <f t="shared" si="188"/>
        <v>0</v>
      </c>
      <c r="DA78" s="69">
        <f t="shared" si="189"/>
        <v>0</v>
      </c>
      <c r="DB78" s="69">
        <f t="shared" si="190"/>
        <v>0</v>
      </c>
      <c r="DC78" s="69">
        <f t="shared" si="191"/>
        <v>0</v>
      </c>
      <c r="DD78" s="69">
        <f t="shared" si="192"/>
        <v>0</v>
      </c>
      <c r="DE78" s="69">
        <f t="shared" si="193"/>
        <v>0</v>
      </c>
      <c r="DF78" s="69">
        <f t="shared" si="194"/>
        <v>0</v>
      </c>
      <c r="DG78" s="69">
        <f t="shared" si="195"/>
        <v>0</v>
      </c>
      <c r="DH78" s="69">
        <f t="shared" si="196"/>
        <v>0</v>
      </c>
      <c r="DI78" s="69">
        <f t="shared" si="197"/>
        <v>0</v>
      </c>
      <c r="DJ78" s="69" t="str">
        <f>IF(COUNTBLANK(DK78:$EI78)=COLUMNS(DK78:$EI78),"",REPT("0",Batch_Length-LEN(IF(AND(SUM(AK78:$BI78)&lt;&gt;0,BJ78=0),REPT("0",Batch_Length),TEXT(BJ78,"0")))))&amp;IF(AND(SUM(AK78:$BI78)&lt;&gt;0,BJ78=0),REPT("0",Batch_Length),TEXT(BJ78,"0"))</f>
        <v>960000000000</v>
      </c>
      <c r="DK78" s="69" t="str">
        <f>IF(COUNTBLANK(DL78:$EI78)=COLUMNS(DL78:$EI78),"",REPT("0",Batch_Length-LEN(IF(AND(SUMPRODUCT($F$32:$F77*BK$32:BK77)+SUMPRODUCT($F$32:$F77*CJ$32:CJ77)&gt;0,BK78+CJ78=0),REPT("0",Batch_Length),IF(BK78+CJ78=0,"",TEXT(BK78+CJ78,"0"))))))&amp;IF(AND(SUMPRODUCT($F$32:$F77*BK$32:BK77)+SUMPRODUCT($F$32:$F77*CJ$32:CJ77)&gt;0,BK78+CJ78=0),REPT("0",Batch_Length),IF(BK78+CJ78=0,"",TEXT(BK78+CJ78,"0")))</f>
        <v>892961651752</v>
      </c>
      <c r="DL78" s="69" t="str">
        <f>IF(COUNTBLANK(DM78:$EI78)=COLUMNS(DM78:$EI78),"",REPT("0",Batch_Length-LEN(IF(AND(SUMPRODUCT($F$32:$F77*BL$32:BL77)+SUMPRODUCT($F$32:$F77*CK$32:CK77)&gt;0,BL78+CK78=0),REPT("0",Batch_Length),IF(BL78+CK78=0,"",TEXT(BL78+CK78,"0"))))))&amp;IF(AND(SUMPRODUCT($F$32:$F77*BL$32:BL77)+SUMPRODUCT($F$32:$F77*CK$32:CK77)&gt;0,BL78+CK78=0),REPT("0",Batch_Length),IF(BL78+CK78=0,"",TEXT(BL78+CK78,"0")))</f>
        <v>305428800254</v>
      </c>
      <c r="DM78" s="69" t="str">
        <f>IF(COUNTBLANK(DN78:$EI78)=COLUMNS(DN78:$EI78),"",REPT("0",Batch_Length-LEN(IF(AND(SUMPRODUCT($F$32:$F77*BM$32:BM77)+SUMPRODUCT($F$32:$F77*CL$32:CL77)&gt;0,BM78+CL78=0),REPT("0",Batch_Length),IF(BM78+CL78=0,"",TEXT(BM78+CL78,"0"))))))&amp;IF(AND(SUMPRODUCT($F$32:$F77*BM$32:BM77)+SUMPRODUCT($F$32:$F77*CL$32:CL77)&gt;0,BM78+CL78=0),REPT("0",Batch_Length),IF(BM78+CL78=0,"",TEXT(BM78+CL78,"0")))</f>
        <v>812088949850</v>
      </c>
      <c r="DN78" s="69" t="str">
        <f>IF(COUNTBLANK(DO78:$EI78)=COLUMNS(DO78:$EI78),"",REPT("0",Batch_Length-LEN(IF(AND(SUMPRODUCT($F$32:$F77*BN$32:BN77)+SUMPRODUCT($F$32:$F77*CM$32:CM77)&gt;0,BN78+CM78=0),REPT("0",Batch_Length),IF(BN78+CM78=0,"",TEXT(BN78+CM78,"0"))))))&amp;IF(AND(SUMPRODUCT($F$32:$F77*BN$32:BN77)+SUMPRODUCT($F$32:$F77*CM$32:CM77)&gt;0,BN78+CM78=0),REPT("0",Batch_Length),IF(BN78+CM78=0,"",TEXT(BN78+CM78,"0")))</f>
        <v>5502622159</v>
      </c>
      <c r="DO78" s="69" t="str">
        <f>IF(COUNTBLANK(DP78:$EI78)=COLUMNS(DP78:$EI78),"",REPT("0",Batch_Length-LEN(IF(AND(SUMPRODUCT($F$32:$F77*BO$32:BO77)+SUMPRODUCT($F$32:$F77*CN$32:CN77)&gt;0,BO78+CN78=0),REPT("0",Batch_Length),IF(BO78+CN78=0,"",TEXT(BO78+CN78,"0"))))))&amp;IF(AND(SUMPRODUCT($F$32:$F77*BO$32:BO77)+SUMPRODUCT($F$32:$F77*CN$32:CN77)&gt;0,BO78+CN78=0),REPT("0",Batch_Length),IF(BO78+CN78=0,"",TEXT(BO78+CN78,"0")))</f>
        <v/>
      </c>
      <c r="DP78" s="69" t="str">
        <f>IF(COUNTBLANK(DQ78:$EI78)=COLUMNS(DQ78:$EI78),"",REPT("0",Batch_Length-LEN(IF(AND(SUMPRODUCT($F$32:$F77*BP$32:BP77)+SUMPRODUCT($F$32:$F77*CO$32:CO77)&gt;0,BP78+CO78=0),REPT("0",Batch_Length),IF(BP78+CO78=0,"",TEXT(BP78+CO78,"0"))))))&amp;IF(AND(SUMPRODUCT($F$32:$F77*BP$32:BP77)+SUMPRODUCT($F$32:$F77*CO$32:CO77)&gt;0,BP78+CO78=0),REPT("0",Batch_Length),IF(BP78+CO78=0,"",TEXT(BP78+CO78,"0")))</f>
        <v/>
      </c>
      <c r="DQ78" s="69" t="str">
        <f>IF(COUNTBLANK(DR78:$EI78)=COLUMNS(DR78:$EI78),"",REPT("0",Batch_Length-LEN(IF(AND(SUMPRODUCT($F$32:$F77*BQ$32:BQ77)+SUMPRODUCT($F$32:$F77*CP$32:CP77)&gt;0,BQ78+CP78=0),REPT("0",Batch_Length),IF(BQ78+CP78=0,"",TEXT(BQ78+CP78,"0"))))))&amp;IF(AND(SUMPRODUCT($F$32:$F77*BQ$32:BQ77)+SUMPRODUCT($F$32:$F77*CP$32:CP77)&gt;0,BQ78+CP78=0),REPT("0",Batch_Length),IF(BQ78+CP78=0,"",TEXT(BQ78+CP78,"0")))</f>
        <v/>
      </c>
      <c r="DR78" s="69" t="str">
        <f>IF(COUNTBLANK(DS78:$EI78)=COLUMNS(DS78:$EI78),"",REPT("0",Batch_Length-LEN(IF(AND(SUMPRODUCT($F$32:$F77*BR$32:BR77)+SUMPRODUCT($F$32:$F77*CQ$32:CQ77)&gt;0,BR78+CQ78=0),REPT("0",Batch_Length),IF(BR78+CQ78=0,"",TEXT(BR78+CQ78,"0"))))))&amp;IF(AND(SUMPRODUCT($F$32:$F77*BR$32:BR77)+SUMPRODUCT($F$32:$F77*CQ$32:CQ77)&gt;0,BR78+CQ78=0),REPT("0",Batch_Length),IF(BR78+CQ78=0,"",TEXT(BR78+CQ78,"0")))</f>
        <v/>
      </c>
      <c r="DS78" s="69" t="str">
        <f>IF(COUNTBLANK(DT78:$EI78)=COLUMNS(DT78:$EI78),"",REPT("0",Batch_Length-LEN(IF(AND(SUMPRODUCT($F$32:$F77*BS$32:BS77)+SUMPRODUCT($F$32:$F77*CR$32:CR77)&gt;0,BS78+CR78=0),REPT("0",Batch_Length),IF(BS78+CR78=0,"",TEXT(BS78+CR78,"0"))))))&amp;IF(AND(SUMPRODUCT($F$32:$F77*BS$32:BS77)+SUMPRODUCT($F$32:$F77*CR$32:CR77)&gt;0,BS78+CR78=0),REPT("0",Batch_Length),IF(BS78+CR78=0,"",TEXT(BS78+CR78,"0")))</f>
        <v/>
      </c>
      <c r="DT78" s="69" t="str">
        <f>IF(COUNTBLANK(DU78:$EI78)=COLUMNS(DU78:$EI78),"",REPT("0",Batch_Length-LEN(IF(AND(SUMPRODUCT($F$32:$F77*BT$32:BT77)+SUMPRODUCT($F$32:$F77*CS$32:CS77)&gt;0,BT78+CS78=0),REPT("0",Batch_Length),IF(BT78+CS78=0,"",TEXT(BT78+CS78,"0"))))))&amp;IF(AND(SUMPRODUCT($F$32:$F77*BT$32:BT77)+SUMPRODUCT($F$32:$F77*CS$32:CS77)&gt;0,BT78+CS78=0),REPT("0",Batch_Length),IF(BT78+CS78=0,"",TEXT(BT78+CS78,"0")))</f>
        <v/>
      </c>
      <c r="DU78" s="69" t="str">
        <f>IF(COUNTBLANK(DV78:$EI78)=COLUMNS(DV78:$EI78),"",REPT("0",Batch_Length-LEN(IF(AND(SUMPRODUCT($F$32:$F77*BU$32:BU77)+SUMPRODUCT($F$32:$F77*CT$32:CT77)&gt;0,BU78+CT78=0),REPT("0",Batch_Length),IF(BU78+CT78=0,"",TEXT(BU78+CT78,"0"))))))&amp;IF(AND(SUMPRODUCT($F$32:$F77*BU$32:BU77)+SUMPRODUCT($F$32:$F77*CT$32:CT77)&gt;0,BU78+CT78=0),REPT("0",Batch_Length),IF(BU78+CT78=0,"",TEXT(BU78+CT78,"0")))</f>
        <v/>
      </c>
      <c r="DV78" s="69" t="str">
        <f>IF(COUNTBLANK(DW78:$EI78)=COLUMNS(DW78:$EI78),"",REPT("0",Batch_Length-LEN(IF(AND(SUMPRODUCT($F$32:$F77*BV$32:BV77)+SUMPRODUCT($F$32:$F77*CU$32:CU77)&gt;0,BV78+CU78=0),REPT("0",Batch_Length),IF(BV78+CU78=0,"",TEXT(BV78+CU78,"0"))))))&amp;IF(AND(SUMPRODUCT($F$32:$F77*BV$32:BV77)+SUMPRODUCT($F$32:$F77*CU$32:CU77)&gt;0,BV78+CU78=0),REPT("0",Batch_Length),IF(BV78+CU78=0,"",TEXT(BV78+CU78,"0")))</f>
        <v/>
      </c>
      <c r="DW78" s="69" t="str">
        <f>IF(COUNTBLANK(DX78:$EI78)=COLUMNS(DX78:$EI78),"",REPT("0",Batch_Length-LEN(IF(AND(SUMPRODUCT($F$32:$F77*BW$32:BW77)+SUMPRODUCT($F$32:$F77*CV$32:CV77)&gt;0,BW78+CV78=0),REPT("0",Batch_Length),IF(BW78+CV78=0,"",TEXT(BW78+CV78,"0"))))))&amp;IF(AND(SUMPRODUCT($F$32:$F77*BW$32:BW77)+SUMPRODUCT($F$32:$F77*CV$32:CV77)&gt;0,BW78+CV78=0),REPT("0",Batch_Length),IF(BW78+CV78=0,"",TEXT(BW78+CV78,"0")))</f>
        <v/>
      </c>
      <c r="DX78" s="69" t="str">
        <f>IF(COUNTBLANK(DY78:$EI78)=COLUMNS(DY78:$EI78),"",REPT("0",Batch_Length-LEN(IF(AND(SUMPRODUCT($F$32:$F77*BX$32:BX77)+SUMPRODUCT($F$32:$F77*CW$32:CW77)&gt;0,BX78+CW78=0),REPT("0",Batch_Length),IF(BX78+CW78=0,"",TEXT(BX78+CW78,"0"))))))&amp;IF(AND(SUMPRODUCT($F$32:$F77*BX$32:BX77)+SUMPRODUCT($F$32:$F77*CW$32:CW77)&gt;0,BX78+CW78=0),REPT("0",Batch_Length),IF(BX78+CW78=0,"",TEXT(BX78+CW78,"0")))</f>
        <v/>
      </c>
      <c r="DY78" s="69" t="str">
        <f>IF(COUNTBLANK(DZ78:$EI78)=COLUMNS(DZ78:$EI78),"",REPT("0",Batch_Length-LEN(IF(AND(SUMPRODUCT($F$32:$F77*BY$32:BY77)+SUMPRODUCT($F$32:$F77*CX$32:CX77)&gt;0,BY78+CX78=0),REPT("0",Batch_Length),IF(BY78+CX78=0,"",TEXT(BY78+CX78,"0"))))))&amp;IF(AND(SUMPRODUCT($F$32:$F77*BY$32:BY77)+SUMPRODUCT($F$32:$F77*CX$32:CX77)&gt;0,BY78+CX78=0),REPT("0",Batch_Length),IF(BY78+CX78=0,"",TEXT(BY78+CX78,"0")))</f>
        <v/>
      </c>
      <c r="DZ78" s="69" t="str">
        <f>IF(COUNTBLANK(EA78:$EI78)=COLUMNS(EA78:$EI78),"",REPT("0",Batch_Length-LEN(IF(AND(SUMPRODUCT($F$32:$F77*BZ$32:BZ77)+SUMPRODUCT($F$32:$F77*CY$32:CY77)&gt;0,BZ78+CY78=0),REPT("0",Batch_Length),IF(BZ78+CY78=0,"",TEXT(BZ78+CY78,"0"))))))&amp;IF(AND(SUMPRODUCT($F$32:$F77*BZ$32:BZ77)+SUMPRODUCT($F$32:$F77*CY$32:CY77)&gt;0,BZ78+CY78=0),REPT("0",Batch_Length),IF(BZ78+CY78=0,"",TEXT(BZ78+CY78,"0")))</f>
        <v/>
      </c>
      <c r="EA78" s="69" t="str">
        <f>IF(COUNTBLANK(EB78:$EI78)=COLUMNS(EB78:$EI78),"",REPT("0",Batch_Length-LEN(IF(AND(SUMPRODUCT($F$32:$F77*CA$32:CA77)+SUMPRODUCT($F$32:$F77*CZ$32:CZ77)&gt;0,CA78+CZ78=0),REPT("0",Batch_Length),IF(CA78+CZ78=0,"",TEXT(CA78+CZ78,"0"))))))&amp;IF(AND(SUMPRODUCT($F$32:$F77*CA$32:CA77)+SUMPRODUCT($F$32:$F77*CZ$32:CZ77)&gt;0,CA78+CZ78=0),REPT("0",Batch_Length),IF(CA78+CZ78=0,"",TEXT(CA78+CZ78,"0")))</f>
        <v/>
      </c>
      <c r="EB78" s="69" t="str">
        <f>IF(COUNTBLANK(EC78:$EI78)=COLUMNS(EC78:$EI78),"",REPT("0",Batch_Length-LEN(IF(AND(SUMPRODUCT($F$32:$F77*CB$32:CB77)+SUMPRODUCT($F$32:$F77*DA$32:DA77)&gt;0,CB78+DA78=0),REPT("0",Batch_Length),IF(CB78+DA78=0,"",TEXT(CB78+DA78,"0"))))))&amp;IF(AND(SUMPRODUCT($F$32:$F77*CB$32:CB77)+SUMPRODUCT($F$32:$F77*DA$32:DA77)&gt;0,CB78+DA78=0),REPT("0",Batch_Length),IF(CB78+DA78=0,"",TEXT(CB78+DA78,"0")))</f>
        <v/>
      </c>
      <c r="EC78" s="69" t="str">
        <f>IF(COUNTBLANK(ED78:$EI78)=COLUMNS(ED78:$EI78),"",REPT("0",Batch_Length-LEN(IF(AND(SUMPRODUCT($F$32:$F77*CC$32:CC77)+SUMPRODUCT($F$32:$F77*DB$32:DB77)&gt;0,CC78+DB78=0),REPT("0",Batch_Length),IF(CC78+DB78=0,"",TEXT(CC78+DB78,"0"))))))&amp;IF(AND(SUMPRODUCT($F$32:$F77*CC$32:CC77)+SUMPRODUCT($F$32:$F77*DB$32:DB77)&gt;0,CC78+DB78=0),REPT("0",Batch_Length),IF(CC78+DB78=0,"",TEXT(CC78+DB78,"0")))</f>
        <v/>
      </c>
      <c r="ED78" s="69" t="str">
        <f>IF(COUNTBLANK(EE78:$EI78)=COLUMNS(EE78:$EI78),"",REPT("0",Batch_Length-LEN(IF(AND(SUMPRODUCT($F$32:$F77*CD$32:CD77)+SUMPRODUCT($F$32:$F77*DC$32:DC77)&gt;0,CD78+DC78=0),REPT("0",Batch_Length),IF(CD78+DC78=0,"",TEXT(CD78+DC78,"0"))))))&amp;IF(AND(SUMPRODUCT($F$32:$F77*CD$32:CD77)+SUMPRODUCT($F$32:$F77*DC$32:DC77)&gt;0,CD78+DC78=0),REPT("0",Batch_Length),IF(CD78+DC78=0,"",TEXT(CD78+DC78,"0")))</f>
        <v/>
      </c>
      <c r="EE78" s="69" t="str">
        <f>IF(COUNTBLANK(EF78:$EI78)=COLUMNS(EF78:$EI78),"",REPT("0",Batch_Length-LEN(IF(AND(SUMPRODUCT($F$32:$F77*CE$32:CE77)+SUMPRODUCT($F$32:$F77*DD$32:DD77)&gt;0,CE78+DD78=0),REPT("0",Batch_Length),IF(CE78+DD78=0,"",TEXT(CE78+DD78,"0"))))))&amp;IF(AND(SUMPRODUCT($F$32:$F77*CE$32:CE77)+SUMPRODUCT($F$32:$F77*DD$32:DD77)&gt;0,CE78+DD78=0),REPT("0",Batch_Length),IF(CE78+DD78=0,"",TEXT(CE78+DD78,"0")))</f>
        <v/>
      </c>
      <c r="EF78" s="69" t="str">
        <f>IF(COUNTBLANK(EG78:$EI78)=COLUMNS(EG78:$EI78),"",REPT("0",Batch_Length-LEN(IF(AND(SUMPRODUCT($F$32:$F77*CF$32:CF77)+SUMPRODUCT($F$32:$F77*DE$32:DE77)&gt;0,CF78+DE78=0),REPT("0",Batch_Length),IF(CF78+DE78=0,"",TEXT(CF78+DE78,"0"))))))&amp;IF(AND(SUMPRODUCT($F$32:$F77*CF$32:CF77)+SUMPRODUCT($F$32:$F77*DE$32:DE77)&gt;0,CF78+DE78=0),REPT("0",Batch_Length),IF(CF78+DE78=0,"",TEXT(CF78+DE78,"0")))</f>
        <v/>
      </c>
      <c r="EG78" s="69" t="str">
        <f>IF(COUNTBLANK(EH78:$EI78)=COLUMNS(EH78:$EI78),"",REPT("0",Batch_Length-LEN(IF(AND(SUMPRODUCT($F$32:$F77*CG$32:CG77)+SUMPRODUCT($F$32:$F77*DF$32:DF77)&gt;0,CG78+DF78=0),REPT("0",Batch_Length),IF(CG78+DF78=0,"",TEXT(CG78+DF78,"0"))))))&amp;IF(AND(SUMPRODUCT($F$32:$F77*CG$32:CG77)+SUMPRODUCT($F$32:$F77*DF$32:DF77)&gt;0,CG78+DF78=0),REPT("0",Batch_Length),IF(CG78+DF78=0,"",TEXT(CG78+DF78,"0")))</f>
        <v/>
      </c>
      <c r="EH78" s="69" t="str">
        <f>IF(COUNTBLANK(EI78:$EI78)=COLUMNS(EI78:$EI78),"",REPT("0",Batch_Length-LEN(IF(AND(SUMPRODUCT($F$32:$F77*CH$32:CH77)+SUMPRODUCT($F$32:$F77*DG$32:DG77)&gt;0,CH78+DG78=0),REPT("0",Batch_Length),IF(CH78+DG78=0,"",TEXT(CH78+DG78,"0"))))))&amp;IF(AND(SUMPRODUCT($F$32:$F77*CH$32:CH77)+SUMPRODUCT($F$32:$F77*DG$32:DG77)&gt;0,CH78+DG78=0),REPT("0",Batch_Length),IF(CH78+DG78=0,"",TEXT(CH78+DG78,"0")))</f>
        <v/>
      </c>
      <c r="EI78" s="69" t="str">
        <f>IF(AND(SUMPRODUCT($F$32:$F77*CI$32:CI77)+SUMPRODUCT($F$32:$F77*DH$32:DH77)&gt;0,CI78+DH78=0),REPT("0",Batch_Length),IF(CI78+DH78=0,"",TEXT(CI78+DH78,"0")))</f>
        <v/>
      </c>
      <c r="EJ78" s="69" t="str">
        <f t="shared" si="116"/>
        <v>5502622159812088949850305428800254892961651752960000000000</v>
      </c>
      <c r="EK78" s="57" t="s">
        <v>86</v>
      </c>
    </row>
    <row r="79" spans="6:141" outlineLevel="1" x14ac:dyDescent="0.2">
      <c r="F79" s="66">
        <f t="shared" si="117"/>
        <v>47</v>
      </c>
      <c r="G79" s="67" t="str">
        <f t="shared" si="118"/>
        <v>258623241511168180642964355153611979969197632389120000000000</v>
      </c>
      <c r="H79" s="66">
        <f t="shared" si="9"/>
        <v>60</v>
      </c>
      <c r="I79" s="66">
        <f t="shared" si="119"/>
        <v>5</v>
      </c>
      <c r="J79" s="67" t="str">
        <f t="shared" si="120"/>
        <v>960000000000</v>
      </c>
      <c r="K79" s="68" t="str">
        <f t="shared" si="121"/>
        <v>892961651752</v>
      </c>
      <c r="L79" s="68" t="str">
        <f t="shared" si="122"/>
        <v>305428800254</v>
      </c>
      <c r="M79" s="68" t="str">
        <f t="shared" si="123"/>
        <v>812088949850</v>
      </c>
      <c r="N79" s="68" t="str">
        <f t="shared" si="124"/>
        <v>5502622159</v>
      </c>
      <c r="O79" s="68">
        <f t="shared" si="125"/>
        <v>0</v>
      </c>
      <c r="P79" s="68">
        <f t="shared" si="126"/>
        <v>0</v>
      </c>
      <c r="Q79" s="68">
        <f t="shared" si="127"/>
        <v>0</v>
      </c>
      <c r="R79" s="68">
        <f t="shared" si="128"/>
        <v>0</v>
      </c>
      <c r="S79" s="68">
        <f t="shared" si="129"/>
        <v>0</v>
      </c>
      <c r="T79" s="68">
        <f t="shared" si="130"/>
        <v>0</v>
      </c>
      <c r="U79" s="68">
        <f t="shared" si="131"/>
        <v>0</v>
      </c>
      <c r="V79" s="68">
        <f t="shared" si="132"/>
        <v>0</v>
      </c>
      <c r="W79" s="68">
        <f t="shared" si="133"/>
        <v>0</v>
      </c>
      <c r="X79" s="68">
        <f t="shared" si="134"/>
        <v>0</v>
      </c>
      <c r="Y79" s="68">
        <f t="shared" si="135"/>
        <v>0</v>
      </c>
      <c r="Z79" s="68">
        <f t="shared" si="136"/>
        <v>0</v>
      </c>
      <c r="AA79" s="68">
        <f t="shared" si="137"/>
        <v>0</v>
      </c>
      <c r="AB79" s="68">
        <f t="shared" si="138"/>
        <v>0</v>
      </c>
      <c r="AC79" s="68">
        <f t="shared" si="139"/>
        <v>0</v>
      </c>
      <c r="AD79" s="68">
        <f t="shared" si="140"/>
        <v>0</v>
      </c>
      <c r="AE79" s="68">
        <f t="shared" si="141"/>
        <v>0</v>
      </c>
      <c r="AF79" s="68">
        <f t="shared" si="142"/>
        <v>0</v>
      </c>
      <c r="AG79" s="68">
        <f t="shared" si="143"/>
        <v>0</v>
      </c>
      <c r="AH79" s="68">
        <f t="shared" si="144"/>
        <v>0</v>
      </c>
      <c r="AI79" s="68">
        <f t="shared" si="145"/>
        <v>0</v>
      </c>
      <c r="AJ79" s="69">
        <f t="shared" si="90"/>
        <v>45120000000000</v>
      </c>
      <c r="AK79" s="69">
        <f t="shared" si="91"/>
        <v>41969197632344</v>
      </c>
      <c r="AL79" s="69">
        <f t="shared" si="92"/>
        <v>14355153611938</v>
      </c>
      <c r="AM79" s="69">
        <f t="shared" si="93"/>
        <v>38168180642950</v>
      </c>
      <c r="AN79" s="69">
        <f t="shared" si="94"/>
        <v>258623241473</v>
      </c>
      <c r="AO79" s="69">
        <f t="shared" si="95"/>
        <v>0</v>
      </c>
      <c r="AP79" s="69">
        <f t="shared" si="96"/>
        <v>0</v>
      </c>
      <c r="AQ79" s="69">
        <f t="shared" si="97"/>
        <v>0</v>
      </c>
      <c r="AR79" s="69">
        <f t="shared" si="98"/>
        <v>0</v>
      </c>
      <c r="AS79" s="69">
        <f t="shared" si="99"/>
        <v>0</v>
      </c>
      <c r="AT79" s="69">
        <f t="shared" si="100"/>
        <v>0</v>
      </c>
      <c r="AU79" s="69">
        <f t="shared" si="101"/>
        <v>0</v>
      </c>
      <c r="AV79" s="69">
        <f t="shared" si="102"/>
        <v>0</v>
      </c>
      <c r="AW79" s="69">
        <f t="shared" si="103"/>
        <v>0</v>
      </c>
      <c r="AX79" s="69">
        <f t="shared" si="104"/>
        <v>0</v>
      </c>
      <c r="AY79" s="69">
        <f t="shared" si="105"/>
        <v>0</v>
      </c>
      <c r="AZ79" s="69">
        <f t="shared" si="106"/>
        <v>0</v>
      </c>
      <c r="BA79" s="69">
        <f t="shared" si="107"/>
        <v>0</v>
      </c>
      <c r="BB79" s="69">
        <f t="shared" si="108"/>
        <v>0</v>
      </c>
      <c r="BC79" s="69">
        <f t="shared" si="109"/>
        <v>0</v>
      </c>
      <c r="BD79" s="69">
        <f t="shared" si="110"/>
        <v>0</v>
      </c>
      <c r="BE79" s="69">
        <f t="shared" si="111"/>
        <v>0</v>
      </c>
      <c r="BF79" s="69">
        <f t="shared" si="112"/>
        <v>0</v>
      </c>
      <c r="BG79" s="69">
        <f t="shared" si="113"/>
        <v>0</v>
      </c>
      <c r="BH79" s="69">
        <f t="shared" si="114"/>
        <v>0</v>
      </c>
      <c r="BI79" s="69">
        <f t="shared" si="115"/>
        <v>0</v>
      </c>
      <c r="BJ79" s="69">
        <f t="shared" si="146"/>
        <v>120000000000</v>
      </c>
      <c r="BK79" s="69">
        <f t="shared" si="147"/>
        <v>969197632344</v>
      </c>
      <c r="BL79" s="69">
        <f t="shared" si="148"/>
        <v>355153611938</v>
      </c>
      <c r="BM79" s="69">
        <f t="shared" si="149"/>
        <v>168180642950</v>
      </c>
      <c r="BN79" s="69">
        <f t="shared" si="150"/>
        <v>258623241473</v>
      </c>
      <c r="BO79" s="69">
        <f t="shared" si="151"/>
        <v>0</v>
      </c>
      <c r="BP79" s="69">
        <f t="shared" si="152"/>
        <v>0</v>
      </c>
      <c r="BQ79" s="69">
        <f t="shared" si="153"/>
        <v>0</v>
      </c>
      <c r="BR79" s="69">
        <f t="shared" si="154"/>
        <v>0</v>
      </c>
      <c r="BS79" s="69">
        <f t="shared" si="155"/>
        <v>0</v>
      </c>
      <c r="BT79" s="69">
        <f t="shared" si="156"/>
        <v>0</v>
      </c>
      <c r="BU79" s="69">
        <f t="shared" si="157"/>
        <v>0</v>
      </c>
      <c r="BV79" s="69">
        <f t="shared" si="158"/>
        <v>0</v>
      </c>
      <c r="BW79" s="69">
        <f t="shared" si="159"/>
        <v>0</v>
      </c>
      <c r="BX79" s="69">
        <f t="shared" si="160"/>
        <v>0</v>
      </c>
      <c r="BY79" s="69">
        <f t="shared" si="161"/>
        <v>0</v>
      </c>
      <c r="BZ79" s="69">
        <f t="shared" si="162"/>
        <v>0</v>
      </c>
      <c r="CA79" s="69">
        <f t="shared" si="163"/>
        <v>0</v>
      </c>
      <c r="CB79" s="69">
        <f t="shared" si="164"/>
        <v>0</v>
      </c>
      <c r="CC79" s="69">
        <f t="shared" si="165"/>
        <v>0</v>
      </c>
      <c r="CD79" s="69">
        <f t="shared" si="166"/>
        <v>0</v>
      </c>
      <c r="CE79" s="69">
        <f t="shared" si="167"/>
        <v>0</v>
      </c>
      <c r="CF79" s="69">
        <f t="shared" si="168"/>
        <v>0</v>
      </c>
      <c r="CG79" s="69">
        <f t="shared" si="169"/>
        <v>0</v>
      </c>
      <c r="CH79" s="69">
        <f t="shared" si="170"/>
        <v>0</v>
      </c>
      <c r="CI79" s="69">
        <f t="shared" si="171"/>
        <v>0</v>
      </c>
      <c r="CJ79" s="69">
        <f t="shared" si="172"/>
        <v>45</v>
      </c>
      <c r="CK79" s="69">
        <f t="shared" si="173"/>
        <v>41</v>
      </c>
      <c r="CL79" s="69">
        <f t="shared" si="174"/>
        <v>14</v>
      </c>
      <c r="CM79" s="69">
        <f t="shared" si="175"/>
        <v>38</v>
      </c>
      <c r="CN79" s="69">
        <f t="shared" si="176"/>
        <v>0</v>
      </c>
      <c r="CO79" s="69">
        <f t="shared" si="177"/>
        <v>0</v>
      </c>
      <c r="CP79" s="69">
        <f t="shared" si="178"/>
        <v>0</v>
      </c>
      <c r="CQ79" s="69">
        <f t="shared" si="179"/>
        <v>0</v>
      </c>
      <c r="CR79" s="69">
        <f t="shared" si="180"/>
        <v>0</v>
      </c>
      <c r="CS79" s="69">
        <f t="shared" si="181"/>
        <v>0</v>
      </c>
      <c r="CT79" s="69">
        <f t="shared" si="182"/>
        <v>0</v>
      </c>
      <c r="CU79" s="69">
        <f t="shared" si="183"/>
        <v>0</v>
      </c>
      <c r="CV79" s="69">
        <f t="shared" si="184"/>
        <v>0</v>
      </c>
      <c r="CW79" s="69">
        <f t="shared" si="185"/>
        <v>0</v>
      </c>
      <c r="CX79" s="69">
        <f t="shared" si="186"/>
        <v>0</v>
      </c>
      <c r="CY79" s="69">
        <f t="shared" si="187"/>
        <v>0</v>
      </c>
      <c r="CZ79" s="69">
        <f t="shared" si="188"/>
        <v>0</v>
      </c>
      <c r="DA79" s="69">
        <f t="shared" si="189"/>
        <v>0</v>
      </c>
      <c r="DB79" s="69">
        <f t="shared" si="190"/>
        <v>0</v>
      </c>
      <c r="DC79" s="69">
        <f t="shared" si="191"/>
        <v>0</v>
      </c>
      <c r="DD79" s="69">
        <f t="shared" si="192"/>
        <v>0</v>
      </c>
      <c r="DE79" s="69">
        <f t="shared" si="193"/>
        <v>0</v>
      </c>
      <c r="DF79" s="69">
        <f t="shared" si="194"/>
        <v>0</v>
      </c>
      <c r="DG79" s="69">
        <f t="shared" si="195"/>
        <v>0</v>
      </c>
      <c r="DH79" s="69">
        <f t="shared" si="196"/>
        <v>0</v>
      </c>
      <c r="DI79" s="69">
        <f t="shared" si="197"/>
        <v>0</v>
      </c>
      <c r="DJ79" s="69" t="str">
        <f>IF(COUNTBLANK(DK79:$EI79)=COLUMNS(DK79:$EI79),"",REPT("0",Batch_Length-LEN(IF(AND(SUM(AK79:$BI79)&lt;&gt;0,BJ79=0),REPT("0",Batch_Length),TEXT(BJ79,"0")))))&amp;IF(AND(SUM(AK79:$BI79)&lt;&gt;0,BJ79=0),REPT("0",Batch_Length),TEXT(BJ79,"0"))</f>
        <v>120000000000</v>
      </c>
      <c r="DK79" s="69" t="str">
        <f>IF(COUNTBLANK(DL79:$EI79)=COLUMNS(DL79:$EI79),"",REPT("0",Batch_Length-LEN(IF(AND(SUMPRODUCT($F$32:$F78*BK$32:BK78)+SUMPRODUCT($F$32:$F78*CJ$32:CJ78)&gt;0,BK79+CJ79=0),REPT("0",Batch_Length),IF(BK79+CJ79=0,"",TEXT(BK79+CJ79,"0"))))))&amp;IF(AND(SUMPRODUCT($F$32:$F78*BK$32:BK78)+SUMPRODUCT($F$32:$F78*CJ$32:CJ78)&gt;0,BK79+CJ79=0),REPT("0",Batch_Length),IF(BK79+CJ79=0,"",TEXT(BK79+CJ79,"0")))</f>
        <v>969197632389</v>
      </c>
      <c r="DL79" s="69" t="str">
        <f>IF(COUNTBLANK(DM79:$EI79)=COLUMNS(DM79:$EI79),"",REPT("0",Batch_Length-LEN(IF(AND(SUMPRODUCT($F$32:$F78*BL$32:BL78)+SUMPRODUCT($F$32:$F78*CK$32:CK78)&gt;0,BL79+CK79=0),REPT("0",Batch_Length),IF(BL79+CK79=0,"",TEXT(BL79+CK79,"0"))))))&amp;IF(AND(SUMPRODUCT($F$32:$F78*BL$32:BL78)+SUMPRODUCT($F$32:$F78*CK$32:CK78)&gt;0,BL79+CK79=0),REPT("0",Batch_Length),IF(BL79+CK79=0,"",TEXT(BL79+CK79,"0")))</f>
        <v>355153611979</v>
      </c>
      <c r="DM79" s="69" t="str">
        <f>IF(COUNTBLANK(DN79:$EI79)=COLUMNS(DN79:$EI79),"",REPT("0",Batch_Length-LEN(IF(AND(SUMPRODUCT($F$32:$F78*BM$32:BM78)+SUMPRODUCT($F$32:$F78*CL$32:CL78)&gt;0,BM79+CL79=0),REPT("0",Batch_Length),IF(BM79+CL79=0,"",TEXT(BM79+CL79,"0"))))))&amp;IF(AND(SUMPRODUCT($F$32:$F78*BM$32:BM78)+SUMPRODUCT($F$32:$F78*CL$32:CL78)&gt;0,BM79+CL79=0),REPT("0",Batch_Length),IF(BM79+CL79=0,"",TEXT(BM79+CL79,"0")))</f>
        <v>168180642964</v>
      </c>
      <c r="DN79" s="69" t="str">
        <f>IF(COUNTBLANK(DO79:$EI79)=COLUMNS(DO79:$EI79),"",REPT("0",Batch_Length-LEN(IF(AND(SUMPRODUCT($F$32:$F78*BN$32:BN78)+SUMPRODUCT($F$32:$F78*CM$32:CM78)&gt;0,BN79+CM79=0),REPT("0",Batch_Length),IF(BN79+CM79=0,"",TEXT(BN79+CM79,"0"))))))&amp;IF(AND(SUMPRODUCT($F$32:$F78*BN$32:BN78)+SUMPRODUCT($F$32:$F78*CM$32:CM78)&gt;0,BN79+CM79=0),REPT("0",Batch_Length),IF(BN79+CM79=0,"",TEXT(BN79+CM79,"0")))</f>
        <v>258623241511</v>
      </c>
      <c r="DO79" s="69" t="str">
        <f>IF(COUNTBLANK(DP79:$EI79)=COLUMNS(DP79:$EI79),"",REPT("0",Batch_Length-LEN(IF(AND(SUMPRODUCT($F$32:$F78*BO$32:BO78)+SUMPRODUCT($F$32:$F78*CN$32:CN78)&gt;0,BO79+CN79=0),REPT("0",Batch_Length),IF(BO79+CN79=0,"",TEXT(BO79+CN79,"0"))))))&amp;IF(AND(SUMPRODUCT($F$32:$F78*BO$32:BO78)+SUMPRODUCT($F$32:$F78*CN$32:CN78)&gt;0,BO79+CN79=0),REPT("0",Batch_Length),IF(BO79+CN79=0,"",TEXT(BO79+CN79,"0")))</f>
        <v/>
      </c>
      <c r="DP79" s="69" t="str">
        <f>IF(COUNTBLANK(DQ79:$EI79)=COLUMNS(DQ79:$EI79),"",REPT("0",Batch_Length-LEN(IF(AND(SUMPRODUCT($F$32:$F78*BP$32:BP78)+SUMPRODUCT($F$32:$F78*CO$32:CO78)&gt;0,BP79+CO79=0),REPT("0",Batch_Length),IF(BP79+CO79=0,"",TEXT(BP79+CO79,"0"))))))&amp;IF(AND(SUMPRODUCT($F$32:$F78*BP$32:BP78)+SUMPRODUCT($F$32:$F78*CO$32:CO78)&gt;0,BP79+CO79=0),REPT("0",Batch_Length),IF(BP79+CO79=0,"",TEXT(BP79+CO79,"0")))</f>
        <v/>
      </c>
      <c r="DQ79" s="69" t="str">
        <f>IF(COUNTBLANK(DR79:$EI79)=COLUMNS(DR79:$EI79),"",REPT("0",Batch_Length-LEN(IF(AND(SUMPRODUCT($F$32:$F78*BQ$32:BQ78)+SUMPRODUCT($F$32:$F78*CP$32:CP78)&gt;0,BQ79+CP79=0),REPT("0",Batch_Length),IF(BQ79+CP79=0,"",TEXT(BQ79+CP79,"0"))))))&amp;IF(AND(SUMPRODUCT($F$32:$F78*BQ$32:BQ78)+SUMPRODUCT($F$32:$F78*CP$32:CP78)&gt;0,BQ79+CP79=0),REPT("0",Batch_Length),IF(BQ79+CP79=0,"",TEXT(BQ79+CP79,"0")))</f>
        <v/>
      </c>
      <c r="DR79" s="69" t="str">
        <f>IF(COUNTBLANK(DS79:$EI79)=COLUMNS(DS79:$EI79),"",REPT("0",Batch_Length-LEN(IF(AND(SUMPRODUCT($F$32:$F78*BR$32:BR78)+SUMPRODUCT($F$32:$F78*CQ$32:CQ78)&gt;0,BR79+CQ79=0),REPT("0",Batch_Length),IF(BR79+CQ79=0,"",TEXT(BR79+CQ79,"0"))))))&amp;IF(AND(SUMPRODUCT($F$32:$F78*BR$32:BR78)+SUMPRODUCT($F$32:$F78*CQ$32:CQ78)&gt;0,BR79+CQ79=0),REPT("0",Batch_Length),IF(BR79+CQ79=0,"",TEXT(BR79+CQ79,"0")))</f>
        <v/>
      </c>
      <c r="DS79" s="69" t="str">
        <f>IF(COUNTBLANK(DT79:$EI79)=COLUMNS(DT79:$EI79),"",REPT("0",Batch_Length-LEN(IF(AND(SUMPRODUCT($F$32:$F78*BS$32:BS78)+SUMPRODUCT($F$32:$F78*CR$32:CR78)&gt;0,BS79+CR79=0),REPT("0",Batch_Length),IF(BS79+CR79=0,"",TEXT(BS79+CR79,"0"))))))&amp;IF(AND(SUMPRODUCT($F$32:$F78*BS$32:BS78)+SUMPRODUCT($F$32:$F78*CR$32:CR78)&gt;0,BS79+CR79=0),REPT("0",Batch_Length),IF(BS79+CR79=0,"",TEXT(BS79+CR79,"0")))</f>
        <v/>
      </c>
      <c r="DT79" s="69" t="str">
        <f>IF(COUNTBLANK(DU79:$EI79)=COLUMNS(DU79:$EI79),"",REPT("0",Batch_Length-LEN(IF(AND(SUMPRODUCT($F$32:$F78*BT$32:BT78)+SUMPRODUCT($F$32:$F78*CS$32:CS78)&gt;0,BT79+CS79=0),REPT("0",Batch_Length),IF(BT79+CS79=0,"",TEXT(BT79+CS79,"0"))))))&amp;IF(AND(SUMPRODUCT($F$32:$F78*BT$32:BT78)+SUMPRODUCT($F$32:$F78*CS$32:CS78)&gt;0,BT79+CS79=0),REPT("0",Batch_Length),IF(BT79+CS79=0,"",TEXT(BT79+CS79,"0")))</f>
        <v/>
      </c>
      <c r="DU79" s="69" t="str">
        <f>IF(COUNTBLANK(DV79:$EI79)=COLUMNS(DV79:$EI79),"",REPT("0",Batch_Length-LEN(IF(AND(SUMPRODUCT($F$32:$F78*BU$32:BU78)+SUMPRODUCT($F$32:$F78*CT$32:CT78)&gt;0,BU79+CT79=0),REPT("0",Batch_Length),IF(BU79+CT79=0,"",TEXT(BU79+CT79,"0"))))))&amp;IF(AND(SUMPRODUCT($F$32:$F78*BU$32:BU78)+SUMPRODUCT($F$32:$F78*CT$32:CT78)&gt;0,BU79+CT79=0),REPT("0",Batch_Length),IF(BU79+CT79=0,"",TEXT(BU79+CT79,"0")))</f>
        <v/>
      </c>
      <c r="DV79" s="69" t="str">
        <f>IF(COUNTBLANK(DW79:$EI79)=COLUMNS(DW79:$EI79),"",REPT("0",Batch_Length-LEN(IF(AND(SUMPRODUCT($F$32:$F78*BV$32:BV78)+SUMPRODUCT($F$32:$F78*CU$32:CU78)&gt;0,BV79+CU79=0),REPT("0",Batch_Length),IF(BV79+CU79=0,"",TEXT(BV79+CU79,"0"))))))&amp;IF(AND(SUMPRODUCT($F$32:$F78*BV$32:BV78)+SUMPRODUCT($F$32:$F78*CU$32:CU78)&gt;0,BV79+CU79=0),REPT("0",Batch_Length),IF(BV79+CU79=0,"",TEXT(BV79+CU79,"0")))</f>
        <v/>
      </c>
      <c r="DW79" s="69" t="str">
        <f>IF(COUNTBLANK(DX79:$EI79)=COLUMNS(DX79:$EI79),"",REPT("0",Batch_Length-LEN(IF(AND(SUMPRODUCT($F$32:$F78*BW$32:BW78)+SUMPRODUCT($F$32:$F78*CV$32:CV78)&gt;0,BW79+CV79=0),REPT("0",Batch_Length),IF(BW79+CV79=0,"",TEXT(BW79+CV79,"0"))))))&amp;IF(AND(SUMPRODUCT($F$32:$F78*BW$32:BW78)+SUMPRODUCT($F$32:$F78*CV$32:CV78)&gt;0,BW79+CV79=0),REPT("0",Batch_Length),IF(BW79+CV79=0,"",TEXT(BW79+CV79,"0")))</f>
        <v/>
      </c>
      <c r="DX79" s="69" t="str">
        <f>IF(COUNTBLANK(DY79:$EI79)=COLUMNS(DY79:$EI79),"",REPT("0",Batch_Length-LEN(IF(AND(SUMPRODUCT($F$32:$F78*BX$32:BX78)+SUMPRODUCT($F$32:$F78*CW$32:CW78)&gt;0,BX79+CW79=0),REPT("0",Batch_Length),IF(BX79+CW79=0,"",TEXT(BX79+CW79,"0"))))))&amp;IF(AND(SUMPRODUCT($F$32:$F78*BX$32:BX78)+SUMPRODUCT($F$32:$F78*CW$32:CW78)&gt;0,BX79+CW79=0),REPT("0",Batch_Length),IF(BX79+CW79=0,"",TEXT(BX79+CW79,"0")))</f>
        <v/>
      </c>
      <c r="DY79" s="69" t="str">
        <f>IF(COUNTBLANK(DZ79:$EI79)=COLUMNS(DZ79:$EI79),"",REPT("0",Batch_Length-LEN(IF(AND(SUMPRODUCT($F$32:$F78*BY$32:BY78)+SUMPRODUCT($F$32:$F78*CX$32:CX78)&gt;0,BY79+CX79=0),REPT("0",Batch_Length),IF(BY79+CX79=0,"",TEXT(BY79+CX79,"0"))))))&amp;IF(AND(SUMPRODUCT($F$32:$F78*BY$32:BY78)+SUMPRODUCT($F$32:$F78*CX$32:CX78)&gt;0,BY79+CX79=0),REPT("0",Batch_Length),IF(BY79+CX79=0,"",TEXT(BY79+CX79,"0")))</f>
        <v/>
      </c>
      <c r="DZ79" s="69" t="str">
        <f>IF(COUNTBLANK(EA79:$EI79)=COLUMNS(EA79:$EI79),"",REPT("0",Batch_Length-LEN(IF(AND(SUMPRODUCT($F$32:$F78*BZ$32:BZ78)+SUMPRODUCT($F$32:$F78*CY$32:CY78)&gt;0,BZ79+CY79=0),REPT("0",Batch_Length),IF(BZ79+CY79=0,"",TEXT(BZ79+CY79,"0"))))))&amp;IF(AND(SUMPRODUCT($F$32:$F78*BZ$32:BZ78)+SUMPRODUCT($F$32:$F78*CY$32:CY78)&gt;0,BZ79+CY79=0),REPT("0",Batch_Length),IF(BZ79+CY79=0,"",TEXT(BZ79+CY79,"0")))</f>
        <v/>
      </c>
      <c r="EA79" s="69" t="str">
        <f>IF(COUNTBLANK(EB79:$EI79)=COLUMNS(EB79:$EI79),"",REPT("0",Batch_Length-LEN(IF(AND(SUMPRODUCT($F$32:$F78*CA$32:CA78)+SUMPRODUCT($F$32:$F78*CZ$32:CZ78)&gt;0,CA79+CZ79=0),REPT("0",Batch_Length),IF(CA79+CZ79=0,"",TEXT(CA79+CZ79,"0"))))))&amp;IF(AND(SUMPRODUCT($F$32:$F78*CA$32:CA78)+SUMPRODUCT($F$32:$F78*CZ$32:CZ78)&gt;0,CA79+CZ79=0),REPT("0",Batch_Length),IF(CA79+CZ79=0,"",TEXT(CA79+CZ79,"0")))</f>
        <v/>
      </c>
      <c r="EB79" s="69" t="str">
        <f>IF(COUNTBLANK(EC79:$EI79)=COLUMNS(EC79:$EI79),"",REPT("0",Batch_Length-LEN(IF(AND(SUMPRODUCT($F$32:$F78*CB$32:CB78)+SUMPRODUCT($F$32:$F78*DA$32:DA78)&gt;0,CB79+DA79=0),REPT("0",Batch_Length),IF(CB79+DA79=0,"",TEXT(CB79+DA79,"0"))))))&amp;IF(AND(SUMPRODUCT($F$32:$F78*CB$32:CB78)+SUMPRODUCT($F$32:$F78*DA$32:DA78)&gt;0,CB79+DA79=0),REPT("0",Batch_Length),IF(CB79+DA79=0,"",TEXT(CB79+DA79,"0")))</f>
        <v/>
      </c>
      <c r="EC79" s="69" t="str">
        <f>IF(COUNTBLANK(ED79:$EI79)=COLUMNS(ED79:$EI79),"",REPT("0",Batch_Length-LEN(IF(AND(SUMPRODUCT($F$32:$F78*CC$32:CC78)+SUMPRODUCT($F$32:$F78*DB$32:DB78)&gt;0,CC79+DB79=0),REPT("0",Batch_Length),IF(CC79+DB79=0,"",TEXT(CC79+DB79,"0"))))))&amp;IF(AND(SUMPRODUCT($F$32:$F78*CC$32:CC78)+SUMPRODUCT($F$32:$F78*DB$32:DB78)&gt;0,CC79+DB79=0),REPT("0",Batch_Length),IF(CC79+DB79=0,"",TEXT(CC79+DB79,"0")))</f>
        <v/>
      </c>
      <c r="ED79" s="69" t="str">
        <f>IF(COUNTBLANK(EE79:$EI79)=COLUMNS(EE79:$EI79),"",REPT("0",Batch_Length-LEN(IF(AND(SUMPRODUCT($F$32:$F78*CD$32:CD78)+SUMPRODUCT($F$32:$F78*DC$32:DC78)&gt;0,CD79+DC79=0),REPT("0",Batch_Length),IF(CD79+DC79=0,"",TEXT(CD79+DC79,"0"))))))&amp;IF(AND(SUMPRODUCT($F$32:$F78*CD$32:CD78)+SUMPRODUCT($F$32:$F78*DC$32:DC78)&gt;0,CD79+DC79=0),REPT("0",Batch_Length),IF(CD79+DC79=0,"",TEXT(CD79+DC79,"0")))</f>
        <v/>
      </c>
      <c r="EE79" s="69" t="str">
        <f>IF(COUNTBLANK(EF79:$EI79)=COLUMNS(EF79:$EI79),"",REPT("0",Batch_Length-LEN(IF(AND(SUMPRODUCT($F$32:$F78*CE$32:CE78)+SUMPRODUCT($F$32:$F78*DD$32:DD78)&gt;0,CE79+DD79=0),REPT("0",Batch_Length),IF(CE79+DD79=0,"",TEXT(CE79+DD79,"0"))))))&amp;IF(AND(SUMPRODUCT($F$32:$F78*CE$32:CE78)+SUMPRODUCT($F$32:$F78*DD$32:DD78)&gt;0,CE79+DD79=0),REPT("0",Batch_Length),IF(CE79+DD79=0,"",TEXT(CE79+DD79,"0")))</f>
        <v/>
      </c>
      <c r="EF79" s="69" t="str">
        <f>IF(COUNTBLANK(EG79:$EI79)=COLUMNS(EG79:$EI79),"",REPT("0",Batch_Length-LEN(IF(AND(SUMPRODUCT($F$32:$F78*CF$32:CF78)+SUMPRODUCT($F$32:$F78*DE$32:DE78)&gt;0,CF79+DE79=0),REPT("0",Batch_Length),IF(CF79+DE79=0,"",TEXT(CF79+DE79,"0"))))))&amp;IF(AND(SUMPRODUCT($F$32:$F78*CF$32:CF78)+SUMPRODUCT($F$32:$F78*DE$32:DE78)&gt;0,CF79+DE79=0),REPT("0",Batch_Length),IF(CF79+DE79=0,"",TEXT(CF79+DE79,"0")))</f>
        <v/>
      </c>
      <c r="EG79" s="69" t="str">
        <f>IF(COUNTBLANK(EH79:$EI79)=COLUMNS(EH79:$EI79),"",REPT("0",Batch_Length-LEN(IF(AND(SUMPRODUCT($F$32:$F78*CG$32:CG78)+SUMPRODUCT($F$32:$F78*DF$32:DF78)&gt;0,CG79+DF79=0),REPT("0",Batch_Length),IF(CG79+DF79=0,"",TEXT(CG79+DF79,"0"))))))&amp;IF(AND(SUMPRODUCT($F$32:$F78*CG$32:CG78)+SUMPRODUCT($F$32:$F78*DF$32:DF78)&gt;0,CG79+DF79=0),REPT("0",Batch_Length),IF(CG79+DF79=0,"",TEXT(CG79+DF79,"0")))</f>
        <v/>
      </c>
      <c r="EH79" s="69" t="str">
        <f>IF(COUNTBLANK(EI79:$EI79)=COLUMNS(EI79:$EI79),"",REPT("0",Batch_Length-LEN(IF(AND(SUMPRODUCT($F$32:$F78*CH$32:CH78)+SUMPRODUCT($F$32:$F78*DG$32:DG78)&gt;0,CH79+DG79=0),REPT("0",Batch_Length),IF(CH79+DG79=0,"",TEXT(CH79+DG79,"0"))))))&amp;IF(AND(SUMPRODUCT($F$32:$F78*CH$32:CH78)+SUMPRODUCT($F$32:$F78*DG$32:DG78)&gt;0,CH79+DG79=0),REPT("0",Batch_Length),IF(CH79+DG79=0,"",TEXT(CH79+DG79,"0")))</f>
        <v/>
      </c>
      <c r="EI79" s="69" t="str">
        <f>IF(AND(SUMPRODUCT($F$32:$F78*CI$32:CI78)+SUMPRODUCT($F$32:$F78*DH$32:DH78)&gt;0,CI79+DH79=0),REPT("0",Batch_Length),IF(CI79+DH79=0,"",TEXT(CI79+DH79,"0")))</f>
        <v/>
      </c>
      <c r="EJ79" s="69" t="str">
        <f t="shared" si="116"/>
        <v>258623241511168180642964355153611979969197632389120000000000</v>
      </c>
      <c r="EK79" s="57" t="s">
        <v>86</v>
      </c>
    </row>
    <row r="80" spans="6:141" outlineLevel="1" x14ac:dyDescent="0.2">
      <c r="F80" s="66">
        <f t="shared" si="117"/>
        <v>48</v>
      </c>
      <c r="G80" s="67" t="str">
        <f t="shared" si="118"/>
        <v>12413915592536072670862289047373375038521486354677760000000000</v>
      </c>
      <c r="H80" s="66">
        <f t="shared" si="9"/>
        <v>62</v>
      </c>
      <c r="I80" s="66">
        <f t="shared" si="119"/>
        <v>5</v>
      </c>
      <c r="J80" s="67" t="str">
        <f t="shared" si="120"/>
        <v>120000000000</v>
      </c>
      <c r="K80" s="68" t="str">
        <f t="shared" si="121"/>
        <v>969197632389</v>
      </c>
      <c r="L80" s="68" t="str">
        <f t="shared" si="122"/>
        <v>355153611979</v>
      </c>
      <c r="M80" s="68" t="str">
        <f t="shared" si="123"/>
        <v>168180642964</v>
      </c>
      <c r="N80" s="68" t="str">
        <f t="shared" si="124"/>
        <v>258623241511</v>
      </c>
      <c r="O80" s="68">
        <f t="shared" si="125"/>
        <v>0</v>
      </c>
      <c r="P80" s="68">
        <f t="shared" si="126"/>
        <v>0</v>
      </c>
      <c r="Q80" s="68">
        <f t="shared" si="127"/>
        <v>0</v>
      </c>
      <c r="R80" s="68">
        <f t="shared" si="128"/>
        <v>0</v>
      </c>
      <c r="S80" s="68">
        <f t="shared" si="129"/>
        <v>0</v>
      </c>
      <c r="T80" s="68">
        <f t="shared" si="130"/>
        <v>0</v>
      </c>
      <c r="U80" s="68">
        <f t="shared" si="131"/>
        <v>0</v>
      </c>
      <c r="V80" s="68">
        <f t="shared" si="132"/>
        <v>0</v>
      </c>
      <c r="W80" s="68">
        <f t="shared" si="133"/>
        <v>0</v>
      </c>
      <c r="X80" s="68">
        <f t="shared" si="134"/>
        <v>0</v>
      </c>
      <c r="Y80" s="68">
        <f t="shared" si="135"/>
        <v>0</v>
      </c>
      <c r="Z80" s="68">
        <f t="shared" si="136"/>
        <v>0</v>
      </c>
      <c r="AA80" s="68">
        <f t="shared" si="137"/>
        <v>0</v>
      </c>
      <c r="AB80" s="68">
        <f t="shared" si="138"/>
        <v>0</v>
      </c>
      <c r="AC80" s="68">
        <f t="shared" si="139"/>
        <v>0</v>
      </c>
      <c r="AD80" s="68">
        <f t="shared" si="140"/>
        <v>0</v>
      </c>
      <c r="AE80" s="68">
        <f t="shared" si="141"/>
        <v>0</v>
      </c>
      <c r="AF80" s="68">
        <f t="shared" si="142"/>
        <v>0</v>
      </c>
      <c r="AG80" s="68">
        <f t="shared" si="143"/>
        <v>0</v>
      </c>
      <c r="AH80" s="68">
        <f t="shared" si="144"/>
        <v>0</v>
      </c>
      <c r="AI80" s="68">
        <f t="shared" si="145"/>
        <v>0</v>
      </c>
      <c r="AJ80" s="69">
        <f t="shared" si="90"/>
        <v>5760000000000</v>
      </c>
      <c r="AK80" s="69">
        <f t="shared" si="91"/>
        <v>46521486354672</v>
      </c>
      <c r="AL80" s="69">
        <f t="shared" si="92"/>
        <v>17047373374992</v>
      </c>
      <c r="AM80" s="69">
        <f t="shared" si="93"/>
        <v>8072670862272</v>
      </c>
      <c r="AN80" s="69">
        <f t="shared" si="94"/>
        <v>12413915592528</v>
      </c>
      <c r="AO80" s="69">
        <f t="shared" si="95"/>
        <v>0</v>
      </c>
      <c r="AP80" s="69">
        <f t="shared" si="96"/>
        <v>0</v>
      </c>
      <c r="AQ80" s="69">
        <f t="shared" si="97"/>
        <v>0</v>
      </c>
      <c r="AR80" s="69">
        <f t="shared" si="98"/>
        <v>0</v>
      </c>
      <c r="AS80" s="69">
        <f t="shared" si="99"/>
        <v>0</v>
      </c>
      <c r="AT80" s="69">
        <f t="shared" si="100"/>
        <v>0</v>
      </c>
      <c r="AU80" s="69">
        <f t="shared" si="101"/>
        <v>0</v>
      </c>
      <c r="AV80" s="69">
        <f t="shared" si="102"/>
        <v>0</v>
      </c>
      <c r="AW80" s="69">
        <f t="shared" si="103"/>
        <v>0</v>
      </c>
      <c r="AX80" s="69">
        <f t="shared" si="104"/>
        <v>0</v>
      </c>
      <c r="AY80" s="69">
        <f t="shared" si="105"/>
        <v>0</v>
      </c>
      <c r="AZ80" s="69">
        <f t="shared" si="106"/>
        <v>0</v>
      </c>
      <c r="BA80" s="69">
        <f t="shared" si="107"/>
        <v>0</v>
      </c>
      <c r="BB80" s="69">
        <f t="shared" si="108"/>
        <v>0</v>
      </c>
      <c r="BC80" s="69">
        <f t="shared" si="109"/>
        <v>0</v>
      </c>
      <c r="BD80" s="69">
        <f t="shared" si="110"/>
        <v>0</v>
      </c>
      <c r="BE80" s="69">
        <f t="shared" si="111"/>
        <v>0</v>
      </c>
      <c r="BF80" s="69">
        <f t="shared" si="112"/>
        <v>0</v>
      </c>
      <c r="BG80" s="69">
        <f t="shared" si="113"/>
        <v>0</v>
      </c>
      <c r="BH80" s="69">
        <f t="shared" si="114"/>
        <v>0</v>
      </c>
      <c r="BI80" s="69">
        <f t="shared" si="115"/>
        <v>0</v>
      </c>
      <c r="BJ80" s="69">
        <f t="shared" si="146"/>
        <v>760000000000</v>
      </c>
      <c r="BK80" s="69">
        <f t="shared" si="147"/>
        <v>521486354672</v>
      </c>
      <c r="BL80" s="69">
        <f t="shared" si="148"/>
        <v>47373374992</v>
      </c>
      <c r="BM80" s="69">
        <f t="shared" si="149"/>
        <v>72670862272</v>
      </c>
      <c r="BN80" s="69">
        <f t="shared" si="150"/>
        <v>413915592528</v>
      </c>
      <c r="BO80" s="69">
        <f t="shared" si="151"/>
        <v>0</v>
      </c>
      <c r="BP80" s="69">
        <f t="shared" si="152"/>
        <v>0</v>
      </c>
      <c r="BQ80" s="69">
        <f t="shared" si="153"/>
        <v>0</v>
      </c>
      <c r="BR80" s="69">
        <f t="shared" si="154"/>
        <v>0</v>
      </c>
      <c r="BS80" s="69">
        <f t="shared" si="155"/>
        <v>0</v>
      </c>
      <c r="BT80" s="69">
        <f t="shared" si="156"/>
        <v>0</v>
      </c>
      <c r="BU80" s="69">
        <f t="shared" si="157"/>
        <v>0</v>
      </c>
      <c r="BV80" s="69">
        <f t="shared" si="158"/>
        <v>0</v>
      </c>
      <c r="BW80" s="69">
        <f t="shared" si="159"/>
        <v>0</v>
      </c>
      <c r="BX80" s="69">
        <f t="shared" si="160"/>
        <v>0</v>
      </c>
      <c r="BY80" s="69">
        <f t="shared" si="161"/>
        <v>0</v>
      </c>
      <c r="BZ80" s="69">
        <f t="shared" si="162"/>
        <v>0</v>
      </c>
      <c r="CA80" s="69">
        <f t="shared" si="163"/>
        <v>0</v>
      </c>
      <c r="CB80" s="69">
        <f t="shared" si="164"/>
        <v>0</v>
      </c>
      <c r="CC80" s="69">
        <f t="shared" si="165"/>
        <v>0</v>
      </c>
      <c r="CD80" s="69">
        <f t="shared" si="166"/>
        <v>0</v>
      </c>
      <c r="CE80" s="69">
        <f t="shared" si="167"/>
        <v>0</v>
      </c>
      <c r="CF80" s="69">
        <f t="shared" si="168"/>
        <v>0</v>
      </c>
      <c r="CG80" s="69">
        <f t="shared" si="169"/>
        <v>0</v>
      </c>
      <c r="CH80" s="69">
        <f t="shared" si="170"/>
        <v>0</v>
      </c>
      <c r="CI80" s="69">
        <f t="shared" si="171"/>
        <v>0</v>
      </c>
      <c r="CJ80" s="69">
        <f t="shared" si="172"/>
        <v>5</v>
      </c>
      <c r="CK80" s="69">
        <f t="shared" si="173"/>
        <v>46</v>
      </c>
      <c r="CL80" s="69">
        <f t="shared" si="174"/>
        <v>17</v>
      </c>
      <c r="CM80" s="69">
        <f t="shared" si="175"/>
        <v>8</v>
      </c>
      <c r="CN80" s="69">
        <f t="shared" si="176"/>
        <v>12</v>
      </c>
      <c r="CO80" s="69">
        <f t="shared" si="177"/>
        <v>0</v>
      </c>
      <c r="CP80" s="69">
        <f t="shared" si="178"/>
        <v>0</v>
      </c>
      <c r="CQ80" s="69">
        <f t="shared" si="179"/>
        <v>0</v>
      </c>
      <c r="CR80" s="69">
        <f t="shared" si="180"/>
        <v>0</v>
      </c>
      <c r="CS80" s="69">
        <f t="shared" si="181"/>
        <v>0</v>
      </c>
      <c r="CT80" s="69">
        <f t="shared" si="182"/>
        <v>0</v>
      </c>
      <c r="CU80" s="69">
        <f t="shared" si="183"/>
        <v>0</v>
      </c>
      <c r="CV80" s="69">
        <f t="shared" si="184"/>
        <v>0</v>
      </c>
      <c r="CW80" s="69">
        <f t="shared" si="185"/>
        <v>0</v>
      </c>
      <c r="CX80" s="69">
        <f t="shared" si="186"/>
        <v>0</v>
      </c>
      <c r="CY80" s="69">
        <f t="shared" si="187"/>
        <v>0</v>
      </c>
      <c r="CZ80" s="69">
        <f t="shared" si="188"/>
        <v>0</v>
      </c>
      <c r="DA80" s="69">
        <f t="shared" si="189"/>
        <v>0</v>
      </c>
      <c r="DB80" s="69">
        <f t="shared" si="190"/>
        <v>0</v>
      </c>
      <c r="DC80" s="69">
        <f t="shared" si="191"/>
        <v>0</v>
      </c>
      <c r="DD80" s="69">
        <f t="shared" si="192"/>
        <v>0</v>
      </c>
      <c r="DE80" s="69">
        <f t="shared" si="193"/>
        <v>0</v>
      </c>
      <c r="DF80" s="69">
        <f t="shared" si="194"/>
        <v>0</v>
      </c>
      <c r="DG80" s="69">
        <f t="shared" si="195"/>
        <v>0</v>
      </c>
      <c r="DH80" s="69">
        <f t="shared" si="196"/>
        <v>0</v>
      </c>
      <c r="DI80" s="69">
        <f t="shared" si="197"/>
        <v>0</v>
      </c>
      <c r="DJ80" s="69" t="str">
        <f>IF(COUNTBLANK(DK80:$EI80)=COLUMNS(DK80:$EI80),"",REPT("0",Batch_Length-LEN(IF(AND(SUM(AK80:$BI80)&lt;&gt;0,BJ80=0),REPT("0",Batch_Length),TEXT(BJ80,"0")))))&amp;IF(AND(SUM(AK80:$BI80)&lt;&gt;0,BJ80=0),REPT("0",Batch_Length),TEXT(BJ80,"0"))</f>
        <v>760000000000</v>
      </c>
      <c r="DK80" s="69" t="str">
        <f>IF(COUNTBLANK(DL80:$EI80)=COLUMNS(DL80:$EI80),"",REPT("0",Batch_Length-LEN(IF(AND(SUMPRODUCT($F$32:$F79*BK$32:BK79)+SUMPRODUCT($F$32:$F79*CJ$32:CJ79)&gt;0,BK80+CJ80=0),REPT("0",Batch_Length),IF(BK80+CJ80=0,"",TEXT(BK80+CJ80,"0"))))))&amp;IF(AND(SUMPRODUCT($F$32:$F79*BK$32:BK79)+SUMPRODUCT($F$32:$F79*CJ$32:CJ79)&gt;0,BK80+CJ80=0),REPT("0",Batch_Length),IF(BK80+CJ80=0,"",TEXT(BK80+CJ80,"0")))</f>
        <v>521486354677</v>
      </c>
      <c r="DL80" s="69" t="str">
        <f>IF(COUNTBLANK(DM80:$EI80)=COLUMNS(DM80:$EI80),"",REPT("0",Batch_Length-LEN(IF(AND(SUMPRODUCT($F$32:$F79*BL$32:BL79)+SUMPRODUCT($F$32:$F79*CK$32:CK79)&gt;0,BL80+CK80=0),REPT("0",Batch_Length),IF(BL80+CK80=0,"",TEXT(BL80+CK80,"0"))))))&amp;IF(AND(SUMPRODUCT($F$32:$F79*BL$32:BL79)+SUMPRODUCT($F$32:$F79*CK$32:CK79)&gt;0,BL80+CK80=0),REPT("0",Batch_Length),IF(BL80+CK80=0,"",TEXT(BL80+CK80,"0")))</f>
        <v>047373375038</v>
      </c>
      <c r="DM80" s="69" t="str">
        <f>IF(COUNTBLANK(DN80:$EI80)=COLUMNS(DN80:$EI80),"",REPT("0",Batch_Length-LEN(IF(AND(SUMPRODUCT($F$32:$F79*BM$32:BM79)+SUMPRODUCT($F$32:$F79*CL$32:CL79)&gt;0,BM80+CL80=0),REPT("0",Batch_Length),IF(BM80+CL80=0,"",TEXT(BM80+CL80,"0"))))))&amp;IF(AND(SUMPRODUCT($F$32:$F79*BM$32:BM79)+SUMPRODUCT($F$32:$F79*CL$32:CL79)&gt;0,BM80+CL80=0),REPT("0",Batch_Length),IF(BM80+CL80=0,"",TEXT(BM80+CL80,"0")))</f>
        <v>072670862289</v>
      </c>
      <c r="DN80" s="69" t="str">
        <f>IF(COUNTBLANK(DO80:$EI80)=COLUMNS(DO80:$EI80),"",REPT("0",Batch_Length-LEN(IF(AND(SUMPRODUCT($F$32:$F79*BN$32:BN79)+SUMPRODUCT($F$32:$F79*CM$32:CM79)&gt;0,BN80+CM80=0),REPT("0",Batch_Length),IF(BN80+CM80=0,"",TEXT(BN80+CM80,"0"))))))&amp;IF(AND(SUMPRODUCT($F$32:$F79*BN$32:BN79)+SUMPRODUCT($F$32:$F79*CM$32:CM79)&gt;0,BN80+CM80=0),REPT("0",Batch_Length),IF(BN80+CM80=0,"",TEXT(BN80+CM80,"0")))</f>
        <v>413915592536</v>
      </c>
      <c r="DO80" s="69" t="str">
        <f>IF(COUNTBLANK(DP80:$EI80)=COLUMNS(DP80:$EI80),"",REPT("0",Batch_Length-LEN(IF(AND(SUMPRODUCT($F$32:$F79*BO$32:BO79)+SUMPRODUCT($F$32:$F79*CN$32:CN79)&gt;0,BO80+CN80=0),REPT("0",Batch_Length),IF(BO80+CN80=0,"",TEXT(BO80+CN80,"0"))))))&amp;IF(AND(SUMPRODUCT($F$32:$F79*BO$32:BO79)+SUMPRODUCT($F$32:$F79*CN$32:CN79)&gt;0,BO80+CN80=0),REPT("0",Batch_Length),IF(BO80+CN80=0,"",TEXT(BO80+CN80,"0")))</f>
        <v>12</v>
      </c>
      <c r="DP80" s="69" t="str">
        <f>IF(COUNTBLANK(DQ80:$EI80)=COLUMNS(DQ80:$EI80),"",REPT("0",Batch_Length-LEN(IF(AND(SUMPRODUCT($F$32:$F79*BP$32:BP79)+SUMPRODUCT($F$32:$F79*CO$32:CO79)&gt;0,BP80+CO80=0),REPT("0",Batch_Length),IF(BP80+CO80=0,"",TEXT(BP80+CO80,"0"))))))&amp;IF(AND(SUMPRODUCT($F$32:$F79*BP$32:BP79)+SUMPRODUCT($F$32:$F79*CO$32:CO79)&gt;0,BP80+CO80=0),REPT("0",Batch_Length),IF(BP80+CO80=0,"",TEXT(BP80+CO80,"0")))</f>
        <v/>
      </c>
      <c r="DQ80" s="69" t="str">
        <f>IF(COUNTBLANK(DR80:$EI80)=COLUMNS(DR80:$EI80),"",REPT("0",Batch_Length-LEN(IF(AND(SUMPRODUCT($F$32:$F79*BQ$32:BQ79)+SUMPRODUCT($F$32:$F79*CP$32:CP79)&gt;0,BQ80+CP80=0),REPT("0",Batch_Length),IF(BQ80+CP80=0,"",TEXT(BQ80+CP80,"0"))))))&amp;IF(AND(SUMPRODUCT($F$32:$F79*BQ$32:BQ79)+SUMPRODUCT($F$32:$F79*CP$32:CP79)&gt;0,BQ80+CP80=0),REPT("0",Batch_Length),IF(BQ80+CP80=0,"",TEXT(BQ80+CP80,"0")))</f>
        <v/>
      </c>
      <c r="DR80" s="69" t="str">
        <f>IF(COUNTBLANK(DS80:$EI80)=COLUMNS(DS80:$EI80),"",REPT("0",Batch_Length-LEN(IF(AND(SUMPRODUCT($F$32:$F79*BR$32:BR79)+SUMPRODUCT($F$32:$F79*CQ$32:CQ79)&gt;0,BR80+CQ80=0),REPT("0",Batch_Length),IF(BR80+CQ80=0,"",TEXT(BR80+CQ80,"0"))))))&amp;IF(AND(SUMPRODUCT($F$32:$F79*BR$32:BR79)+SUMPRODUCT($F$32:$F79*CQ$32:CQ79)&gt;0,BR80+CQ80=0),REPT("0",Batch_Length),IF(BR80+CQ80=0,"",TEXT(BR80+CQ80,"0")))</f>
        <v/>
      </c>
      <c r="DS80" s="69" t="str">
        <f>IF(COUNTBLANK(DT80:$EI80)=COLUMNS(DT80:$EI80),"",REPT("0",Batch_Length-LEN(IF(AND(SUMPRODUCT($F$32:$F79*BS$32:BS79)+SUMPRODUCT($F$32:$F79*CR$32:CR79)&gt;0,BS80+CR80=0),REPT("0",Batch_Length),IF(BS80+CR80=0,"",TEXT(BS80+CR80,"0"))))))&amp;IF(AND(SUMPRODUCT($F$32:$F79*BS$32:BS79)+SUMPRODUCT($F$32:$F79*CR$32:CR79)&gt;0,BS80+CR80=0),REPT("0",Batch_Length),IF(BS80+CR80=0,"",TEXT(BS80+CR80,"0")))</f>
        <v/>
      </c>
      <c r="DT80" s="69" t="str">
        <f>IF(COUNTBLANK(DU80:$EI80)=COLUMNS(DU80:$EI80),"",REPT("0",Batch_Length-LEN(IF(AND(SUMPRODUCT($F$32:$F79*BT$32:BT79)+SUMPRODUCT($F$32:$F79*CS$32:CS79)&gt;0,BT80+CS80=0),REPT("0",Batch_Length),IF(BT80+CS80=0,"",TEXT(BT80+CS80,"0"))))))&amp;IF(AND(SUMPRODUCT($F$32:$F79*BT$32:BT79)+SUMPRODUCT($F$32:$F79*CS$32:CS79)&gt;0,BT80+CS80=0),REPT("0",Batch_Length),IF(BT80+CS80=0,"",TEXT(BT80+CS80,"0")))</f>
        <v/>
      </c>
      <c r="DU80" s="69" t="str">
        <f>IF(COUNTBLANK(DV80:$EI80)=COLUMNS(DV80:$EI80),"",REPT("0",Batch_Length-LEN(IF(AND(SUMPRODUCT($F$32:$F79*BU$32:BU79)+SUMPRODUCT($F$32:$F79*CT$32:CT79)&gt;0,BU80+CT80=0),REPT("0",Batch_Length),IF(BU80+CT80=0,"",TEXT(BU80+CT80,"0"))))))&amp;IF(AND(SUMPRODUCT($F$32:$F79*BU$32:BU79)+SUMPRODUCT($F$32:$F79*CT$32:CT79)&gt;0,BU80+CT80=0),REPT("0",Batch_Length),IF(BU80+CT80=0,"",TEXT(BU80+CT80,"0")))</f>
        <v/>
      </c>
      <c r="DV80" s="69" t="str">
        <f>IF(COUNTBLANK(DW80:$EI80)=COLUMNS(DW80:$EI80),"",REPT("0",Batch_Length-LEN(IF(AND(SUMPRODUCT($F$32:$F79*BV$32:BV79)+SUMPRODUCT($F$32:$F79*CU$32:CU79)&gt;0,BV80+CU80=0),REPT("0",Batch_Length),IF(BV80+CU80=0,"",TEXT(BV80+CU80,"0"))))))&amp;IF(AND(SUMPRODUCT($F$32:$F79*BV$32:BV79)+SUMPRODUCT($F$32:$F79*CU$32:CU79)&gt;0,BV80+CU80=0),REPT("0",Batch_Length),IF(BV80+CU80=0,"",TEXT(BV80+CU80,"0")))</f>
        <v/>
      </c>
      <c r="DW80" s="69" t="str">
        <f>IF(COUNTBLANK(DX80:$EI80)=COLUMNS(DX80:$EI80),"",REPT("0",Batch_Length-LEN(IF(AND(SUMPRODUCT($F$32:$F79*BW$32:BW79)+SUMPRODUCT($F$32:$F79*CV$32:CV79)&gt;0,BW80+CV80=0),REPT("0",Batch_Length),IF(BW80+CV80=0,"",TEXT(BW80+CV80,"0"))))))&amp;IF(AND(SUMPRODUCT($F$32:$F79*BW$32:BW79)+SUMPRODUCT($F$32:$F79*CV$32:CV79)&gt;0,BW80+CV80=0),REPT("0",Batch_Length),IF(BW80+CV80=0,"",TEXT(BW80+CV80,"0")))</f>
        <v/>
      </c>
      <c r="DX80" s="69" t="str">
        <f>IF(COUNTBLANK(DY80:$EI80)=COLUMNS(DY80:$EI80),"",REPT("0",Batch_Length-LEN(IF(AND(SUMPRODUCT($F$32:$F79*BX$32:BX79)+SUMPRODUCT($F$32:$F79*CW$32:CW79)&gt;0,BX80+CW80=0),REPT("0",Batch_Length),IF(BX80+CW80=0,"",TEXT(BX80+CW80,"0"))))))&amp;IF(AND(SUMPRODUCT($F$32:$F79*BX$32:BX79)+SUMPRODUCT($F$32:$F79*CW$32:CW79)&gt;0,BX80+CW80=0),REPT("0",Batch_Length),IF(BX80+CW80=0,"",TEXT(BX80+CW80,"0")))</f>
        <v/>
      </c>
      <c r="DY80" s="69" t="str">
        <f>IF(COUNTBLANK(DZ80:$EI80)=COLUMNS(DZ80:$EI80),"",REPT("0",Batch_Length-LEN(IF(AND(SUMPRODUCT($F$32:$F79*BY$32:BY79)+SUMPRODUCT($F$32:$F79*CX$32:CX79)&gt;0,BY80+CX80=0),REPT("0",Batch_Length),IF(BY80+CX80=0,"",TEXT(BY80+CX80,"0"))))))&amp;IF(AND(SUMPRODUCT($F$32:$F79*BY$32:BY79)+SUMPRODUCT($F$32:$F79*CX$32:CX79)&gt;0,BY80+CX80=0),REPT("0",Batch_Length),IF(BY80+CX80=0,"",TEXT(BY80+CX80,"0")))</f>
        <v/>
      </c>
      <c r="DZ80" s="69" t="str">
        <f>IF(COUNTBLANK(EA80:$EI80)=COLUMNS(EA80:$EI80),"",REPT("0",Batch_Length-LEN(IF(AND(SUMPRODUCT($F$32:$F79*BZ$32:BZ79)+SUMPRODUCT($F$32:$F79*CY$32:CY79)&gt;0,BZ80+CY80=0),REPT("0",Batch_Length),IF(BZ80+CY80=0,"",TEXT(BZ80+CY80,"0"))))))&amp;IF(AND(SUMPRODUCT($F$32:$F79*BZ$32:BZ79)+SUMPRODUCT($F$32:$F79*CY$32:CY79)&gt;0,BZ80+CY80=0),REPT("0",Batch_Length),IF(BZ80+CY80=0,"",TEXT(BZ80+CY80,"0")))</f>
        <v/>
      </c>
      <c r="EA80" s="69" t="str">
        <f>IF(COUNTBLANK(EB80:$EI80)=COLUMNS(EB80:$EI80),"",REPT("0",Batch_Length-LEN(IF(AND(SUMPRODUCT($F$32:$F79*CA$32:CA79)+SUMPRODUCT($F$32:$F79*CZ$32:CZ79)&gt;0,CA80+CZ80=0),REPT("0",Batch_Length),IF(CA80+CZ80=0,"",TEXT(CA80+CZ80,"0"))))))&amp;IF(AND(SUMPRODUCT($F$32:$F79*CA$32:CA79)+SUMPRODUCT($F$32:$F79*CZ$32:CZ79)&gt;0,CA80+CZ80=0),REPT("0",Batch_Length),IF(CA80+CZ80=0,"",TEXT(CA80+CZ80,"0")))</f>
        <v/>
      </c>
      <c r="EB80" s="69" t="str">
        <f>IF(COUNTBLANK(EC80:$EI80)=COLUMNS(EC80:$EI80),"",REPT("0",Batch_Length-LEN(IF(AND(SUMPRODUCT($F$32:$F79*CB$32:CB79)+SUMPRODUCT($F$32:$F79*DA$32:DA79)&gt;0,CB80+DA80=0),REPT("0",Batch_Length),IF(CB80+DA80=0,"",TEXT(CB80+DA80,"0"))))))&amp;IF(AND(SUMPRODUCT($F$32:$F79*CB$32:CB79)+SUMPRODUCT($F$32:$F79*DA$32:DA79)&gt;0,CB80+DA80=0),REPT("0",Batch_Length),IF(CB80+DA80=0,"",TEXT(CB80+DA80,"0")))</f>
        <v/>
      </c>
      <c r="EC80" s="69" t="str">
        <f>IF(COUNTBLANK(ED80:$EI80)=COLUMNS(ED80:$EI80),"",REPT("0",Batch_Length-LEN(IF(AND(SUMPRODUCT($F$32:$F79*CC$32:CC79)+SUMPRODUCT($F$32:$F79*DB$32:DB79)&gt;0,CC80+DB80=0),REPT("0",Batch_Length),IF(CC80+DB80=0,"",TEXT(CC80+DB80,"0"))))))&amp;IF(AND(SUMPRODUCT($F$32:$F79*CC$32:CC79)+SUMPRODUCT($F$32:$F79*DB$32:DB79)&gt;0,CC80+DB80=0),REPT("0",Batch_Length),IF(CC80+DB80=0,"",TEXT(CC80+DB80,"0")))</f>
        <v/>
      </c>
      <c r="ED80" s="69" t="str">
        <f>IF(COUNTBLANK(EE80:$EI80)=COLUMNS(EE80:$EI80),"",REPT("0",Batch_Length-LEN(IF(AND(SUMPRODUCT($F$32:$F79*CD$32:CD79)+SUMPRODUCT($F$32:$F79*DC$32:DC79)&gt;0,CD80+DC80=0),REPT("0",Batch_Length),IF(CD80+DC80=0,"",TEXT(CD80+DC80,"0"))))))&amp;IF(AND(SUMPRODUCT($F$32:$F79*CD$32:CD79)+SUMPRODUCT($F$32:$F79*DC$32:DC79)&gt;0,CD80+DC80=0),REPT("0",Batch_Length),IF(CD80+DC80=0,"",TEXT(CD80+DC80,"0")))</f>
        <v/>
      </c>
      <c r="EE80" s="69" t="str">
        <f>IF(COUNTBLANK(EF80:$EI80)=COLUMNS(EF80:$EI80),"",REPT("0",Batch_Length-LEN(IF(AND(SUMPRODUCT($F$32:$F79*CE$32:CE79)+SUMPRODUCT($F$32:$F79*DD$32:DD79)&gt;0,CE80+DD80=0),REPT("0",Batch_Length),IF(CE80+DD80=0,"",TEXT(CE80+DD80,"0"))))))&amp;IF(AND(SUMPRODUCT($F$32:$F79*CE$32:CE79)+SUMPRODUCT($F$32:$F79*DD$32:DD79)&gt;0,CE80+DD80=0),REPT("0",Batch_Length),IF(CE80+DD80=0,"",TEXT(CE80+DD80,"0")))</f>
        <v/>
      </c>
      <c r="EF80" s="69" t="str">
        <f>IF(COUNTBLANK(EG80:$EI80)=COLUMNS(EG80:$EI80),"",REPT("0",Batch_Length-LEN(IF(AND(SUMPRODUCT($F$32:$F79*CF$32:CF79)+SUMPRODUCT($F$32:$F79*DE$32:DE79)&gt;0,CF80+DE80=0),REPT("0",Batch_Length),IF(CF80+DE80=0,"",TEXT(CF80+DE80,"0"))))))&amp;IF(AND(SUMPRODUCT($F$32:$F79*CF$32:CF79)+SUMPRODUCT($F$32:$F79*DE$32:DE79)&gt;0,CF80+DE80=0),REPT("0",Batch_Length),IF(CF80+DE80=0,"",TEXT(CF80+DE80,"0")))</f>
        <v/>
      </c>
      <c r="EG80" s="69" t="str">
        <f>IF(COUNTBLANK(EH80:$EI80)=COLUMNS(EH80:$EI80),"",REPT("0",Batch_Length-LEN(IF(AND(SUMPRODUCT($F$32:$F79*CG$32:CG79)+SUMPRODUCT($F$32:$F79*DF$32:DF79)&gt;0,CG80+DF80=0),REPT("0",Batch_Length),IF(CG80+DF80=0,"",TEXT(CG80+DF80,"0"))))))&amp;IF(AND(SUMPRODUCT($F$32:$F79*CG$32:CG79)+SUMPRODUCT($F$32:$F79*DF$32:DF79)&gt;0,CG80+DF80=0),REPT("0",Batch_Length),IF(CG80+DF80=0,"",TEXT(CG80+DF80,"0")))</f>
        <v/>
      </c>
      <c r="EH80" s="69" t="str">
        <f>IF(COUNTBLANK(EI80:$EI80)=COLUMNS(EI80:$EI80),"",REPT("0",Batch_Length-LEN(IF(AND(SUMPRODUCT($F$32:$F79*CH$32:CH79)+SUMPRODUCT($F$32:$F79*DG$32:DG79)&gt;0,CH80+DG80=0),REPT("0",Batch_Length),IF(CH80+DG80=0,"",TEXT(CH80+DG80,"0"))))))&amp;IF(AND(SUMPRODUCT($F$32:$F79*CH$32:CH79)+SUMPRODUCT($F$32:$F79*DG$32:DG79)&gt;0,CH80+DG80=0),REPT("0",Batch_Length),IF(CH80+DG80=0,"",TEXT(CH80+DG80,"0")))</f>
        <v/>
      </c>
      <c r="EI80" s="69" t="str">
        <f>IF(AND(SUMPRODUCT($F$32:$F79*CI$32:CI79)+SUMPRODUCT($F$32:$F79*DH$32:DH79)&gt;0,CI80+DH80=0),REPT("0",Batch_Length),IF(CI80+DH80=0,"",TEXT(CI80+DH80,"0")))</f>
        <v/>
      </c>
      <c r="EJ80" s="69" t="str">
        <f t="shared" si="116"/>
        <v>12413915592536072670862289047373375038521486354677760000000000</v>
      </c>
      <c r="EK80" s="57" t="s">
        <v>86</v>
      </c>
    </row>
    <row r="81" spans="6:141" outlineLevel="1" x14ac:dyDescent="0.2">
      <c r="F81" s="66">
        <f t="shared" si="117"/>
        <v>49</v>
      </c>
      <c r="G81" s="67" t="str">
        <f t="shared" si="118"/>
        <v>608281864034267560872252163321295376887552831379210240000000000</v>
      </c>
      <c r="H81" s="66">
        <f t="shared" si="9"/>
        <v>63</v>
      </c>
      <c r="I81" s="66">
        <f t="shared" si="119"/>
        <v>6</v>
      </c>
      <c r="J81" s="67" t="str">
        <f t="shared" si="120"/>
        <v>760000000000</v>
      </c>
      <c r="K81" s="68" t="str">
        <f t="shared" si="121"/>
        <v>521486354677</v>
      </c>
      <c r="L81" s="68" t="str">
        <f t="shared" si="122"/>
        <v>047373375038</v>
      </c>
      <c r="M81" s="68" t="str">
        <f t="shared" si="123"/>
        <v>072670862289</v>
      </c>
      <c r="N81" s="68" t="str">
        <f t="shared" si="124"/>
        <v>413915592536</v>
      </c>
      <c r="O81" s="68" t="str">
        <f t="shared" si="125"/>
        <v>12</v>
      </c>
      <c r="P81" s="68">
        <f t="shared" si="126"/>
        <v>0</v>
      </c>
      <c r="Q81" s="68">
        <f t="shared" si="127"/>
        <v>0</v>
      </c>
      <c r="R81" s="68">
        <f t="shared" si="128"/>
        <v>0</v>
      </c>
      <c r="S81" s="68">
        <f t="shared" si="129"/>
        <v>0</v>
      </c>
      <c r="T81" s="68">
        <f t="shared" si="130"/>
        <v>0</v>
      </c>
      <c r="U81" s="68">
        <f t="shared" si="131"/>
        <v>0</v>
      </c>
      <c r="V81" s="68">
        <f t="shared" si="132"/>
        <v>0</v>
      </c>
      <c r="W81" s="68">
        <f t="shared" si="133"/>
        <v>0</v>
      </c>
      <c r="X81" s="68">
        <f t="shared" si="134"/>
        <v>0</v>
      </c>
      <c r="Y81" s="68">
        <f t="shared" si="135"/>
        <v>0</v>
      </c>
      <c r="Z81" s="68">
        <f t="shared" si="136"/>
        <v>0</v>
      </c>
      <c r="AA81" s="68">
        <f t="shared" si="137"/>
        <v>0</v>
      </c>
      <c r="AB81" s="68">
        <f t="shared" si="138"/>
        <v>0</v>
      </c>
      <c r="AC81" s="68">
        <f t="shared" si="139"/>
        <v>0</v>
      </c>
      <c r="AD81" s="68">
        <f t="shared" si="140"/>
        <v>0</v>
      </c>
      <c r="AE81" s="68">
        <f t="shared" si="141"/>
        <v>0</v>
      </c>
      <c r="AF81" s="68">
        <f t="shared" si="142"/>
        <v>0</v>
      </c>
      <c r="AG81" s="68">
        <f t="shared" si="143"/>
        <v>0</v>
      </c>
      <c r="AH81" s="68">
        <f t="shared" si="144"/>
        <v>0</v>
      </c>
      <c r="AI81" s="68">
        <f t="shared" si="145"/>
        <v>0</v>
      </c>
      <c r="AJ81" s="69">
        <f t="shared" si="90"/>
        <v>37240000000000</v>
      </c>
      <c r="AK81" s="69">
        <f t="shared" si="91"/>
        <v>25552831379173</v>
      </c>
      <c r="AL81" s="69">
        <f t="shared" si="92"/>
        <v>2321295376862</v>
      </c>
      <c r="AM81" s="69">
        <f t="shared" si="93"/>
        <v>3560872252161</v>
      </c>
      <c r="AN81" s="69">
        <f t="shared" si="94"/>
        <v>20281864034264</v>
      </c>
      <c r="AO81" s="69">
        <f t="shared" si="95"/>
        <v>588</v>
      </c>
      <c r="AP81" s="69">
        <f t="shared" si="96"/>
        <v>0</v>
      </c>
      <c r="AQ81" s="69">
        <f t="shared" si="97"/>
        <v>0</v>
      </c>
      <c r="AR81" s="69">
        <f t="shared" si="98"/>
        <v>0</v>
      </c>
      <c r="AS81" s="69">
        <f t="shared" si="99"/>
        <v>0</v>
      </c>
      <c r="AT81" s="69">
        <f t="shared" si="100"/>
        <v>0</v>
      </c>
      <c r="AU81" s="69">
        <f t="shared" si="101"/>
        <v>0</v>
      </c>
      <c r="AV81" s="69">
        <f t="shared" si="102"/>
        <v>0</v>
      </c>
      <c r="AW81" s="69">
        <f t="shared" si="103"/>
        <v>0</v>
      </c>
      <c r="AX81" s="69">
        <f t="shared" si="104"/>
        <v>0</v>
      </c>
      <c r="AY81" s="69">
        <f t="shared" si="105"/>
        <v>0</v>
      </c>
      <c r="AZ81" s="69">
        <f t="shared" si="106"/>
        <v>0</v>
      </c>
      <c r="BA81" s="69">
        <f t="shared" si="107"/>
        <v>0</v>
      </c>
      <c r="BB81" s="69">
        <f t="shared" si="108"/>
        <v>0</v>
      </c>
      <c r="BC81" s="69">
        <f t="shared" si="109"/>
        <v>0</v>
      </c>
      <c r="BD81" s="69">
        <f t="shared" si="110"/>
        <v>0</v>
      </c>
      <c r="BE81" s="69">
        <f t="shared" si="111"/>
        <v>0</v>
      </c>
      <c r="BF81" s="69">
        <f t="shared" si="112"/>
        <v>0</v>
      </c>
      <c r="BG81" s="69">
        <f t="shared" si="113"/>
        <v>0</v>
      </c>
      <c r="BH81" s="69">
        <f t="shared" si="114"/>
        <v>0</v>
      </c>
      <c r="BI81" s="69">
        <f t="shared" si="115"/>
        <v>0</v>
      </c>
      <c r="BJ81" s="69">
        <f t="shared" si="146"/>
        <v>240000000000</v>
      </c>
      <c r="BK81" s="69">
        <f t="shared" si="147"/>
        <v>552831379173</v>
      </c>
      <c r="BL81" s="69">
        <f t="shared" si="148"/>
        <v>321295376862</v>
      </c>
      <c r="BM81" s="69">
        <f t="shared" si="149"/>
        <v>560872252161</v>
      </c>
      <c r="BN81" s="69">
        <f t="shared" si="150"/>
        <v>281864034264</v>
      </c>
      <c r="BO81" s="69">
        <f t="shared" si="151"/>
        <v>588</v>
      </c>
      <c r="BP81" s="69">
        <f t="shared" si="152"/>
        <v>0</v>
      </c>
      <c r="BQ81" s="69">
        <f t="shared" si="153"/>
        <v>0</v>
      </c>
      <c r="BR81" s="69">
        <f t="shared" si="154"/>
        <v>0</v>
      </c>
      <c r="BS81" s="69">
        <f t="shared" si="155"/>
        <v>0</v>
      </c>
      <c r="BT81" s="69">
        <f t="shared" si="156"/>
        <v>0</v>
      </c>
      <c r="BU81" s="69">
        <f t="shared" si="157"/>
        <v>0</v>
      </c>
      <c r="BV81" s="69">
        <f t="shared" si="158"/>
        <v>0</v>
      </c>
      <c r="BW81" s="69">
        <f t="shared" si="159"/>
        <v>0</v>
      </c>
      <c r="BX81" s="69">
        <f t="shared" si="160"/>
        <v>0</v>
      </c>
      <c r="BY81" s="69">
        <f t="shared" si="161"/>
        <v>0</v>
      </c>
      <c r="BZ81" s="69">
        <f t="shared" si="162"/>
        <v>0</v>
      </c>
      <c r="CA81" s="69">
        <f t="shared" si="163"/>
        <v>0</v>
      </c>
      <c r="CB81" s="69">
        <f t="shared" si="164"/>
        <v>0</v>
      </c>
      <c r="CC81" s="69">
        <f t="shared" si="165"/>
        <v>0</v>
      </c>
      <c r="CD81" s="69">
        <f t="shared" si="166"/>
        <v>0</v>
      </c>
      <c r="CE81" s="69">
        <f t="shared" si="167"/>
        <v>0</v>
      </c>
      <c r="CF81" s="69">
        <f t="shared" si="168"/>
        <v>0</v>
      </c>
      <c r="CG81" s="69">
        <f t="shared" si="169"/>
        <v>0</v>
      </c>
      <c r="CH81" s="69">
        <f t="shared" si="170"/>
        <v>0</v>
      </c>
      <c r="CI81" s="69">
        <f t="shared" si="171"/>
        <v>0</v>
      </c>
      <c r="CJ81" s="69">
        <f t="shared" si="172"/>
        <v>37</v>
      </c>
      <c r="CK81" s="69">
        <f t="shared" si="173"/>
        <v>25</v>
      </c>
      <c r="CL81" s="69">
        <f t="shared" si="174"/>
        <v>2</v>
      </c>
      <c r="CM81" s="69">
        <f t="shared" si="175"/>
        <v>3</v>
      </c>
      <c r="CN81" s="69">
        <f t="shared" si="176"/>
        <v>20</v>
      </c>
      <c r="CO81" s="69">
        <f t="shared" si="177"/>
        <v>0</v>
      </c>
      <c r="CP81" s="69">
        <f t="shared" si="178"/>
        <v>0</v>
      </c>
      <c r="CQ81" s="69">
        <f t="shared" si="179"/>
        <v>0</v>
      </c>
      <c r="CR81" s="69">
        <f t="shared" si="180"/>
        <v>0</v>
      </c>
      <c r="CS81" s="69">
        <f t="shared" si="181"/>
        <v>0</v>
      </c>
      <c r="CT81" s="69">
        <f t="shared" si="182"/>
        <v>0</v>
      </c>
      <c r="CU81" s="69">
        <f t="shared" si="183"/>
        <v>0</v>
      </c>
      <c r="CV81" s="69">
        <f t="shared" si="184"/>
        <v>0</v>
      </c>
      <c r="CW81" s="69">
        <f t="shared" si="185"/>
        <v>0</v>
      </c>
      <c r="CX81" s="69">
        <f t="shared" si="186"/>
        <v>0</v>
      </c>
      <c r="CY81" s="69">
        <f t="shared" si="187"/>
        <v>0</v>
      </c>
      <c r="CZ81" s="69">
        <f t="shared" si="188"/>
        <v>0</v>
      </c>
      <c r="DA81" s="69">
        <f t="shared" si="189"/>
        <v>0</v>
      </c>
      <c r="DB81" s="69">
        <f t="shared" si="190"/>
        <v>0</v>
      </c>
      <c r="DC81" s="69">
        <f t="shared" si="191"/>
        <v>0</v>
      </c>
      <c r="DD81" s="69">
        <f t="shared" si="192"/>
        <v>0</v>
      </c>
      <c r="DE81" s="69">
        <f t="shared" si="193"/>
        <v>0</v>
      </c>
      <c r="DF81" s="69">
        <f t="shared" si="194"/>
        <v>0</v>
      </c>
      <c r="DG81" s="69">
        <f t="shared" si="195"/>
        <v>0</v>
      </c>
      <c r="DH81" s="69">
        <f t="shared" si="196"/>
        <v>0</v>
      </c>
      <c r="DI81" s="69">
        <f t="shared" si="197"/>
        <v>0</v>
      </c>
      <c r="DJ81" s="69" t="str">
        <f>IF(COUNTBLANK(DK81:$EI81)=COLUMNS(DK81:$EI81),"",REPT("0",Batch_Length-LEN(IF(AND(SUM(AK81:$BI81)&lt;&gt;0,BJ81=0),REPT("0",Batch_Length),TEXT(BJ81,"0")))))&amp;IF(AND(SUM(AK81:$BI81)&lt;&gt;0,BJ81=0),REPT("0",Batch_Length),TEXT(BJ81,"0"))</f>
        <v>240000000000</v>
      </c>
      <c r="DK81" s="69" t="str">
        <f>IF(COUNTBLANK(DL81:$EI81)=COLUMNS(DL81:$EI81),"",REPT("0",Batch_Length-LEN(IF(AND(SUMPRODUCT($F$32:$F80*BK$32:BK80)+SUMPRODUCT($F$32:$F80*CJ$32:CJ80)&gt;0,BK81+CJ81=0),REPT("0",Batch_Length),IF(BK81+CJ81=0,"",TEXT(BK81+CJ81,"0"))))))&amp;IF(AND(SUMPRODUCT($F$32:$F80*BK$32:BK80)+SUMPRODUCT($F$32:$F80*CJ$32:CJ80)&gt;0,BK81+CJ81=0),REPT("0",Batch_Length),IF(BK81+CJ81=0,"",TEXT(BK81+CJ81,"0")))</f>
        <v>552831379210</v>
      </c>
      <c r="DL81" s="69" t="str">
        <f>IF(COUNTBLANK(DM81:$EI81)=COLUMNS(DM81:$EI81),"",REPT("0",Batch_Length-LEN(IF(AND(SUMPRODUCT($F$32:$F80*BL$32:BL80)+SUMPRODUCT($F$32:$F80*CK$32:CK80)&gt;0,BL81+CK81=0),REPT("0",Batch_Length),IF(BL81+CK81=0,"",TEXT(BL81+CK81,"0"))))))&amp;IF(AND(SUMPRODUCT($F$32:$F80*BL$32:BL80)+SUMPRODUCT($F$32:$F80*CK$32:CK80)&gt;0,BL81+CK81=0),REPT("0",Batch_Length),IF(BL81+CK81=0,"",TEXT(BL81+CK81,"0")))</f>
        <v>321295376887</v>
      </c>
      <c r="DM81" s="69" t="str">
        <f>IF(COUNTBLANK(DN81:$EI81)=COLUMNS(DN81:$EI81),"",REPT("0",Batch_Length-LEN(IF(AND(SUMPRODUCT($F$32:$F80*BM$32:BM80)+SUMPRODUCT($F$32:$F80*CL$32:CL80)&gt;0,BM81+CL81=0),REPT("0",Batch_Length),IF(BM81+CL81=0,"",TEXT(BM81+CL81,"0"))))))&amp;IF(AND(SUMPRODUCT($F$32:$F80*BM$32:BM80)+SUMPRODUCT($F$32:$F80*CL$32:CL80)&gt;0,BM81+CL81=0),REPT("0",Batch_Length),IF(BM81+CL81=0,"",TEXT(BM81+CL81,"0")))</f>
        <v>560872252163</v>
      </c>
      <c r="DN81" s="69" t="str">
        <f>IF(COUNTBLANK(DO81:$EI81)=COLUMNS(DO81:$EI81),"",REPT("0",Batch_Length-LEN(IF(AND(SUMPRODUCT($F$32:$F80*BN$32:BN80)+SUMPRODUCT($F$32:$F80*CM$32:CM80)&gt;0,BN81+CM81=0),REPT("0",Batch_Length),IF(BN81+CM81=0,"",TEXT(BN81+CM81,"0"))))))&amp;IF(AND(SUMPRODUCT($F$32:$F80*BN$32:BN80)+SUMPRODUCT($F$32:$F80*CM$32:CM80)&gt;0,BN81+CM81=0),REPT("0",Batch_Length),IF(BN81+CM81=0,"",TEXT(BN81+CM81,"0")))</f>
        <v>281864034267</v>
      </c>
      <c r="DO81" s="69" t="str">
        <f>IF(COUNTBLANK(DP81:$EI81)=COLUMNS(DP81:$EI81),"",REPT("0",Batch_Length-LEN(IF(AND(SUMPRODUCT($F$32:$F80*BO$32:BO80)+SUMPRODUCT($F$32:$F80*CN$32:CN80)&gt;0,BO81+CN81=0),REPT("0",Batch_Length),IF(BO81+CN81=0,"",TEXT(BO81+CN81,"0"))))))&amp;IF(AND(SUMPRODUCT($F$32:$F80*BO$32:BO80)+SUMPRODUCT($F$32:$F80*CN$32:CN80)&gt;0,BO81+CN81=0),REPT("0",Batch_Length),IF(BO81+CN81=0,"",TEXT(BO81+CN81,"0")))</f>
        <v>608</v>
      </c>
      <c r="DP81" s="69" t="str">
        <f>IF(COUNTBLANK(DQ81:$EI81)=COLUMNS(DQ81:$EI81),"",REPT("0",Batch_Length-LEN(IF(AND(SUMPRODUCT($F$32:$F80*BP$32:BP80)+SUMPRODUCT($F$32:$F80*CO$32:CO80)&gt;0,BP81+CO81=0),REPT("0",Batch_Length),IF(BP81+CO81=0,"",TEXT(BP81+CO81,"0"))))))&amp;IF(AND(SUMPRODUCT($F$32:$F80*BP$32:BP80)+SUMPRODUCT($F$32:$F80*CO$32:CO80)&gt;0,BP81+CO81=0),REPT("0",Batch_Length),IF(BP81+CO81=0,"",TEXT(BP81+CO81,"0")))</f>
        <v/>
      </c>
      <c r="DQ81" s="69" t="str">
        <f>IF(COUNTBLANK(DR81:$EI81)=COLUMNS(DR81:$EI81),"",REPT("0",Batch_Length-LEN(IF(AND(SUMPRODUCT($F$32:$F80*BQ$32:BQ80)+SUMPRODUCT($F$32:$F80*CP$32:CP80)&gt;0,BQ81+CP81=0),REPT("0",Batch_Length),IF(BQ81+CP81=0,"",TEXT(BQ81+CP81,"0"))))))&amp;IF(AND(SUMPRODUCT($F$32:$F80*BQ$32:BQ80)+SUMPRODUCT($F$32:$F80*CP$32:CP80)&gt;0,BQ81+CP81=0),REPT("0",Batch_Length),IF(BQ81+CP81=0,"",TEXT(BQ81+CP81,"0")))</f>
        <v/>
      </c>
      <c r="DR81" s="69" t="str">
        <f>IF(COUNTBLANK(DS81:$EI81)=COLUMNS(DS81:$EI81),"",REPT("0",Batch_Length-LEN(IF(AND(SUMPRODUCT($F$32:$F80*BR$32:BR80)+SUMPRODUCT($F$32:$F80*CQ$32:CQ80)&gt;0,BR81+CQ81=0),REPT("0",Batch_Length),IF(BR81+CQ81=0,"",TEXT(BR81+CQ81,"0"))))))&amp;IF(AND(SUMPRODUCT($F$32:$F80*BR$32:BR80)+SUMPRODUCT($F$32:$F80*CQ$32:CQ80)&gt;0,BR81+CQ81=0),REPT("0",Batch_Length),IF(BR81+CQ81=0,"",TEXT(BR81+CQ81,"0")))</f>
        <v/>
      </c>
      <c r="DS81" s="69" t="str">
        <f>IF(COUNTBLANK(DT81:$EI81)=COLUMNS(DT81:$EI81),"",REPT("0",Batch_Length-LEN(IF(AND(SUMPRODUCT($F$32:$F80*BS$32:BS80)+SUMPRODUCT($F$32:$F80*CR$32:CR80)&gt;0,BS81+CR81=0),REPT("0",Batch_Length),IF(BS81+CR81=0,"",TEXT(BS81+CR81,"0"))))))&amp;IF(AND(SUMPRODUCT($F$32:$F80*BS$32:BS80)+SUMPRODUCT($F$32:$F80*CR$32:CR80)&gt;0,BS81+CR81=0),REPT("0",Batch_Length),IF(BS81+CR81=0,"",TEXT(BS81+CR81,"0")))</f>
        <v/>
      </c>
      <c r="DT81" s="69" t="str">
        <f>IF(COUNTBLANK(DU81:$EI81)=COLUMNS(DU81:$EI81),"",REPT("0",Batch_Length-LEN(IF(AND(SUMPRODUCT($F$32:$F80*BT$32:BT80)+SUMPRODUCT($F$32:$F80*CS$32:CS80)&gt;0,BT81+CS81=0),REPT("0",Batch_Length),IF(BT81+CS81=0,"",TEXT(BT81+CS81,"0"))))))&amp;IF(AND(SUMPRODUCT($F$32:$F80*BT$32:BT80)+SUMPRODUCT($F$32:$F80*CS$32:CS80)&gt;0,BT81+CS81=0),REPT("0",Batch_Length),IF(BT81+CS81=0,"",TEXT(BT81+CS81,"0")))</f>
        <v/>
      </c>
      <c r="DU81" s="69" t="str">
        <f>IF(COUNTBLANK(DV81:$EI81)=COLUMNS(DV81:$EI81),"",REPT("0",Batch_Length-LEN(IF(AND(SUMPRODUCT($F$32:$F80*BU$32:BU80)+SUMPRODUCT($F$32:$F80*CT$32:CT80)&gt;0,BU81+CT81=0),REPT("0",Batch_Length),IF(BU81+CT81=0,"",TEXT(BU81+CT81,"0"))))))&amp;IF(AND(SUMPRODUCT($F$32:$F80*BU$32:BU80)+SUMPRODUCT($F$32:$F80*CT$32:CT80)&gt;0,BU81+CT81=0),REPT("0",Batch_Length),IF(BU81+CT81=0,"",TEXT(BU81+CT81,"0")))</f>
        <v/>
      </c>
      <c r="DV81" s="69" t="str">
        <f>IF(COUNTBLANK(DW81:$EI81)=COLUMNS(DW81:$EI81),"",REPT("0",Batch_Length-LEN(IF(AND(SUMPRODUCT($F$32:$F80*BV$32:BV80)+SUMPRODUCT($F$32:$F80*CU$32:CU80)&gt;0,BV81+CU81=0),REPT("0",Batch_Length),IF(BV81+CU81=0,"",TEXT(BV81+CU81,"0"))))))&amp;IF(AND(SUMPRODUCT($F$32:$F80*BV$32:BV80)+SUMPRODUCT($F$32:$F80*CU$32:CU80)&gt;0,BV81+CU81=0),REPT("0",Batch_Length),IF(BV81+CU81=0,"",TEXT(BV81+CU81,"0")))</f>
        <v/>
      </c>
      <c r="DW81" s="69" t="str">
        <f>IF(COUNTBLANK(DX81:$EI81)=COLUMNS(DX81:$EI81),"",REPT("0",Batch_Length-LEN(IF(AND(SUMPRODUCT($F$32:$F80*BW$32:BW80)+SUMPRODUCT($F$32:$F80*CV$32:CV80)&gt;0,BW81+CV81=0),REPT("0",Batch_Length),IF(BW81+CV81=0,"",TEXT(BW81+CV81,"0"))))))&amp;IF(AND(SUMPRODUCT($F$32:$F80*BW$32:BW80)+SUMPRODUCT($F$32:$F80*CV$32:CV80)&gt;0,BW81+CV81=0),REPT("0",Batch_Length),IF(BW81+CV81=0,"",TEXT(BW81+CV81,"0")))</f>
        <v/>
      </c>
      <c r="DX81" s="69" t="str">
        <f>IF(COUNTBLANK(DY81:$EI81)=COLUMNS(DY81:$EI81),"",REPT("0",Batch_Length-LEN(IF(AND(SUMPRODUCT($F$32:$F80*BX$32:BX80)+SUMPRODUCT($F$32:$F80*CW$32:CW80)&gt;0,BX81+CW81=0),REPT("0",Batch_Length),IF(BX81+CW81=0,"",TEXT(BX81+CW81,"0"))))))&amp;IF(AND(SUMPRODUCT($F$32:$F80*BX$32:BX80)+SUMPRODUCT($F$32:$F80*CW$32:CW80)&gt;0,BX81+CW81=0),REPT("0",Batch_Length),IF(BX81+CW81=0,"",TEXT(BX81+CW81,"0")))</f>
        <v/>
      </c>
      <c r="DY81" s="69" t="str">
        <f>IF(COUNTBLANK(DZ81:$EI81)=COLUMNS(DZ81:$EI81),"",REPT("0",Batch_Length-LEN(IF(AND(SUMPRODUCT($F$32:$F80*BY$32:BY80)+SUMPRODUCT($F$32:$F80*CX$32:CX80)&gt;0,BY81+CX81=0),REPT("0",Batch_Length),IF(BY81+CX81=0,"",TEXT(BY81+CX81,"0"))))))&amp;IF(AND(SUMPRODUCT($F$32:$F80*BY$32:BY80)+SUMPRODUCT($F$32:$F80*CX$32:CX80)&gt;0,BY81+CX81=0),REPT("0",Batch_Length),IF(BY81+CX81=0,"",TEXT(BY81+CX81,"0")))</f>
        <v/>
      </c>
      <c r="DZ81" s="69" t="str">
        <f>IF(COUNTBLANK(EA81:$EI81)=COLUMNS(EA81:$EI81),"",REPT("0",Batch_Length-LEN(IF(AND(SUMPRODUCT($F$32:$F80*BZ$32:BZ80)+SUMPRODUCT($F$32:$F80*CY$32:CY80)&gt;0,BZ81+CY81=0),REPT("0",Batch_Length),IF(BZ81+CY81=0,"",TEXT(BZ81+CY81,"0"))))))&amp;IF(AND(SUMPRODUCT($F$32:$F80*BZ$32:BZ80)+SUMPRODUCT($F$32:$F80*CY$32:CY80)&gt;0,BZ81+CY81=0),REPT("0",Batch_Length),IF(BZ81+CY81=0,"",TEXT(BZ81+CY81,"0")))</f>
        <v/>
      </c>
      <c r="EA81" s="69" t="str">
        <f>IF(COUNTBLANK(EB81:$EI81)=COLUMNS(EB81:$EI81),"",REPT("0",Batch_Length-LEN(IF(AND(SUMPRODUCT($F$32:$F80*CA$32:CA80)+SUMPRODUCT($F$32:$F80*CZ$32:CZ80)&gt;0,CA81+CZ81=0),REPT("0",Batch_Length),IF(CA81+CZ81=0,"",TEXT(CA81+CZ81,"0"))))))&amp;IF(AND(SUMPRODUCT($F$32:$F80*CA$32:CA80)+SUMPRODUCT($F$32:$F80*CZ$32:CZ80)&gt;0,CA81+CZ81=0),REPT("0",Batch_Length),IF(CA81+CZ81=0,"",TEXT(CA81+CZ81,"0")))</f>
        <v/>
      </c>
      <c r="EB81" s="69" t="str">
        <f>IF(COUNTBLANK(EC81:$EI81)=COLUMNS(EC81:$EI81),"",REPT("0",Batch_Length-LEN(IF(AND(SUMPRODUCT($F$32:$F80*CB$32:CB80)+SUMPRODUCT($F$32:$F80*DA$32:DA80)&gt;0,CB81+DA81=0),REPT("0",Batch_Length),IF(CB81+DA81=0,"",TEXT(CB81+DA81,"0"))))))&amp;IF(AND(SUMPRODUCT($F$32:$F80*CB$32:CB80)+SUMPRODUCT($F$32:$F80*DA$32:DA80)&gt;0,CB81+DA81=0),REPT("0",Batch_Length),IF(CB81+DA81=0,"",TEXT(CB81+DA81,"0")))</f>
        <v/>
      </c>
      <c r="EC81" s="69" t="str">
        <f>IF(COUNTBLANK(ED81:$EI81)=COLUMNS(ED81:$EI81),"",REPT("0",Batch_Length-LEN(IF(AND(SUMPRODUCT($F$32:$F80*CC$32:CC80)+SUMPRODUCT($F$32:$F80*DB$32:DB80)&gt;0,CC81+DB81=0),REPT("0",Batch_Length),IF(CC81+DB81=0,"",TEXT(CC81+DB81,"0"))))))&amp;IF(AND(SUMPRODUCT($F$32:$F80*CC$32:CC80)+SUMPRODUCT($F$32:$F80*DB$32:DB80)&gt;0,CC81+DB81=0),REPT("0",Batch_Length),IF(CC81+DB81=0,"",TEXT(CC81+DB81,"0")))</f>
        <v/>
      </c>
      <c r="ED81" s="69" t="str">
        <f>IF(COUNTBLANK(EE81:$EI81)=COLUMNS(EE81:$EI81),"",REPT("0",Batch_Length-LEN(IF(AND(SUMPRODUCT($F$32:$F80*CD$32:CD80)+SUMPRODUCT($F$32:$F80*DC$32:DC80)&gt;0,CD81+DC81=0),REPT("0",Batch_Length),IF(CD81+DC81=0,"",TEXT(CD81+DC81,"0"))))))&amp;IF(AND(SUMPRODUCT($F$32:$F80*CD$32:CD80)+SUMPRODUCT($F$32:$F80*DC$32:DC80)&gt;0,CD81+DC81=0),REPT("0",Batch_Length),IF(CD81+DC81=0,"",TEXT(CD81+DC81,"0")))</f>
        <v/>
      </c>
      <c r="EE81" s="69" t="str">
        <f>IF(COUNTBLANK(EF81:$EI81)=COLUMNS(EF81:$EI81),"",REPT("0",Batch_Length-LEN(IF(AND(SUMPRODUCT($F$32:$F80*CE$32:CE80)+SUMPRODUCT($F$32:$F80*DD$32:DD80)&gt;0,CE81+DD81=0),REPT("0",Batch_Length),IF(CE81+DD81=0,"",TEXT(CE81+DD81,"0"))))))&amp;IF(AND(SUMPRODUCT($F$32:$F80*CE$32:CE80)+SUMPRODUCT($F$32:$F80*DD$32:DD80)&gt;0,CE81+DD81=0),REPT("0",Batch_Length),IF(CE81+DD81=0,"",TEXT(CE81+DD81,"0")))</f>
        <v/>
      </c>
      <c r="EF81" s="69" t="str">
        <f>IF(COUNTBLANK(EG81:$EI81)=COLUMNS(EG81:$EI81),"",REPT("0",Batch_Length-LEN(IF(AND(SUMPRODUCT($F$32:$F80*CF$32:CF80)+SUMPRODUCT($F$32:$F80*DE$32:DE80)&gt;0,CF81+DE81=0),REPT("0",Batch_Length),IF(CF81+DE81=0,"",TEXT(CF81+DE81,"0"))))))&amp;IF(AND(SUMPRODUCT($F$32:$F80*CF$32:CF80)+SUMPRODUCT($F$32:$F80*DE$32:DE80)&gt;0,CF81+DE81=0),REPT("0",Batch_Length),IF(CF81+DE81=0,"",TEXT(CF81+DE81,"0")))</f>
        <v/>
      </c>
      <c r="EG81" s="69" t="str">
        <f>IF(COUNTBLANK(EH81:$EI81)=COLUMNS(EH81:$EI81),"",REPT("0",Batch_Length-LEN(IF(AND(SUMPRODUCT($F$32:$F80*CG$32:CG80)+SUMPRODUCT($F$32:$F80*DF$32:DF80)&gt;0,CG81+DF81=0),REPT("0",Batch_Length),IF(CG81+DF81=0,"",TEXT(CG81+DF81,"0"))))))&amp;IF(AND(SUMPRODUCT($F$32:$F80*CG$32:CG80)+SUMPRODUCT($F$32:$F80*DF$32:DF80)&gt;0,CG81+DF81=0),REPT("0",Batch_Length),IF(CG81+DF81=0,"",TEXT(CG81+DF81,"0")))</f>
        <v/>
      </c>
      <c r="EH81" s="69" t="str">
        <f>IF(COUNTBLANK(EI81:$EI81)=COLUMNS(EI81:$EI81),"",REPT("0",Batch_Length-LEN(IF(AND(SUMPRODUCT($F$32:$F80*CH$32:CH80)+SUMPRODUCT($F$32:$F80*DG$32:DG80)&gt;0,CH81+DG81=0),REPT("0",Batch_Length),IF(CH81+DG81=0,"",TEXT(CH81+DG81,"0"))))))&amp;IF(AND(SUMPRODUCT($F$32:$F80*CH$32:CH80)+SUMPRODUCT($F$32:$F80*DG$32:DG80)&gt;0,CH81+DG81=0),REPT("0",Batch_Length),IF(CH81+DG81=0,"",TEXT(CH81+DG81,"0")))</f>
        <v/>
      </c>
      <c r="EI81" s="69" t="str">
        <f>IF(AND(SUMPRODUCT($F$32:$F80*CI$32:CI80)+SUMPRODUCT($F$32:$F80*DH$32:DH80)&gt;0,CI81+DH81=0),REPT("0",Batch_Length),IF(CI81+DH81=0,"",TEXT(CI81+DH81,"0")))</f>
        <v/>
      </c>
      <c r="EJ81" s="69" t="str">
        <f t="shared" si="116"/>
        <v>608281864034267560872252163321295376887552831379210240000000000</v>
      </c>
      <c r="EK81" s="57" t="s">
        <v>86</v>
      </c>
    </row>
    <row r="82" spans="6:141" outlineLevel="1" x14ac:dyDescent="0.2">
      <c r="F82" s="66">
        <f t="shared" si="117"/>
        <v>50</v>
      </c>
      <c r="G82" s="67" t="str">
        <f t="shared" si="118"/>
        <v>30414093201713378043612608166064768844377641568960512000000000000</v>
      </c>
      <c r="H82" s="66">
        <f t="shared" si="9"/>
        <v>65</v>
      </c>
      <c r="I82" s="66">
        <f t="shared" si="119"/>
        <v>6</v>
      </c>
      <c r="J82" s="67" t="str">
        <f t="shared" si="120"/>
        <v>240000000000</v>
      </c>
      <c r="K82" s="68" t="str">
        <f t="shared" si="121"/>
        <v>552831379210</v>
      </c>
      <c r="L82" s="68" t="str">
        <f t="shared" si="122"/>
        <v>321295376887</v>
      </c>
      <c r="M82" s="68" t="str">
        <f t="shared" si="123"/>
        <v>560872252163</v>
      </c>
      <c r="N82" s="68" t="str">
        <f t="shared" si="124"/>
        <v>281864034267</v>
      </c>
      <c r="O82" s="68" t="str">
        <f t="shared" si="125"/>
        <v>608</v>
      </c>
      <c r="P82" s="68">
        <f t="shared" si="126"/>
        <v>0</v>
      </c>
      <c r="Q82" s="68">
        <f t="shared" si="127"/>
        <v>0</v>
      </c>
      <c r="R82" s="68">
        <f t="shared" si="128"/>
        <v>0</v>
      </c>
      <c r="S82" s="68">
        <f t="shared" si="129"/>
        <v>0</v>
      </c>
      <c r="T82" s="68">
        <f t="shared" si="130"/>
        <v>0</v>
      </c>
      <c r="U82" s="68">
        <f t="shared" si="131"/>
        <v>0</v>
      </c>
      <c r="V82" s="68">
        <f t="shared" si="132"/>
        <v>0</v>
      </c>
      <c r="W82" s="68">
        <f t="shared" si="133"/>
        <v>0</v>
      </c>
      <c r="X82" s="68">
        <f t="shared" si="134"/>
        <v>0</v>
      </c>
      <c r="Y82" s="68">
        <f t="shared" si="135"/>
        <v>0</v>
      </c>
      <c r="Z82" s="68">
        <f t="shared" si="136"/>
        <v>0</v>
      </c>
      <c r="AA82" s="68">
        <f t="shared" si="137"/>
        <v>0</v>
      </c>
      <c r="AB82" s="68">
        <f t="shared" si="138"/>
        <v>0</v>
      </c>
      <c r="AC82" s="68">
        <f t="shared" si="139"/>
        <v>0</v>
      </c>
      <c r="AD82" s="68">
        <f t="shared" si="140"/>
        <v>0</v>
      </c>
      <c r="AE82" s="68">
        <f t="shared" si="141"/>
        <v>0</v>
      </c>
      <c r="AF82" s="68">
        <f t="shared" si="142"/>
        <v>0</v>
      </c>
      <c r="AG82" s="68">
        <f t="shared" si="143"/>
        <v>0</v>
      </c>
      <c r="AH82" s="68">
        <f t="shared" si="144"/>
        <v>0</v>
      </c>
      <c r="AI82" s="68">
        <f t="shared" si="145"/>
        <v>0</v>
      </c>
      <c r="AJ82" s="69">
        <f t="shared" si="90"/>
        <v>12000000000000</v>
      </c>
      <c r="AK82" s="69">
        <f t="shared" si="91"/>
        <v>27641568960500</v>
      </c>
      <c r="AL82" s="69">
        <f t="shared" si="92"/>
        <v>16064768844350</v>
      </c>
      <c r="AM82" s="69">
        <f t="shared" si="93"/>
        <v>28043612608150</v>
      </c>
      <c r="AN82" s="69">
        <f t="shared" si="94"/>
        <v>14093201713350</v>
      </c>
      <c r="AO82" s="69">
        <f t="shared" si="95"/>
        <v>30400</v>
      </c>
      <c r="AP82" s="69">
        <f t="shared" si="96"/>
        <v>0</v>
      </c>
      <c r="AQ82" s="69">
        <f t="shared" si="97"/>
        <v>0</v>
      </c>
      <c r="AR82" s="69">
        <f t="shared" si="98"/>
        <v>0</v>
      </c>
      <c r="AS82" s="69">
        <f t="shared" si="99"/>
        <v>0</v>
      </c>
      <c r="AT82" s="69">
        <f t="shared" si="100"/>
        <v>0</v>
      </c>
      <c r="AU82" s="69">
        <f t="shared" si="101"/>
        <v>0</v>
      </c>
      <c r="AV82" s="69">
        <f t="shared" si="102"/>
        <v>0</v>
      </c>
      <c r="AW82" s="69">
        <f t="shared" si="103"/>
        <v>0</v>
      </c>
      <c r="AX82" s="69">
        <f t="shared" si="104"/>
        <v>0</v>
      </c>
      <c r="AY82" s="69">
        <f t="shared" si="105"/>
        <v>0</v>
      </c>
      <c r="AZ82" s="69">
        <f t="shared" si="106"/>
        <v>0</v>
      </c>
      <c r="BA82" s="69">
        <f t="shared" si="107"/>
        <v>0</v>
      </c>
      <c r="BB82" s="69">
        <f t="shared" si="108"/>
        <v>0</v>
      </c>
      <c r="BC82" s="69">
        <f t="shared" si="109"/>
        <v>0</v>
      </c>
      <c r="BD82" s="69">
        <f t="shared" si="110"/>
        <v>0</v>
      </c>
      <c r="BE82" s="69">
        <f t="shared" si="111"/>
        <v>0</v>
      </c>
      <c r="BF82" s="69">
        <f t="shared" si="112"/>
        <v>0</v>
      </c>
      <c r="BG82" s="69">
        <f t="shared" si="113"/>
        <v>0</v>
      </c>
      <c r="BH82" s="69">
        <f t="shared" si="114"/>
        <v>0</v>
      </c>
      <c r="BI82" s="69">
        <f t="shared" si="115"/>
        <v>0</v>
      </c>
      <c r="BJ82" s="69">
        <f t="shared" si="146"/>
        <v>0</v>
      </c>
      <c r="BK82" s="69">
        <f t="shared" si="147"/>
        <v>641568960500</v>
      </c>
      <c r="BL82" s="69">
        <f t="shared" si="148"/>
        <v>64768844350</v>
      </c>
      <c r="BM82" s="69">
        <f t="shared" si="149"/>
        <v>43612608150</v>
      </c>
      <c r="BN82" s="69">
        <f t="shared" si="150"/>
        <v>93201713350</v>
      </c>
      <c r="BO82" s="69">
        <f t="shared" si="151"/>
        <v>30400</v>
      </c>
      <c r="BP82" s="69">
        <f t="shared" si="152"/>
        <v>0</v>
      </c>
      <c r="BQ82" s="69">
        <f t="shared" si="153"/>
        <v>0</v>
      </c>
      <c r="BR82" s="69">
        <f t="shared" si="154"/>
        <v>0</v>
      </c>
      <c r="BS82" s="69">
        <f t="shared" si="155"/>
        <v>0</v>
      </c>
      <c r="BT82" s="69">
        <f t="shared" si="156"/>
        <v>0</v>
      </c>
      <c r="BU82" s="69">
        <f t="shared" si="157"/>
        <v>0</v>
      </c>
      <c r="BV82" s="69">
        <f t="shared" si="158"/>
        <v>0</v>
      </c>
      <c r="BW82" s="69">
        <f t="shared" si="159"/>
        <v>0</v>
      </c>
      <c r="BX82" s="69">
        <f t="shared" si="160"/>
        <v>0</v>
      </c>
      <c r="BY82" s="69">
        <f t="shared" si="161"/>
        <v>0</v>
      </c>
      <c r="BZ82" s="69">
        <f t="shared" si="162"/>
        <v>0</v>
      </c>
      <c r="CA82" s="69">
        <f t="shared" si="163"/>
        <v>0</v>
      </c>
      <c r="CB82" s="69">
        <f t="shared" si="164"/>
        <v>0</v>
      </c>
      <c r="CC82" s="69">
        <f t="shared" si="165"/>
        <v>0</v>
      </c>
      <c r="CD82" s="69">
        <f t="shared" si="166"/>
        <v>0</v>
      </c>
      <c r="CE82" s="69">
        <f t="shared" si="167"/>
        <v>0</v>
      </c>
      <c r="CF82" s="69">
        <f t="shared" si="168"/>
        <v>0</v>
      </c>
      <c r="CG82" s="69">
        <f t="shared" si="169"/>
        <v>0</v>
      </c>
      <c r="CH82" s="69">
        <f t="shared" si="170"/>
        <v>0</v>
      </c>
      <c r="CI82" s="69">
        <f t="shared" si="171"/>
        <v>0</v>
      </c>
      <c r="CJ82" s="69">
        <f t="shared" si="172"/>
        <v>12</v>
      </c>
      <c r="CK82" s="69">
        <f t="shared" si="173"/>
        <v>27</v>
      </c>
      <c r="CL82" s="69">
        <f t="shared" si="174"/>
        <v>16</v>
      </c>
      <c r="CM82" s="69">
        <f t="shared" si="175"/>
        <v>28</v>
      </c>
      <c r="CN82" s="69">
        <f t="shared" si="176"/>
        <v>14</v>
      </c>
      <c r="CO82" s="69">
        <f t="shared" si="177"/>
        <v>0</v>
      </c>
      <c r="CP82" s="69">
        <f t="shared" si="178"/>
        <v>0</v>
      </c>
      <c r="CQ82" s="69">
        <f t="shared" si="179"/>
        <v>0</v>
      </c>
      <c r="CR82" s="69">
        <f t="shared" si="180"/>
        <v>0</v>
      </c>
      <c r="CS82" s="69">
        <f t="shared" si="181"/>
        <v>0</v>
      </c>
      <c r="CT82" s="69">
        <f t="shared" si="182"/>
        <v>0</v>
      </c>
      <c r="CU82" s="69">
        <f t="shared" si="183"/>
        <v>0</v>
      </c>
      <c r="CV82" s="69">
        <f t="shared" si="184"/>
        <v>0</v>
      </c>
      <c r="CW82" s="69">
        <f t="shared" si="185"/>
        <v>0</v>
      </c>
      <c r="CX82" s="69">
        <f t="shared" si="186"/>
        <v>0</v>
      </c>
      <c r="CY82" s="69">
        <f t="shared" si="187"/>
        <v>0</v>
      </c>
      <c r="CZ82" s="69">
        <f t="shared" si="188"/>
        <v>0</v>
      </c>
      <c r="DA82" s="69">
        <f t="shared" si="189"/>
        <v>0</v>
      </c>
      <c r="DB82" s="69">
        <f t="shared" si="190"/>
        <v>0</v>
      </c>
      <c r="DC82" s="69">
        <f t="shared" si="191"/>
        <v>0</v>
      </c>
      <c r="DD82" s="69">
        <f t="shared" si="192"/>
        <v>0</v>
      </c>
      <c r="DE82" s="69">
        <f t="shared" si="193"/>
        <v>0</v>
      </c>
      <c r="DF82" s="69">
        <f t="shared" si="194"/>
        <v>0</v>
      </c>
      <c r="DG82" s="69">
        <f t="shared" si="195"/>
        <v>0</v>
      </c>
      <c r="DH82" s="69">
        <f t="shared" si="196"/>
        <v>0</v>
      </c>
      <c r="DI82" s="69">
        <f t="shared" si="197"/>
        <v>0</v>
      </c>
      <c r="DJ82" s="69" t="str">
        <f>IF(COUNTBLANK(DK82:$EI82)=COLUMNS(DK82:$EI82),"",REPT("0",Batch_Length-LEN(IF(AND(SUM(AK82:$BI82)&lt;&gt;0,BJ82=0),REPT("0",Batch_Length),TEXT(BJ82,"0")))))&amp;IF(AND(SUM(AK82:$BI82)&lt;&gt;0,BJ82=0),REPT("0",Batch_Length),TEXT(BJ82,"0"))</f>
        <v>000000000000</v>
      </c>
      <c r="DK82" s="69" t="str">
        <f>IF(COUNTBLANK(DL82:$EI82)=COLUMNS(DL82:$EI82),"",REPT("0",Batch_Length-LEN(IF(AND(SUMPRODUCT($F$32:$F81*BK$32:BK81)+SUMPRODUCT($F$32:$F81*CJ$32:CJ81)&gt;0,BK82+CJ82=0),REPT("0",Batch_Length),IF(BK82+CJ82=0,"",TEXT(BK82+CJ82,"0"))))))&amp;IF(AND(SUMPRODUCT($F$32:$F81*BK$32:BK81)+SUMPRODUCT($F$32:$F81*CJ$32:CJ81)&gt;0,BK82+CJ82=0),REPT("0",Batch_Length),IF(BK82+CJ82=0,"",TEXT(BK82+CJ82,"0")))</f>
        <v>641568960512</v>
      </c>
      <c r="DL82" s="69" t="str">
        <f>IF(COUNTBLANK(DM82:$EI82)=COLUMNS(DM82:$EI82),"",REPT("0",Batch_Length-LEN(IF(AND(SUMPRODUCT($F$32:$F81*BL$32:BL81)+SUMPRODUCT($F$32:$F81*CK$32:CK81)&gt;0,BL82+CK82=0),REPT("0",Batch_Length),IF(BL82+CK82=0,"",TEXT(BL82+CK82,"0"))))))&amp;IF(AND(SUMPRODUCT($F$32:$F81*BL$32:BL81)+SUMPRODUCT($F$32:$F81*CK$32:CK81)&gt;0,BL82+CK82=0),REPT("0",Batch_Length),IF(BL82+CK82=0,"",TEXT(BL82+CK82,"0")))</f>
        <v>064768844377</v>
      </c>
      <c r="DM82" s="69" t="str">
        <f>IF(COUNTBLANK(DN82:$EI82)=COLUMNS(DN82:$EI82),"",REPT("0",Batch_Length-LEN(IF(AND(SUMPRODUCT($F$32:$F81*BM$32:BM81)+SUMPRODUCT($F$32:$F81*CL$32:CL81)&gt;0,BM82+CL82=0),REPT("0",Batch_Length),IF(BM82+CL82=0,"",TEXT(BM82+CL82,"0"))))))&amp;IF(AND(SUMPRODUCT($F$32:$F81*BM$32:BM81)+SUMPRODUCT($F$32:$F81*CL$32:CL81)&gt;0,BM82+CL82=0),REPT("0",Batch_Length),IF(BM82+CL82=0,"",TEXT(BM82+CL82,"0")))</f>
        <v>043612608166</v>
      </c>
      <c r="DN82" s="69" t="str">
        <f>IF(COUNTBLANK(DO82:$EI82)=COLUMNS(DO82:$EI82),"",REPT("0",Batch_Length-LEN(IF(AND(SUMPRODUCT($F$32:$F81*BN$32:BN81)+SUMPRODUCT($F$32:$F81*CM$32:CM81)&gt;0,BN82+CM82=0),REPT("0",Batch_Length),IF(BN82+CM82=0,"",TEXT(BN82+CM82,"0"))))))&amp;IF(AND(SUMPRODUCT($F$32:$F81*BN$32:BN81)+SUMPRODUCT($F$32:$F81*CM$32:CM81)&gt;0,BN82+CM82=0),REPT("0",Batch_Length),IF(BN82+CM82=0,"",TEXT(BN82+CM82,"0")))</f>
        <v>093201713378</v>
      </c>
      <c r="DO82" s="69" t="str">
        <f>IF(COUNTBLANK(DP82:$EI82)=COLUMNS(DP82:$EI82),"",REPT("0",Batch_Length-LEN(IF(AND(SUMPRODUCT($F$32:$F81*BO$32:BO81)+SUMPRODUCT($F$32:$F81*CN$32:CN81)&gt;0,BO82+CN82=0),REPT("0",Batch_Length),IF(BO82+CN82=0,"",TEXT(BO82+CN82,"0"))))))&amp;IF(AND(SUMPRODUCT($F$32:$F81*BO$32:BO81)+SUMPRODUCT($F$32:$F81*CN$32:CN81)&gt;0,BO82+CN82=0),REPT("0",Batch_Length),IF(BO82+CN82=0,"",TEXT(BO82+CN82,"0")))</f>
        <v>30414</v>
      </c>
      <c r="DP82" s="69" t="str">
        <f>IF(COUNTBLANK(DQ82:$EI82)=COLUMNS(DQ82:$EI82),"",REPT("0",Batch_Length-LEN(IF(AND(SUMPRODUCT($F$32:$F81*BP$32:BP81)+SUMPRODUCT($F$32:$F81*CO$32:CO81)&gt;0,BP82+CO82=0),REPT("0",Batch_Length),IF(BP82+CO82=0,"",TEXT(BP82+CO82,"0"))))))&amp;IF(AND(SUMPRODUCT($F$32:$F81*BP$32:BP81)+SUMPRODUCT($F$32:$F81*CO$32:CO81)&gt;0,BP82+CO82=0),REPT("0",Batch_Length),IF(BP82+CO82=0,"",TEXT(BP82+CO82,"0")))</f>
        <v/>
      </c>
      <c r="DQ82" s="69" t="str">
        <f>IF(COUNTBLANK(DR82:$EI82)=COLUMNS(DR82:$EI82),"",REPT("0",Batch_Length-LEN(IF(AND(SUMPRODUCT($F$32:$F81*BQ$32:BQ81)+SUMPRODUCT($F$32:$F81*CP$32:CP81)&gt;0,BQ82+CP82=0),REPT("0",Batch_Length),IF(BQ82+CP82=0,"",TEXT(BQ82+CP82,"0"))))))&amp;IF(AND(SUMPRODUCT($F$32:$F81*BQ$32:BQ81)+SUMPRODUCT($F$32:$F81*CP$32:CP81)&gt;0,BQ82+CP82=0),REPT("0",Batch_Length),IF(BQ82+CP82=0,"",TEXT(BQ82+CP82,"0")))</f>
        <v/>
      </c>
      <c r="DR82" s="69" t="str">
        <f>IF(COUNTBLANK(DS82:$EI82)=COLUMNS(DS82:$EI82),"",REPT("0",Batch_Length-LEN(IF(AND(SUMPRODUCT($F$32:$F81*BR$32:BR81)+SUMPRODUCT($F$32:$F81*CQ$32:CQ81)&gt;0,BR82+CQ82=0),REPT("0",Batch_Length),IF(BR82+CQ82=0,"",TEXT(BR82+CQ82,"0"))))))&amp;IF(AND(SUMPRODUCT($F$32:$F81*BR$32:BR81)+SUMPRODUCT($F$32:$F81*CQ$32:CQ81)&gt;0,BR82+CQ82=0),REPT("0",Batch_Length),IF(BR82+CQ82=0,"",TEXT(BR82+CQ82,"0")))</f>
        <v/>
      </c>
      <c r="DS82" s="69" t="str">
        <f>IF(COUNTBLANK(DT82:$EI82)=COLUMNS(DT82:$EI82),"",REPT("0",Batch_Length-LEN(IF(AND(SUMPRODUCT($F$32:$F81*BS$32:BS81)+SUMPRODUCT($F$32:$F81*CR$32:CR81)&gt;0,BS82+CR82=0),REPT("0",Batch_Length),IF(BS82+CR82=0,"",TEXT(BS82+CR82,"0"))))))&amp;IF(AND(SUMPRODUCT($F$32:$F81*BS$32:BS81)+SUMPRODUCT($F$32:$F81*CR$32:CR81)&gt;0,BS82+CR82=0),REPT("0",Batch_Length),IF(BS82+CR82=0,"",TEXT(BS82+CR82,"0")))</f>
        <v/>
      </c>
      <c r="DT82" s="69" t="str">
        <f>IF(COUNTBLANK(DU82:$EI82)=COLUMNS(DU82:$EI82),"",REPT("0",Batch_Length-LEN(IF(AND(SUMPRODUCT($F$32:$F81*BT$32:BT81)+SUMPRODUCT($F$32:$F81*CS$32:CS81)&gt;0,BT82+CS82=0),REPT("0",Batch_Length),IF(BT82+CS82=0,"",TEXT(BT82+CS82,"0"))))))&amp;IF(AND(SUMPRODUCT($F$32:$F81*BT$32:BT81)+SUMPRODUCT($F$32:$F81*CS$32:CS81)&gt;0,BT82+CS82=0),REPT("0",Batch_Length),IF(BT82+CS82=0,"",TEXT(BT82+CS82,"0")))</f>
        <v/>
      </c>
      <c r="DU82" s="69" t="str">
        <f>IF(COUNTBLANK(DV82:$EI82)=COLUMNS(DV82:$EI82),"",REPT("0",Batch_Length-LEN(IF(AND(SUMPRODUCT($F$32:$F81*BU$32:BU81)+SUMPRODUCT($F$32:$F81*CT$32:CT81)&gt;0,BU82+CT82=0),REPT("0",Batch_Length),IF(BU82+CT82=0,"",TEXT(BU82+CT82,"0"))))))&amp;IF(AND(SUMPRODUCT($F$32:$F81*BU$32:BU81)+SUMPRODUCT($F$32:$F81*CT$32:CT81)&gt;0,BU82+CT82=0),REPT("0",Batch_Length),IF(BU82+CT82=0,"",TEXT(BU82+CT82,"0")))</f>
        <v/>
      </c>
      <c r="DV82" s="69" t="str">
        <f>IF(COUNTBLANK(DW82:$EI82)=COLUMNS(DW82:$EI82),"",REPT("0",Batch_Length-LEN(IF(AND(SUMPRODUCT($F$32:$F81*BV$32:BV81)+SUMPRODUCT($F$32:$F81*CU$32:CU81)&gt;0,BV82+CU82=0),REPT("0",Batch_Length),IF(BV82+CU82=0,"",TEXT(BV82+CU82,"0"))))))&amp;IF(AND(SUMPRODUCT($F$32:$F81*BV$32:BV81)+SUMPRODUCT($F$32:$F81*CU$32:CU81)&gt;0,BV82+CU82=0),REPT("0",Batch_Length),IF(BV82+CU82=0,"",TEXT(BV82+CU82,"0")))</f>
        <v/>
      </c>
      <c r="DW82" s="69" t="str">
        <f>IF(COUNTBLANK(DX82:$EI82)=COLUMNS(DX82:$EI82),"",REPT("0",Batch_Length-LEN(IF(AND(SUMPRODUCT($F$32:$F81*BW$32:BW81)+SUMPRODUCT($F$32:$F81*CV$32:CV81)&gt;0,BW82+CV82=0),REPT("0",Batch_Length),IF(BW82+CV82=0,"",TEXT(BW82+CV82,"0"))))))&amp;IF(AND(SUMPRODUCT($F$32:$F81*BW$32:BW81)+SUMPRODUCT($F$32:$F81*CV$32:CV81)&gt;0,BW82+CV82=0),REPT("0",Batch_Length),IF(BW82+CV82=0,"",TEXT(BW82+CV82,"0")))</f>
        <v/>
      </c>
      <c r="DX82" s="69" t="str">
        <f>IF(COUNTBLANK(DY82:$EI82)=COLUMNS(DY82:$EI82),"",REPT("0",Batch_Length-LEN(IF(AND(SUMPRODUCT($F$32:$F81*BX$32:BX81)+SUMPRODUCT($F$32:$F81*CW$32:CW81)&gt;0,BX82+CW82=0),REPT("0",Batch_Length),IF(BX82+CW82=0,"",TEXT(BX82+CW82,"0"))))))&amp;IF(AND(SUMPRODUCT($F$32:$F81*BX$32:BX81)+SUMPRODUCT($F$32:$F81*CW$32:CW81)&gt;0,BX82+CW82=0),REPT("0",Batch_Length),IF(BX82+CW82=0,"",TEXT(BX82+CW82,"0")))</f>
        <v/>
      </c>
      <c r="DY82" s="69" t="str">
        <f>IF(COUNTBLANK(DZ82:$EI82)=COLUMNS(DZ82:$EI82),"",REPT("0",Batch_Length-LEN(IF(AND(SUMPRODUCT($F$32:$F81*BY$32:BY81)+SUMPRODUCT($F$32:$F81*CX$32:CX81)&gt;0,BY82+CX82=0),REPT("0",Batch_Length),IF(BY82+CX82=0,"",TEXT(BY82+CX82,"0"))))))&amp;IF(AND(SUMPRODUCT($F$32:$F81*BY$32:BY81)+SUMPRODUCT($F$32:$F81*CX$32:CX81)&gt;0,BY82+CX82=0),REPT("0",Batch_Length),IF(BY82+CX82=0,"",TEXT(BY82+CX82,"0")))</f>
        <v/>
      </c>
      <c r="DZ82" s="69" t="str">
        <f>IF(COUNTBLANK(EA82:$EI82)=COLUMNS(EA82:$EI82),"",REPT("0",Batch_Length-LEN(IF(AND(SUMPRODUCT($F$32:$F81*BZ$32:BZ81)+SUMPRODUCT($F$32:$F81*CY$32:CY81)&gt;0,BZ82+CY82=0),REPT("0",Batch_Length),IF(BZ82+CY82=0,"",TEXT(BZ82+CY82,"0"))))))&amp;IF(AND(SUMPRODUCT($F$32:$F81*BZ$32:BZ81)+SUMPRODUCT($F$32:$F81*CY$32:CY81)&gt;0,BZ82+CY82=0),REPT("0",Batch_Length),IF(BZ82+CY82=0,"",TEXT(BZ82+CY82,"0")))</f>
        <v/>
      </c>
      <c r="EA82" s="69" t="str">
        <f>IF(COUNTBLANK(EB82:$EI82)=COLUMNS(EB82:$EI82),"",REPT("0",Batch_Length-LEN(IF(AND(SUMPRODUCT($F$32:$F81*CA$32:CA81)+SUMPRODUCT($F$32:$F81*CZ$32:CZ81)&gt;0,CA82+CZ82=0),REPT("0",Batch_Length),IF(CA82+CZ82=0,"",TEXT(CA82+CZ82,"0"))))))&amp;IF(AND(SUMPRODUCT($F$32:$F81*CA$32:CA81)+SUMPRODUCT($F$32:$F81*CZ$32:CZ81)&gt;0,CA82+CZ82=0),REPT("0",Batch_Length),IF(CA82+CZ82=0,"",TEXT(CA82+CZ82,"0")))</f>
        <v/>
      </c>
      <c r="EB82" s="69" t="str">
        <f>IF(COUNTBLANK(EC82:$EI82)=COLUMNS(EC82:$EI82),"",REPT("0",Batch_Length-LEN(IF(AND(SUMPRODUCT($F$32:$F81*CB$32:CB81)+SUMPRODUCT($F$32:$F81*DA$32:DA81)&gt;0,CB82+DA82=0),REPT("0",Batch_Length),IF(CB82+DA82=0,"",TEXT(CB82+DA82,"0"))))))&amp;IF(AND(SUMPRODUCT($F$32:$F81*CB$32:CB81)+SUMPRODUCT($F$32:$F81*DA$32:DA81)&gt;0,CB82+DA82=0),REPT("0",Batch_Length),IF(CB82+DA82=0,"",TEXT(CB82+DA82,"0")))</f>
        <v/>
      </c>
      <c r="EC82" s="69" t="str">
        <f>IF(COUNTBLANK(ED82:$EI82)=COLUMNS(ED82:$EI82),"",REPT("0",Batch_Length-LEN(IF(AND(SUMPRODUCT($F$32:$F81*CC$32:CC81)+SUMPRODUCT($F$32:$F81*DB$32:DB81)&gt;0,CC82+DB82=0),REPT("0",Batch_Length),IF(CC82+DB82=0,"",TEXT(CC82+DB82,"0"))))))&amp;IF(AND(SUMPRODUCT($F$32:$F81*CC$32:CC81)+SUMPRODUCT($F$32:$F81*DB$32:DB81)&gt;0,CC82+DB82=0),REPT("0",Batch_Length),IF(CC82+DB82=0,"",TEXT(CC82+DB82,"0")))</f>
        <v/>
      </c>
      <c r="ED82" s="69" t="str">
        <f>IF(COUNTBLANK(EE82:$EI82)=COLUMNS(EE82:$EI82),"",REPT("0",Batch_Length-LEN(IF(AND(SUMPRODUCT($F$32:$F81*CD$32:CD81)+SUMPRODUCT($F$32:$F81*DC$32:DC81)&gt;0,CD82+DC82=0),REPT("0",Batch_Length),IF(CD82+DC82=0,"",TEXT(CD82+DC82,"0"))))))&amp;IF(AND(SUMPRODUCT($F$32:$F81*CD$32:CD81)+SUMPRODUCT($F$32:$F81*DC$32:DC81)&gt;0,CD82+DC82=0),REPT("0",Batch_Length),IF(CD82+DC82=0,"",TEXT(CD82+DC82,"0")))</f>
        <v/>
      </c>
      <c r="EE82" s="69" t="str">
        <f>IF(COUNTBLANK(EF82:$EI82)=COLUMNS(EF82:$EI82),"",REPT("0",Batch_Length-LEN(IF(AND(SUMPRODUCT($F$32:$F81*CE$32:CE81)+SUMPRODUCT($F$32:$F81*DD$32:DD81)&gt;0,CE82+DD82=0),REPT("0",Batch_Length),IF(CE82+DD82=0,"",TEXT(CE82+DD82,"0"))))))&amp;IF(AND(SUMPRODUCT($F$32:$F81*CE$32:CE81)+SUMPRODUCT($F$32:$F81*DD$32:DD81)&gt;0,CE82+DD82=0),REPT("0",Batch_Length),IF(CE82+DD82=0,"",TEXT(CE82+DD82,"0")))</f>
        <v/>
      </c>
      <c r="EF82" s="69" t="str">
        <f>IF(COUNTBLANK(EG82:$EI82)=COLUMNS(EG82:$EI82),"",REPT("0",Batch_Length-LEN(IF(AND(SUMPRODUCT($F$32:$F81*CF$32:CF81)+SUMPRODUCT($F$32:$F81*DE$32:DE81)&gt;0,CF82+DE82=0),REPT("0",Batch_Length),IF(CF82+DE82=0,"",TEXT(CF82+DE82,"0"))))))&amp;IF(AND(SUMPRODUCT($F$32:$F81*CF$32:CF81)+SUMPRODUCT($F$32:$F81*DE$32:DE81)&gt;0,CF82+DE82=0),REPT("0",Batch_Length),IF(CF82+DE82=0,"",TEXT(CF82+DE82,"0")))</f>
        <v/>
      </c>
      <c r="EG82" s="69" t="str">
        <f>IF(COUNTBLANK(EH82:$EI82)=COLUMNS(EH82:$EI82),"",REPT("0",Batch_Length-LEN(IF(AND(SUMPRODUCT($F$32:$F81*CG$32:CG81)+SUMPRODUCT($F$32:$F81*DF$32:DF81)&gt;0,CG82+DF82=0),REPT("0",Batch_Length),IF(CG82+DF82=0,"",TEXT(CG82+DF82,"0"))))))&amp;IF(AND(SUMPRODUCT($F$32:$F81*CG$32:CG81)+SUMPRODUCT($F$32:$F81*DF$32:DF81)&gt;0,CG82+DF82=0),REPT("0",Batch_Length),IF(CG82+DF82=0,"",TEXT(CG82+DF82,"0")))</f>
        <v/>
      </c>
      <c r="EH82" s="69" t="str">
        <f>IF(COUNTBLANK(EI82:$EI82)=COLUMNS(EI82:$EI82),"",REPT("0",Batch_Length-LEN(IF(AND(SUMPRODUCT($F$32:$F81*CH$32:CH81)+SUMPRODUCT($F$32:$F81*DG$32:DG81)&gt;0,CH82+DG82=0),REPT("0",Batch_Length),IF(CH82+DG82=0,"",TEXT(CH82+DG82,"0"))))))&amp;IF(AND(SUMPRODUCT($F$32:$F81*CH$32:CH81)+SUMPRODUCT($F$32:$F81*DG$32:DG81)&gt;0,CH82+DG82=0),REPT("0",Batch_Length),IF(CH82+DG82=0,"",TEXT(CH82+DG82,"0")))</f>
        <v/>
      </c>
      <c r="EI82" s="69" t="str">
        <f>IF(AND(SUMPRODUCT($F$32:$F81*CI$32:CI81)+SUMPRODUCT($F$32:$F81*DH$32:DH81)&gt;0,CI82+DH82=0),REPT("0",Batch_Length),IF(CI82+DH82=0,"",TEXT(CI82+DH82,"0")))</f>
        <v/>
      </c>
      <c r="EJ82" s="69" t="str">
        <f t="shared" si="116"/>
        <v>30414093201713378043612608166064768844377641568960512000000000000</v>
      </c>
      <c r="EK82" s="57" t="s">
        <v>86</v>
      </c>
    </row>
    <row r="83" spans="6:141" outlineLevel="1" x14ac:dyDescent="0.2">
      <c r="F83" s="66">
        <f t="shared" si="117"/>
        <v>51</v>
      </c>
      <c r="G83" s="67" t="str">
        <f t="shared" si="118"/>
        <v>1551118753287382280224243016469303211063259720016986112000000000000</v>
      </c>
      <c r="H83" s="66">
        <f t="shared" si="9"/>
        <v>67</v>
      </c>
      <c r="I83" s="66">
        <f t="shared" si="119"/>
        <v>6</v>
      </c>
      <c r="J83" s="67" t="str">
        <f t="shared" si="120"/>
        <v>000000000000</v>
      </c>
      <c r="K83" s="68" t="str">
        <f t="shared" si="121"/>
        <v>641568960512</v>
      </c>
      <c r="L83" s="68" t="str">
        <f t="shared" si="122"/>
        <v>064768844377</v>
      </c>
      <c r="M83" s="68" t="str">
        <f t="shared" si="123"/>
        <v>043612608166</v>
      </c>
      <c r="N83" s="68" t="str">
        <f t="shared" si="124"/>
        <v>093201713378</v>
      </c>
      <c r="O83" s="68" t="str">
        <f t="shared" si="125"/>
        <v>30414</v>
      </c>
      <c r="P83" s="68">
        <f t="shared" si="126"/>
        <v>0</v>
      </c>
      <c r="Q83" s="68">
        <f t="shared" si="127"/>
        <v>0</v>
      </c>
      <c r="R83" s="68">
        <f t="shared" si="128"/>
        <v>0</v>
      </c>
      <c r="S83" s="68">
        <f t="shared" si="129"/>
        <v>0</v>
      </c>
      <c r="T83" s="68">
        <f t="shared" si="130"/>
        <v>0</v>
      </c>
      <c r="U83" s="68">
        <f t="shared" si="131"/>
        <v>0</v>
      </c>
      <c r="V83" s="68">
        <f t="shared" si="132"/>
        <v>0</v>
      </c>
      <c r="W83" s="68">
        <f t="shared" si="133"/>
        <v>0</v>
      </c>
      <c r="X83" s="68">
        <f t="shared" si="134"/>
        <v>0</v>
      </c>
      <c r="Y83" s="68">
        <f t="shared" si="135"/>
        <v>0</v>
      </c>
      <c r="Z83" s="68">
        <f t="shared" si="136"/>
        <v>0</v>
      </c>
      <c r="AA83" s="68">
        <f t="shared" si="137"/>
        <v>0</v>
      </c>
      <c r="AB83" s="68">
        <f t="shared" si="138"/>
        <v>0</v>
      </c>
      <c r="AC83" s="68">
        <f t="shared" si="139"/>
        <v>0</v>
      </c>
      <c r="AD83" s="68">
        <f t="shared" si="140"/>
        <v>0</v>
      </c>
      <c r="AE83" s="68">
        <f t="shared" si="141"/>
        <v>0</v>
      </c>
      <c r="AF83" s="68">
        <f t="shared" si="142"/>
        <v>0</v>
      </c>
      <c r="AG83" s="68">
        <f t="shared" si="143"/>
        <v>0</v>
      </c>
      <c r="AH83" s="68">
        <f t="shared" si="144"/>
        <v>0</v>
      </c>
      <c r="AI83" s="68">
        <f t="shared" si="145"/>
        <v>0</v>
      </c>
      <c r="AJ83" s="69">
        <f t="shared" si="90"/>
        <v>0</v>
      </c>
      <c r="AK83" s="69">
        <f t="shared" si="91"/>
        <v>32720016986112</v>
      </c>
      <c r="AL83" s="69">
        <f t="shared" si="92"/>
        <v>3303211063227</v>
      </c>
      <c r="AM83" s="69">
        <f t="shared" si="93"/>
        <v>2224243016466</v>
      </c>
      <c r="AN83" s="69">
        <f t="shared" si="94"/>
        <v>4753287382278</v>
      </c>
      <c r="AO83" s="69">
        <f t="shared" si="95"/>
        <v>1551114</v>
      </c>
      <c r="AP83" s="69">
        <f t="shared" si="96"/>
        <v>0</v>
      </c>
      <c r="AQ83" s="69">
        <f t="shared" si="97"/>
        <v>0</v>
      </c>
      <c r="AR83" s="69">
        <f t="shared" si="98"/>
        <v>0</v>
      </c>
      <c r="AS83" s="69">
        <f t="shared" si="99"/>
        <v>0</v>
      </c>
      <c r="AT83" s="69">
        <f t="shared" si="100"/>
        <v>0</v>
      </c>
      <c r="AU83" s="69">
        <f t="shared" si="101"/>
        <v>0</v>
      </c>
      <c r="AV83" s="69">
        <f t="shared" si="102"/>
        <v>0</v>
      </c>
      <c r="AW83" s="69">
        <f t="shared" si="103"/>
        <v>0</v>
      </c>
      <c r="AX83" s="69">
        <f t="shared" si="104"/>
        <v>0</v>
      </c>
      <c r="AY83" s="69">
        <f t="shared" si="105"/>
        <v>0</v>
      </c>
      <c r="AZ83" s="69">
        <f t="shared" si="106"/>
        <v>0</v>
      </c>
      <c r="BA83" s="69">
        <f t="shared" si="107"/>
        <v>0</v>
      </c>
      <c r="BB83" s="69">
        <f t="shared" si="108"/>
        <v>0</v>
      </c>
      <c r="BC83" s="69">
        <f t="shared" si="109"/>
        <v>0</v>
      </c>
      <c r="BD83" s="69">
        <f t="shared" si="110"/>
        <v>0</v>
      </c>
      <c r="BE83" s="69">
        <f t="shared" si="111"/>
        <v>0</v>
      </c>
      <c r="BF83" s="69">
        <f t="shared" si="112"/>
        <v>0</v>
      </c>
      <c r="BG83" s="69">
        <f t="shared" si="113"/>
        <v>0</v>
      </c>
      <c r="BH83" s="69">
        <f t="shared" si="114"/>
        <v>0</v>
      </c>
      <c r="BI83" s="69">
        <f t="shared" si="115"/>
        <v>0</v>
      </c>
      <c r="BJ83" s="69">
        <f t="shared" si="146"/>
        <v>0</v>
      </c>
      <c r="BK83" s="69">
        <f t="shared" si="147"/>
        <v>720016986112</v>
      </c>
      <c r="BL83" s="69">
        <f t="shared" si="148"/>
        <v>303211063227</v>
      </c>
      <c r="BM83" s="69">
        <f t="shared" si="149"/>
        <v>224243016466</v>
      </c>
      <c r="BN83" s="69">
        <f t="shared" si="150"/>
        <v>753287382278</v>
      </c>
      <c r="BO83" s="69">
        <f t="shared" si="151"/>
        <v>1551114</v>
      </c>
      <c r="BP83" s="69">
        <f t="shared" si="152"/>
        <v>0</v>
      </c>
      <c r="BQ83" s="69">
        <f t="shared" si="153"/>
        <v>0</v>
      </c>
      <c r="BR83" s="69">
        <f t="shared" si="154"/>
        <v>0</v>
      </c>
      <c r="BS83" s="69">
        <f t="shared" si="155"/>
        <v>0</v>
      </c>
      <c r="BT83" s="69">
        <f t="shared" si="156"/>
        <v>0</v>
      </c>
      <c r="BU83" s="69">
        <f t="shared" si="157"/>
        <v>0</v>
      </c>
      <c r="BV83" s="69">
        <f t="shared" si="158"/>
        <v>0</v>
      </c>
      <c r="BW83" s="69">
        <f t="shared" si="159"/>
        <v>0</v>
      </c>
      <c r="BX83" s="69">
        <f t="shared" si="160"/>
        <v>0</v>
      </c>
      <c r="BY83" s="69">
        <f t="shared" si="161"/>
        <v>0</v>
      </c>
      <c r="BZ83" s="69">
        <f t="shared" si="162"/>
        <v>0</v>
      </c>
      <c r="CA83" s="69">
        <f t="shared" si="163"/>
        <v>0</v>
      </c>
      <c r="CB83" s="69">
        <f t="shared" si="164"/>
        <v>0</v>
      </c>
      <c r="CC83" s="69">
        <f t="shared" si="165"/>
        <v>0</v>
      </c>
      <c r="CD83" s="69">
        <f t="shared" si="166"/>
        <v>0</v>
      </c>
      <c r="CE83" s="69">
        <f t="shared" si="167"/>
        <v>0</v>
      </c>
      <c r="CF83" s="69">
        <f t="shared" si="168"/>
        <v>0</v>
      </c>
      <c r="CG83" s="69">
        <f t="shared" si="169"/>
        <v>0</v>
      </c>
      <c r="CH83" s="69">
        <f t="shared" si="170"/>
        <v>0</v>
      </c>
      <c r="CI83" s="69">
        <f t="shared" si="171"/>
        <v>0</v>
      </c>
      <c r="CJ83" s="69">
        <f t="shared" si="172"/>
        <v>0</v>
      </c>
      <c r="CK83" s="69">
        <f t="shared" si="173"/>
        <v>32</v>
      </c>
      <c r="CL83" s="69">
        <f t="shared" si="174"/>
        <v>3</v>
      </c>
      <c r="CM83" s="69">
        <f t="shared" si="175"/>
        <v>2</v>
      </c>
      <c r="CN83" s="69">
        <f t="shared" si="176"/>
        <v>4</v>
      </c>
      <c r="CO83" s="69">
        <f t="shared" si="177"/>
        <v>0</v>
      </c>
      <c r="CP83" s="69">
        <f t="shared" si="178"/>
        <v>0</v>
      </c>
      <c r="CQ83" s="69">
        <f t="shared" si="179"/>
        <v>0</v>
      </c>
      <c r="CR83" s="69">
        <f t="shared" si="180"/>
        <v>0</v>
      </c>
      <c r="CS83" s="69">
        <f t="shared" si="181"/>
        <v>0</v>
      </c>
      <c r="CT83" s="69">
        <f t="shared" si="182"/>
        <v>0</v>
      </c>
      <c r="CU83" s="69">
        <f t="shared" si="183"/>
        <v>0</v>
      </c>
      <c r="CV83" s="69">
        <f t="shared" si="184"/>
        <v>0</v>
      </c>
      <c r="CW83" s="69">
        <f t="shared" si="185"/>
        <v>0</v>
      </c>
      <c r="CX83" s="69">
        <f t="shared" si="186"/>
        <v>0</v>
      </c>
      <c r="CY83" s="69">
        <f t="shared" si="187"/>
        <v>0</v>
      </c>
      <c r="CZ83" s="69">
        <f t="shared" si="188"/>
        <v>0</v>
      </c>
      <c r="DA83" s="69">
        <f t="shared" si="189"/>
        <v>0</v>
      </c>
      <c r="DB83" s="69">
        <f t="shared" si="190"/>
        <v>0</v>
      </c>
      <c r="DC83" s="69">
        <f t="shared" si="191"/>
        <v>0</v>
      </c>
      <c r="DD83" s="69">
        <f t="shared" si="192"/>
        <v>0</v>
      </c>
      <c r="DE83" s="69">
        <f t="shared" si="193"/>
        <v>0</v>
      </c>
      <c r="DF83" s="69">
        <f t="shared" si="194"/>
        <v>0</v>
      </c>
      <c r="DG83" s="69">
        <f t="shared" si="195"/>
        <v>0</v>
      </c>
      <c r="DH83" s="69">
        <f t="shared" si="196"/>
        <v>0</v>
      </c>
      <c r="DI83" s="69">
        <f t="shared" si="197"/>
        <v>0</v>
      </c>
      <c r="DJ83" s="69" t="str">
        <f>IF(COUNTBLANK(DK83:$EI83)=COLUMNS(DK83:$EI83),"",REPT("0",Batch_Length-LEN(IF(AND(SUM(AK83:$BI83)&lt;&gt;0,BJ83=0),REPT("0",Batch_Length),TEXT(BJ83,"0")))))&amp;IF(AND(SUM(AK83:$BI83)&lt;&gt;0,BJ83=0),REPT("0",Batch_Length),TEXT(BJ83,"0"))</f>
        <v>000000000000</v>
      </c>
      <c r="DK83" s="69" t="str">
        <f>IF(COUNTBLANK(DL83:$EI83)=COLUMNS(DL83:$EI83),"",REPT("0",Batch_Length-LEN(IF(AND(SUMPRODUCT($F$32:$F82*BK$32:BK82)+SUMPRODUCT($F$32:$F82*CJ$32:CJ82)&gt;0,BK83+CJ83=0),REPT("0",Batch_Length),IF(BK83+CJ83=0,"",TEXT(BK83+CJ83,"0"))))))&amp;IF(AND(SUMPRODUCT($F$32:$F82*BK$32:BK82)+SUMPRODUCT($F$32:$F82*CJ$32:CJ82)&gt;0,BK83+CJ83=0),REPT("0",Batch_Length),IF(BK83+CJ83=0,"",TEXT(BK83+CJ83,"0")))</f>
        <v>720016986112</v>
      </c>
      <c r="DL83" s="69" t="str">
        <f>IF(COUNTBLANK(DM83:$EI83)=COLUMNS(DM83:$EI83),"",REPT("0",Batch_Length-LEN(IF(AND(SUMPRODUCT($F$32:$F82*BL$32:BL82)+SUMPRODUCT($F$32:$F82*CK$32:CK82)&gt;0,BL83+CK83=0),REPT("0",Batch_Length),IF(BL83+CK83=0,"",TEXT(BL83+CK83,"0"))))))&amp;IF(AND(SUMPRODUCT($F$32:$F82*BL$32:BL82)+SUMPRODUCT($F$32:$F82*CK$32:CK82)&gt;0,BL83+CK83=0),REPT("0",Batch_Length),IF(BL83+CK83=0,"",TEXT(BL83+CK83,"0")))</f>
        <v>303211063259</v>
      </c>
      <c r="DM83" s="69" t="str">
        <f>IF(COUNTBLANK(DN83:$EI83)=COLUMNS(DN83:$EI83),"",REPT("0",Batch_Length-LEN(IF(AND(SUMPRODUCT($F$32:$F82*BM$32:BM82)+SUMPRODUCT($F$32:$F82*CL$32:CL82)&gt;0,BM83+CL83=0),REPT("0",Batch_Length),IF(BM83+CL83=0,"",TEXT(BM83+CL83,"0"))))))&amp;IF(AND(SUMPRODUCT($F$32:$F82*BM$32:BM82)+SUMPRODUCT($F$32:$F82*CL$32:CL82)&gt;0,BM83+CL83=0),REPT("0",Batch_Length),IF(BM83+CL83=0,"",TEXT(BM83+CL83,"0")))</f>
        <v>224243016469</v>
      </c>
      <c r="DN83" s="69" t="str">
        <f>IF(COUNTBLANK(DO83:$EI83)=COLUMNS(DO83:$EI83),"",REPT("0",Batch_Length-LEN(IF(AND(SUMPRODUCT($F$32:$F82*BN$32:BN82)+SUMPRODUCT($F$32:$F82*CM$32:CM82)&gt;0,BN83+CM83=0),REPT("0",Batch_Length),IF(BN83+CM83=0,"",TEXT(BN83+CM83,"0"))))))&amp;IF(AND(SUMPRODUCT($F$32:$F82*BN$32:BN82)+SUMPRODUCT($F$32:$F82*CM$32:CM82)&gt;0,BN83+CM83=0),REPT("0",Batch_Length),IF(BN83+CM83=0,"",TEXT(BN83+CM83,"0")))</f>
        <v>753287382280</v>
      </c>
      <c r="DO83" s="69" t="str">
        <f>IF(COUNTBLANK(DP83:$EI83)=COLUMNS(DP83:$EI83),"",REPT("0",Batch_Length-LEN(IF(AND(SUMPRODUCT($F$32:$F82*BO$32:BO82)+SUMPRODUCT($F$32:$F82*CN$32:CN82)&gt;0,BO83+CN83=0),REPT("0",Batch_Length),IF(BO83+CN83=0,"",TEXT(BO83+CN83,"0"))))))&amp;IF(AND(SUMPRODUCT($F$32:$F82*BO$32:BO82)+SUMPRODUCT($F$32:$F82*CN$32:CN82)&gt;0,BO83+CN83=0),REPT("0",Batch_Length),IF(BO83+CN83=0,"",TEXT(BO83+CN83,"0")))</f>
        <v>1551118</v>
      </c>
      <c r="DP83" s="69" t="str">
        <f>IF(COUNTBLANK(DQ83:$EI83)=COLUMNS(DQ83:$EI83),"",REPT("0",Batch_Length-LEN(IF(AND(SUMPRODUCT($F$32:$F82*BP$32:BP82)+SUMPRODUCT($F$32:$F82*CO$32:CO82)&gt;0,BP83+CO83=0),REPT("0",Batch_Length),IF(BP83+CO83=0,"",TEXT(BP83+CO83,"0"))))))&amp;IF(AND(SUMPRODUCT($F$32:$F82*BP$32:BP82)+SUMPRODUCT($F$32:$F82*CO$32:CO82)&gt;0,BP83+CO83=0),REPT("0",Batch_Length),IF(BP83+CO83=0,"",TEXT(BP83+CO83,"0")))</f>
        <v/>
      </c>
      <c r="DQ83" s="69" t="str">
        <f>IF(COUNTBLANK(DR83:$EI83)=COLUMNS(DR83:$EI83),"",REPT("0",Batch_Length-LEN(IF(AND(SUMPRODUCT($F$32:$F82*BQ$32:BQ82)+SUMPRODUCT($F$32:$F82*CP$32:CP82)&gt;0,BQ83+CP83=0),REPT("0",Batch_Length),IF(BQ83+CP83=0,"",TEXT(BQ83+CP83,"0"))))))&amp;IF(AND(SUMPRODUCT($F$32:$F82*BQ$32:BQ82)+SUMPRODUCT($F$32:$F82*CP$32:CP82)&gt;0,BQ83+CP83=0),REPT("0",Batch_Length),IF(BQ83+CP83=0,"",TEXT(BQ83+CP83,"0")))</f>
        <v/>
      </c>
      <c r="DR83" s="69" t="str">
        <f>IF(COUNTBLANK(DS83:$EI83)=COLUMNS(DS83:$EI83),"",REPT("0",Batch_Length-LEN(IF(AND(SUMPRODUCT($F$32:$F82*BR$32:BR82)+SUMPRODUCT($F$32:$F82*CQ$32:CQ82)&gt;0,BR83+CQ83=0),REPT("0",Batch_Length),IF(BR83+CQ83=0,"",TEXT(BR83+CQ83,"0"))))))&amp;IF(AND(SUMPRODUCT($F$32:$F82*BR$32:BR82)+SUMPRODUCT($F$32:$F82*CQ$32:CQ82)&gt;0,BR83+CQ83=0),REPT("0",Batch_Length),IF(BR83+CQ83=0,"",TEXT(BR83+CQ83,"0")))</f>
        <v/>
      </c>
      <c r="DS83" s="69" t="str">
        <f>IF(COUNTBLANK(DT83:$EI83)=COLUMNS(DT83:$EI83),"",REPT("0",Batch_Length-LEN(IF(AND(SUMPRODUCT($F$32:$F82*BS$32:BS82)+SUMPRODUCT($F$32:$F82*CR$32:CR82)&gt;0,BS83+CR83=0),REPT("0",Batch_Length),IF(BS83+CR83=0,"",TEXT(BS83+CR83,"0"))))))&amp;IF(AND(SUMPRODUCT($F$32:$F82*BS$32:BS82)+SUMPRODUCT($F$32:$F82*CR$32:CR82)&gt;0,BS83+CR83=0),REPT("0",Batch_Length),IF(BS83+CR83=0,"",TEXT(BS83+CR83,"0")))</f>
        <v/>
      </c>
      <c r="DT83" s="69" t="str">
        <f>IF(COUNTBLANK(DU83:$EI83)=COLUMNS(DU83:$EI83),"",REPT("0",Batch_Length-LEN(IF(AND(SUMPRODUCT($F$32:$F82*BT$32:BT82)+SUMPRODUCT($F$32:$F82*CS$32:CS82)&gt;0,BT83+CS83=0),REPT("0",Batch_Length),IF(BT83+CS83=0,"",TEXT(BT83+CS83,"0"))))))&amp;IF(AND(SUMPRODUCT($F$32:$F82*BT$32:BT82)+SUMPRODUCT($F$32:$F82*CS$32:CS82)&gt;0,BT83+CS83=0),REPT("0",Batch_Length),IF(BT83+CS83=0,"",TEXT(BT83+CS83,"0")))</f>
        <v/>
      </c>
      <c r="DU83" s="69" t="str">
        <f>IF(COUNTBLANK(DV83:$EI83)=COLUMNS(DV83:$EI83),"",REPT("0",Batch_Length-LEN(IF(AND(SUMPRODUCT($F$32:$F82*BU$32:BU82)+SUMPRODUCT($F$32:$F82*CT$32:CT82)&gt;0,BU83+CT83=0),REPT("0",Batch_Length),IF(BU83+CT83=0,"",TEXT(BU83+CT83,"0"))))))&amp;IF(AND(SUMPRODUCT($F$32:$F82*BU$32:BU82)+SUMPRODUCT($F$32:$F82*CT$32:CT82)&gt;0,BU83+CT83=0),REPT("0",Batch_Length),IF(BU83+CT83=0,"",TEXT(BU83+CT83,"0")))</f>
        <v/>
      </c>
      <c r="DV83" s="69" t="str">
        <f>IF(COUNTBLANK(DW83:$EI83)=COLUMNS(DW83:$EI83),"",REPT("0",Batch_Length-LEN(IF(AND(SUMPRODUCT($F$32:$F82*BV$32:BV82)+SUMPRODUCT($F$32:$F82*CU$32:CU82)&gt;0,BV83+CU83=0),REPT("0",Batch_Length),IF(BV83+CU83=0,"",TEXT(BV83+CU83,"0"))))))&amp;IF(AND(SUMPRODUCT($F$32:$F82*BV$32:BV82)+SUMPRODUCT($F$32:$F82*CU$32:CU82)&gt;0,BV83+CU83=0),REPT("0",Batch_Length),IF(BV83+CU83=0,"",TEXT(BV83+CU83,"0")))</f>
        <v/>
      </c>
      <c r="DW83" s="69" t="str">
        <f>IF(COUNTBLANK(DX83:$EI83)=COLUMNS(DX83:$EI83),"",REPT("0",Batch_Length-LEN(IF(AND(SUMPRODUCT($F$32:$F82*BW$32:BW82)+SUMPRODUCT($F$32:$F82*CV$32:CV82)&gt;0,BW83+CV83=0),REPT("0",Batch_Length),IF(BW83+CV83=0,"",TEXT(BW83+CV83,"0"))))))&amp;IF(AND(SUMPRODUCT($F$32:$F82*BW$32:BW82)+SUMPRODUCT($F$32:$F82*CV$32:CV82)&gt;0,BW83+CV83=0),REPT("0",Batch_Length),IF(BW83+CV83=0,"",TEXT(BW83+CV83,"0")))</f>
        <v/>
      </c>
      <c r="DX83" s="69" t="str">
        <f>IF(COUNTBLANK(DY83:$EI83)=COLUMNS(DY83:$EI83),"",REPT("0",Batch_Length-LEN(IF(AND(SUMPRODUCT($F$32:$F82*BX$32:BX82)+SUMPRODUCT($F$32:$F82*CW$32:CW82)&gt;0,BX83+CW83=0),REPT("0",Batch_Length),IF(BX83+CW83=0,"",TEXT(BX83+CW83,"0"))))))&amp;IF(AND(SUMPRODUCT($F$32:$F82*BX$32:BX82)+SUMPRODUCT($F$32:$F82*CW$32:CW82)&gt;0,BX83+CW83=0),REPT("0",Batch_Length),IF(BX83+CW83=0,"",TEXT(BX83+CW83,"0")))</f>
        <v/>
      </c>
      <c r="DY83" s="69" t="str">
        <f>IF(COUNTBLANK(DZ83:$EI83)=COLUMNS(DZ83:$EI83),"",REPT("0",Batch_Length-LEN(IF(AND(SUMPRODUCT($F$32:$F82*BY$32:BY82)+SUMPRODUCT($F$32:$F82*CX$32:CX82)&gt;0,BY83+CX83=0),REPT("0",Batch_Length),IF(BY83+CX83=0,"",TEXT(BY83+CX83,"0"))))))&amp;IF(AND(SUMPRODUCT($F$32:$F82*BY$32:BY82)+SUMPRODUCT($F$32:$F82*CX$32:CX82)&gt;0,BY83+CX83=0),REPT("0",Batch_Length),IF(BY83+CX83=0,"",TEXT(BY83+CX83,"0")))</f>
        <v/>
      </c>
      <c r="DZ83" s="69" t="str">
        <f>IF(COUNTBLANK(EA83:$EI83)=COLUMNS(EA83:$EI83),"",REPT("0",Batch_Length-LEN(IF(AND(SUMPRODUCT($F$32:$F82*BZ$32:BZ82)+SUMPRODUCT($F$32:$F82*CY$32:CY82)&gt;0,BZ83+CY83=0),REPT("0",Batch_Length),IF(BZ83+CY83=0,"",TEXT(BZ83+CY83,"0"))))))&amp;IF(AND(SUMPRODUCT($F$32:$F82*BZ$32:BZ82)+SUMPRODUCT($F$32:$F82*CY$32:CY82)&gt;0,BZ83+CY83=0),REPT("0",Batch_Length),IF(BZ83+CY83=0,"",TEXT(BZ83+CY83,"0")))</f>
        <v/>
      </c>
      <c r="EA83" s="69" t="str">
        <f>IF(COUNTBLANK(EB83:$EI83)=COLUMNS(EB83:$EI83),"",REPT("0",Batch_Length-LEN(IF(AND(SUMPRODUCT($F$32:$F82*CA$32:CA82)+SUMPRODUCT($F$32:$F82*CZ$32:CZ82)&gt;0,CA83+CZ83=0),REPT("0",Batch_Length),IF(CA83+CZ83=0,"",TEXT(CA83+CZ83,"0"))))))&amp;IF(AND(SUMPRODUCT($F$32:$F82*CA$32:CA82)+SUMPRODUCT($F$32:$F82*CZ$32:CZ82)&gt;0,CA83+CZ83=0),REPT("0",Batch_Length),IF(CA83+CZ83=0,"",TEXT(CA83+CZ83,"0")))</f>
        <v/>
      </c>
      <c r="EB83" s="69" t="str">
        <f>IF(COUNTBLANK(EC83:$EI83)=COLUMNS(EC83:$EI83),"",REPT("0",Batch_Length-LEN(IF(AND(SUMPRODUCT($F$32:$F82*CB$32:CB82)+SUMPRODUCT($F$32:$F82*DA$32:DA82)&gt;0,CB83+DA83=0),REPT("0",Batch_Length),IF(CB83+DA83=0,"",TEXT(CB83+DA83,"0"))))))&amp;IF(AND(SUMPRODUCT($F$32:$F82*CB$32:CB82)+SUMPRODUCT($F$32:$F82*DA$32:DA82)&gt;0,CB83+DA83=0),REPT("0",Batch_Length),IF(CB83+DA83=0,"",TEXT(CB83+DA83,"0")))</f>
        <v/>
      </c>
      <c r="EC83" s="69" t="str">
        <f>IF(COUNTBLANK(ED83:$EI83)=COLUMNS(ED83:$EI83),"",REPT("0",Batch_Length-LEN(IF(AND(SUMPRODUCT($F$32:$F82*CC$32:CC82)+SUMPRODUCT($F$32:$F82*DB$32:DB82)&gt;0,CC83+DB83=0),REPT("0",Batch_Length),IF(CC83+DB83=0,"",TEXT(CC83+DB83,"0"))))))&amp;IF(AND(SUMPRODUCT($F$32:$F82*CC$32:CC82)+SUMPRODUCT($F$32:$F82*DB$32:DB82)&gt;0,CC83+DB83=0),REPT("0",Batch_Length),IF(CC83+DB83=0,"",TEXT(CC83+DB83,"0")))</f>
        <v/>
      </c>
      <c r="ED83" s="69" t="str">
        <f>IF(COUNTBLANK(EE83:$EI83)=COLUMNS(EE83:$EI83),"",REPT("0",Batch_Length-LEN(IF(AND(SUMPRODUCT($F$32:$F82*CD$32:CD82)+SUMPRODUCT($F$32:$F82*DC$32:DC82)&gt;0,CD83+DC83=0),REPT("0",Batch_Length),IF(CD83+DC83=0,"",TEXT(CD83+DC83,"0"))))))&amp;IF(AND(SUMPRODUCT($F$32:$F82*CD$32:CD82)+SUMPRODUCT($F$32:$F82*DC$32:DC82)&gt;0,CD83+DC83=0),REPT("0",Batch_Length),IF(CD83+DC83=0,"",TEXT(CD83+DC83,"0")))</f>
        <v/>
      </c>
      <c r="EE83" s="69" t="str">
        <f>IF(COUNTBLANK(EF83:$EI83)=COLUMNS(EF83:$EI83),"",REPT("0",Batch_Length-LEN(IF(AND(SUMPRODUCT($F$32:$F82*CE$32:CE82)+SUMPRODUCT($F$32:$F82*DD$32:DD82)&gt;0,CE83+DD83=0),REPT("0",Batch_Length),IF(CE83+DD83=0,"",TEXT(CE83+DD83,"0"))))))&amp;IF(AND(SUMPRODUCT($F$32:$F82*CE$32:CE82)+SUMPRODUCT($F$32:$F82*DD$32:DD82)&gt;0,CE83+DD83=0),REPT("0",Batch_Length),IF(CE83+DD83=0,"",TEXT(CE83+DD83,"0")))</f>
        <v/>
      </c>
      <c r="EF83" s="69" t="str">
        <f>IF(COUNTBLANK(EG83:$EI83)=COLUMNS(EG83:$EI83),"",REPT("0",Batch_Length-LEN(IF(AND(SUMPRODUCT($F$32:$F82*CF$32:CF82)+SUMPRODUCT($F$32:$F82*DE$32:DE82)&gt;0,CF83+DE83=0),REPT("0",Batch_Length),IF(CF83+DE83=0,"",TEXT(CF83+DE83,"0"))))))&amp;IF(AND(SUMPRODUCT($F$32:$F82*CF$32:CF82)+SUMPRODUCT($F$32:$F82*DE$32:DE82)&gt;0,CF83+DE83=0),REPT("0",Batch_Length),IF(CF83+DE83=0,"",TEXT(CF83+DE83,"0")))</f>
        <v/>
      </c>
      <c r="EG83" s="69" t="str">
        <f>IF(COUNTBLANK(EH83:$EI83)=COLUMNS(EH83:$EI83),"",REPT("0",Batch_Length-LEN(IF(AND(SUMPRODUCT($F$32:$F82*CG$32:CG82)+SUMPRODUCT($F$32:$F82*DF$32:DF82)&gt;0,CG83+DF83=0),REPT("0",Batch_Length),IF(CG83+DF83=0,"",TEXT(CG83+DF83,"0"))))))&amp;IF(AND(SUMPRODUCT($F$32:$F82*CG$32:CG82)+SUMPRODUCT($F$32:$F82*DF$32:DF82)&gt;0,CG83+DF83=0),REPT("0",Batch_Length),IF(CG83+DF83=0,"",TEXT(CG83+DF83,"0")))</f>
        <v/>
      </c>
      <c r="EH83" s="69" t="str">
        <f>IF(COUNTBLANK(EI83:$EI83)=COLUMNS(EI83:$EI83),"",REPT("0",Batch_Length-LEN(IF(AND(SUMPRODUCT($F$32:$F82*CH$32:CH82)+SUMPRODUCT($F$32:$F82*DG$32:DG82)&gt;0,CH83+DG83=0),REPT("0",Batch_Length),IF(CH83+DG83=0,"",TEXT(CH83+DG83,"0"))))))&amp;IF(AND(SUMPRODUCT($F$32:$F82*CH$32:CH82)+SUMPRODUCT($F$32:$F82*DG$32:DG82)&gt;0,CH83+DG83=0),REPT("0",Batch_Length),IF(CH83+DG83=0,"",TEXT(CH83+DG83,"0")))</f>
        <v/>
      </c>
      <c r="EI83" s="69" t="str">
        <f>IF(AND(SUMPRODUCT($F$32:$F82*CI$32:CI82)+SUMPRODUCT($F$32:$F82*DH$32:DH82)&gt;0,CI83+DH83=0),REPT("0",Batch_Length),IF(CI83+DH83=0,"",TEXT(CI83+DH83,"0")))</f>
        <v/>
      </c>
      <c r="EJ83" s="69" t="str">
        <f t="shared" si="116"/>
        <v>1551118753287382280224243016469303211063259720016986112000000000000</v>
      </c>
      <c r="EK83" s="57" t="s">
        <v>86</v>
      </c>
    </row>
    <row r="84" spans="6:141" outlineLevel="1" x14ac:dyDescent="0.2">
      <c r="F84" s="66">
        <f t="shared" si="117"/>
        <v>52</v>
      </c>
      <c r="G84" s="67" t="str">
        <f t="shared" si="118"/>
        <v>80658175170943878571660636856403766975289505440883277824000000000000</v>
      </c>
      <c r="H84" s="66">
        <f t="shared" si="9"/>
        <v>68</v>
      </c>
      <c r="I84" s="66">
        <f t="shared" si="119"/>
        <v>6</v>
      </c>
      <c r="J84" s="67" t="str">
        <f t="shared" si="120"/>
        <v>000000000000</v>
      </c>
      <c r="K84" s="68" t="str">
        <f t="shared" si="121"/>
        <v>720016986112</v>
      </c>
      <c r="L84" s="68" t="str">
        <f t="shared" si="122"/>
        <v>303211063259</v>
      </c>
      <c r="M84" s="68" t="str">
        <f t="shared" si="123"/>
        <v>224243016469</v>
      </c>
      <c r="N84" s="68" t="str">
        <f t="shared" si="124"/>
        <v>753287382280</v>
      </c>
      <c r="O84" s="68" t="str">
        <f t="shared" si="125"/>
        <v>1551118</v>
      </c>
      <c r="P84" s="68">
        <f t="shared" si="126"/>
        <v>0</v>
      </c>
      <c r="Q84" s="68">
        <f t="shared" si="127"/>
        <v>0</v>
      </c>
      <c r="R84" s="68">
        <f t="shared" si="128"/>
        <v>0</v>
      </c>
      <c r="S84" s="68">
        <f t="shared" si="129"/>
        <v>0</v>
      </c>
      <c r="T84" s="68">
        <f t="shared" si="130"/>
        <v>0</v>
      </c>
      <c r="U84" s="68">
        <f t="shared" si="131"/>
        <v>0</v>
      </c>
      <c r="V84" s="68">
        <f t="shared" si="132"/>
        <v>0</v>
      </c>
      <c r="W84" s="68">
        <f t="shared" si="133"/>
        <v>0</v>
      </c>
      <c r="X84" s="68">
        <f t="shared" si="134"/>
        <v>0</v>
      </c>
      <c r="Y84" s="68">
        <f t="shared" si="135"/>
        <v>0</v>
      </c>
      <c r="Z84" s="68">
        <f t="shared" si="136"/>
        <v>0</v>
      </c>
      <c r="AA84" s="68">
        <f t="shared" si="137"/>
        <v>0</v>
      </c>
      <c r="AB84" s="68">
        <f t="shared" si="138"/>
        <v>0</v>
      </c>
      <c r="AC84" s="68">
        <f t="shared" si="139"/>
        <v>0</v>
      </c>
      <c r="AD84" s="68">
        <f t="shared" si="140"/>
        <v>0</v>
      </c>
      <c r="AE84" s="68">
        <f t="shared" si="141"/>
        <v>0</v>
      </c>
      <c r="AF84" s="68">
        <f t="shared" si="142"/>
        <v>0</v>
      </c>
      <c r="AG84" s="68">
        <f t="shared" si="143"/>
        <v>0</v>
      </c>
      <c r="AH84" s="68">
        <f t="shared" si="144"/>
        <v>0</v>
      </c>
      <c r="AI84" s="68">
        <f t="shared" si="145"/>
        <v>0</v>
      </c>
      <c r="AJ84" s="69">
        <f t="shared" si="90"/>
        <v>0</v>
      </c>
      <c r="AK84" s="69">
        <f t="shared" si="91"/>
        <v>37440883277824</v>
      </c>
      <c r="AL84" s="69">
        <f t="shared" si="92"/>
        <v>15766975289468</v>
      </c>
      <c r="AM84" s="69">
        <f t="shared" si="93"/>
        <v>11660636856388</v>
      </c>
      <c r="AN84" s="69">
        <f t="shared" si="94"/>
        <v>39170943878560</v>
      </c>
      <c r="AO84" s="69">
        <f t="shared" si="95"/>
        <v>80658136</v>
      </c>
      <c r="AP84" s="69">
        <f t="shared" si="96"/>
        <v>0</v>
      </c>
      <c r="AQ84" s="69">
        <f t="shared" si="97"/>
        <v>0</v>
      </c>
      <c r="AR84" s="69">
        <f t="shared" si="98"/>
        <v>0</v>
      </c>
      <c r="AS84" s="69">
        <f t="shared" si="99"/>
        <v>0</v>
      </c>
      <c r="AT84" s="69">
        <f t="shared" si="100"/>
        <v>0</v>
      </c>
      <c r="AU84" s="69">
        <f t="shared" si="101"/>
        <v>0</v>
      </c>
      <c r="AV84" s="69">
        <f t="shared" si="102"/>
        <v>0</v>
      </c>
      <c r="AW84" s="69">
        <f t="shared" si="103"/>
        <v>0</v>
      </c>
      <c r="AX84" s="69">
        <f t="shared" si="104"/>
        <v>0</v>
      </c>
      <c r="AY84" s="69">
        <f t="shared" si="105"/>
        <v>0</v>
      </c>
      <c r="AZ84" s="69">
        <f t="shared" si="106"/>
        <v>0</v>
      </c>
      <c r="BA84" s="69">
        <f t="shared" si="107"/>
        <v>0</v>
      </c>
      <c r="BB84" s="69">
        <f t="shared" si="108"/>
        <v>0</v>
      </c>
      <c r="BC84" s="69">
        <f t="shared" si="109"/>
        <v>0</v>
      </c>
      <c r="BD84" s="69">
        <f t="shared" si="110"/>
        <v>0</v>
      </c>
      <c r="BE84" s="69">
        <f t="shared" si="111"/>
        <v>0</v>
      </c>
      <c r="BF84" s="69">
        <f t="shared" si="112"/>
        <v>0</v>
      </c>
      <c r="BG84" s="69">
        <f t="shared" si="113"/>
        <v>0</v>
      </c>
      <c r="BH84" s="69">
        <f t="shared" si="114"/>
        <v>0</v>
      </c>
      <c r="BI84" s="69">
        <f t="shared" si="115"/>
        <v>0</v>
      </c>
      <c r="BJ84" s="69">
        <f t="shared" si="146"/>
        <v>0</v>
      </c>
      <c r="BK84" s="69">
        <f t="shared" si="147"/>
        <v>440883277824</v>
      </c>
      <c r="BL84" s="69">
        <f t="shared" si="148"/>
        <v>766975289468</v>
      </c>
      <c r="BM84" s="69">
        <f t="shared" si="149"/>
        <v>660636856388</v>
      </c>
      <c r="BN84" s="69">
        <f t="shared" si="150"/>
        <v>170943878560</v>
      </c>
      <c r="BO84" s="69">
        <f t="shared" si="151"/>
        <v>80658136</v>
      </c>
      <c r="BP84" s="69">
        <f t="shared" si="152"/>
        <v>0</v>
      </c>
      <c r="BQ84" s="69">
        <f t="shared" si="153"/>
        <v>0</v>
      </c>
      <c r="BR84" s="69">
        <f t="shared" si="154"/>
        <v>0</v>
      </c>
      <c r="BS84" s="69">
        <f t="shared" si="155"/>
        <v>0</v>
      </c>
      <c r="BT84" s="69">
        <f t="shared" si="156"/>
        <v>0</v>
      </c>
      <c r="BU84" s="69">
        <f t="shared" si="157"/>
        <v>0</v>
      </c>
      <c r="BV84" s="69">
        <f t="shared" si="158"/>
        <v>0</v>
      </c>
      <c r="BW84" s="69">
        <f t="shared" si="159"/>
        <v>0</v>
      </c>
      <c r="BX84" s="69">
        <f t="shared" si="160"/>
        <v>0</v>
      </c>
      <c r="BY84" s="69">
        <f t="shared" si="161"/>
        <v>0</v>
      </c>
      <c r="BZ84" s="69">
        <f t="shared" si="162"/>
        <v>0</v>
      </c>
      <c r="CA84" s="69">
        <f t="shared" si="163"/>
        <v>0</v>
      </c>
      <c r="CB84" s="69">
        <f t="shared" si="164"/>
        <v>0</v>
      </c>
      <c r="CC84" s="69">
        <f t="shared" si="165"/>
        <v>0</v>
      </c>
      <c r="CD84" s="69">
        <f t="shared" si="166"/>
        <v>0</v>
      </c>
      <c r="CE84" s="69">
        <f t="shared" si="167"/>
        <v>0</v>
      </c>
      <c r="CF84" s="69">
        <f t="shared" si="168"/>
        <v>0</v>
      </c>
      <c r="CG84" s="69">
        <f t="shared" si="169"/>
        <v>0</v>
      </c>
      <c r="CH84" s="69">
        <f t="shared" si="170"/>
        <v>0</v>
      </c>
      <c r="CI84" s="69">
        <f t="shared" si="171"/>
        <v>0</v>
      </c>
      <c r="CJ84" s="69">
        <f t="shared" si="172"/>
        <v>0</v>
      </c>
      <c r="CK84" s="69">
        <f t="shared" si="173"/>
        <v>37</v>
      </c>
      <c r="CL84" s="69">
        <f t="shared" si="174"/>
        <v>15</v>
      </c>
      <c r="CM84" s="69">
        <f t="shared" si="175"/>
        <v>11</v>
      </c>
      <c r="CN84" s="69">
        <f t="shared" si="176"/>
        <v>39</v>
      </c>
      <c r="CO84" s="69">
        <f t="shared" si="177"/>
        <v>0</v>
      </c>
      <c r="CP84" s="69">
        <f t="shared" si="178"/>
        <v>0</v>
      </c>
      <c r="CQ84" s="69">
        <f t="shared" si="179"/>
        <v>0</v>
      </c>
      <c r="CR84" s="69">
        <f t="shared" si="180"/>
        <v>0</v>
      </c>
      <c r="CS84" s="69">
        <f t="shared" si="181"/>
        <v>0</v>
      </c>
      <c r="CT84" s="69">
        <f t="shared" si="182"/>
        <v>0</v>
      </c>
      <c r="CU84" s="69">
        <f t="shared" si="183"/>
        <v>0</v>
      </c>
      <c r="CV84" s="69">
        <f t="shared" si="184"/>
        <v>0</v>
      </c>
      <c r="CW84" s="69">
        <f t="shared" si="185"/>
        <v>0</v>
      </c>
      <c r="CX84" s="69">
        <f t="shared" si="186"/>
        <v>0</v>
      </c>
      <c r="CY84" s="69">
        <f t="shared" si="187"/>
        <v>0</v>
      </c>
      <c r="CZ84" s="69">
        <f t="shared" si="188"/>
        <v>0</v>
      </c>
      <c r="DA84" s="69">
        <f t="shared" si="189"/>
        <v>0</v>
      </c>
      <c r="DB84" s="69">
        <f t="shared" si="190"/>
        <v>0</v>
      </c>
      <c r="DC84" s="69">
        <f t="shared" si="191"/>
        <v>0</v>
      </c>
      <c r="DD84" s="69">
        <f t="shared" si="192"/>
        <v>0</v>
      </c>
      <c r="DE84" s="69">
        <f t="shared" si="193"/>
        <v>0</v>
      </c>
      <c r="DF84" s="69">
        <f t="shared" si="194"/>
        <v>0</v>
      </c>
      <c r="DG84" s="69">
        <f t="shared" si="195"/>
        <v>0</v>
      </c>
      <c r="DH84" s="69">
        <f t="shared" si="196"/>
        <v>0</v>
      </c>
      <c r="DI84" s="69">
        <f t="shared" si="197"/>
        <v>0</v>
      </c>
      <c r="DJ84" s="69" t="str">
        <f>IF(COUNTBLANK(DK84:$EI84)=COLUMNS(DK84:$EI84),"",REPT("0",Batch_Length-LEN(IF(AND(SUM(AK84:$BI84)&lt;&gt;0,BJ84=0),REPT("0",Batch_Length),TEXT(BJ84,"0")))))&amp;IF(AND(SUM(AK84:$BI84)&lt;&gt;0,BJ84=0),REPT("0",Batch_Length),TEXT(BJ84,"0"))</f>
        <v>000000000000</v>
      </c>
      <c r="DK84" s="69" t="str">
        <f>IF(COUNTBLANK(DL84:$EI84)=COLUMNS(DL84:$EI84),"",REPT("0",Batch_Length-LEN(IF(AND(SUMPRODUCT($F$32:$F83*BK$32:BK83)+SUMPRODUCT($F$32:$F83*CJ$32:CJ83)&gt;0,BK84+CJ84=0),REPT("0",Batch_Length),IF(BK84+CJ84=0,"",TEXT(BK84+CJ84,"0"))))))&amp;IF(AND(SUMPRODUCT($F$32:$F83*BK$32:BK83)+SUMPRODUCT($F$32:$F83*CJ$32:CJ83)&gt;0,BK84+CJ84=0),REPT("0",Batch_Length),IF(BK84+CJ84=0,"",TEXT(BK84+CJ84,"0")))</f>
        <v>440883277824</v>
      </c>
      <c r="DL84" s="69" t="str">
        <f>IF(COUNTBLANK(DM84:$EI84)=COLUMNS(DM84:$EI84),"",REPT("0",Batch_Length-LEN(IF(AND(SUMPRODUCT($F$32:$F83*BL$32:BL83)+SUMPRODUCT($F$32:$F83*CK$32:CK83)&gt;0,BL84+CK84=0),REPT("0",Batch_Length),IF(BL84+CK84=0,"",TEXT(BL84+CK84,"0"))))))&amp;IF(AND(SUMPRODUCT($F$32:$F83*BL$32:BL83)+SUMPRODUCT($F$32:$F83*CK$32:CK83)&gt;0,BL84+CK84=0),REPT("0",Batch_Length),IF(BL84+CK84=0,"",TEXT(BL84+CK84,"0")))</f>
        <v>766975289505</v>
      </c>
      <c r="DM84" s="69" t="str">
        <f>IF(COUNTBLANK(DN84:$EI84)=COLUMNS(DN84:$EI84),"",REPT("0",Batch_Length-LEN(IF(AND(SUMPRODUCT($F$32:$F83*BM$32:BM83)+SUMPRODUCT($F$32:$F83*CL$32:CL83)&gt;0,BM84+CL84=0),REPT("0",Batch_Length),IF(BM84+CL84=0,"",TEXT(BM84+CL84,"0"))))))&amp;IF(AND(SUMPRODUCT($F$32:$F83*BM$32:BM83)+SUMPRODUCT($F$32:$F83*CL$32:CL83)&gt;0,BM84+CL84=0),REPT("0",Batch_Length),IF(BM84+CL84=0,"",TEXT(BM84+CL84,"0")))</f>
        <v>660636856403</v>
      </c>
      <c r="DN84" s="69" t="str">
        <f>IF(COUNTBLANK(DO84:$EI84)=COLUMNS(DO84:$EI84),"",REPT("0",Batch_Length-LEN(IF(AND(SUMPRODUCT($F$32:$F83*BN$32:BN83)+SUMPRODUCT($F$32:$F83*CM$32:CM83)&gt;0,BN84+CM84=0),REPT("0",Batch_Length),IF(BN84+CM84=0,"",TEXT(BN84+CM84,"0"))))))&amp;IF(AND(SUMPRODUCT($F$32:$F83*BN$32:BN83)+SUMPRODUCT($F$32:$F83*CM$32:CM83)&gt;0,BN84+CM84=0),REPT("0",Batch_Length),IF(BN84+CM84=0,"",TEXT(BN84+CM84,"0")))</f>
        <v>170943878571</v>
      </c>
      <c r="DO84" s="69" t="str">
        <f>IF(COUNTBLANK(DP84:$EI84)=COLUMNS(DP84:$EI84),"",REPT("0",Batch_Length-LEN(IF(AND(SUMPRODUCT($F$32:$F83*BO$32:BO83)+SUMPRODUCT($F$32:$F83*CN$32:CN83)&gt;0,BO84+CN84=0),REPT("0",Batch_Length),IF(BO84+CN84=0,"",TEXT(BO84+CN84,"0"))))))&amp;IF(AND(SUMPRODUCT($F$32:$F83*BO$32:BO83)+SUMPRODUCT($F$32:$F83*CN$32:CN83)&gt;0,BO84+CN84=0),REPT("0",Batch_Length),IF(BO84+CN84=0,"",TEXT(BO84+CN84,"0")))</f>
        <v>80658175</v>
      </c>
      <c r="DP84" s="69" t="str">
        <f>IF(COUNTBLANK(DQ84:$EI84)=COLUMNS(DQ84:$EI84),"",REPT("0",Batch_Length-LEN(IF(AND(SUMPRODUCT($F$32:$F83*BP$32:BP83)+SUMPRODUCT($F$32:$F83*CO$32:CO83)&gt;0,BP84+CO84=0),REPT("0",Batch_Length),IF(BP84+CO84=0,"",TEXT(BP84+CO84,"0"))))))&amp;IF(AND(SUMPRODUCT($F$32:$F83*BP$32:BP83)+SUMPRODUCT($F$32:$F83*CO$32:CO83)&gt;0,BP84+CO84=0),REPT("0",Batch_Length),IF(BP84+CO84=0,"",TEXT(BP84+CO84,"0")))</f>
        <v/>
      </c>
      <c r="DQ84" s="69" t="str">
        <f>IF(COUNTBLANK(DR84:$EI84)=COLUMNS(DR84:$EI84),"",REPT("0",Batch_Length-LEN(IF(AND(SUMPRODUCT($F$32:$F83*BQ$32:BQ83)+SUMPRODUCT($F$32:$F83*CP$32:CP83)&gt;0,BQ84+CP84=0),REPT("0",Batch_Length),IF(BQ84+CP84=0,"",TEXT(BQ84+CP84,"0"))))))&amp;IF(AND(SUMPRODUCT($F$32:$F83*BQ$32:BQ83)+SUMPRODUCT($F$32:$F83*CP$32:CP83)&gt;0,BQ84+CP84=0),REPT("0",Batch_Length),IF(BQ84+CP84=0,"",TEXT(BQ84+CP84,"0")))</f>
        <v/>
      </c>
      <c r="DR84" s="69" t="str">
        <f>IF(COUNTBLANK(DS84:$EI84)=COLUMNS(DS84:$EI84),"",REPT("0",Batch_Length-LEN(IF(AND(SUMPRODUCT($F$32:$F83*BR$32:BR83)+SUMPRODUCT($F$32:$F83*CQ$32:CQ83)&gt;0,BR84+CQ84=0),REPT("0",Batch_Length),IF(BR84+CQ84=0,"",TEXT(BR84+CQ84,"0"))))))&amp;IF(AND(SUMPRODUCT($F$32:$F83*BR$32:BR83)+SUMPRODUCT($F$32:$F83*CQ$32:CQ83)&gt;0,BR84+CQ84=0),REPT("0",Batch_Length),IF(BR84+CQ84=0,"",TEXT(BR84+CQ84,"0")))</f>
        <v/>
      </c>
      <c r="DS84" s="69" t="str">
        <f>IF(COUNTBLANK(DT84:$EI84)=COLUMNS(DT84:$EI84),"",REPT("0",Batch_Length-LEN(IF(AND(SUMPRODUCT($F$32:$F83*BS$32:BS83)+SUMPRODUCT($F$32:$F83*CR$32:CR83)&gt;0,BS84+CR84=0),REPT("0",Batch_Length),IF(BS84+CR84=0,"",TEXT(BS84+CR84,"0"))))))&amp;IF(AND(SUMPRODUCT($F$32:$F83*BS$32:BS83)+SUMPRODUCT($F$32:$F83*CR$32:CR83)&gt;0,BS84+CR84=0),REPT("0",Batch_Length),IF(BS84+CR84=0,"",TEXT(BS84+CR84,"0")))</f>
        <v/>
      </c>
      <c r="DT84" s="69" t="str">
        <f>IF(COUNTBLANK(DU84:$EI84)=COLUMNS(DU84:$EI84),"",REPT("0",Batch_Length-LEN(IF(AND(SUMPRODUCT($F$32:$F83*BT$32:BT83)+SUMPRODUCT($F$32:$F83*CS$32:CS83)&gt;0,BT84+CS84=0),REPT("0",Batch_Length),IF(BT84+CS84=0,"",TEXT(BT84+CS84,"0"))))))&amp;IF(AND(SUMPRODUCT($F$32:$F83*BT$32:BT83)+SUMPRODUCT($F$32:$F83*CS$32:CS83)&gt;0,BT84+CS84=0),REPT("0",Batch_Length),IF(BT84+CS84=0,"",TEXT(BT84+CS84,"0")))</f>
        <v/>
      </c>
      <c r="DU84" s="69" t="str">
        <f>IF(COUNTBLANK(DV84:$EI84)=COLUMNS(DV84:$EI84),"",REPT("0",Batch_Length-LEN(IF(AND(SUMPRODUCT($F$32:$F83*BU$32:BU83)+SUMPRODUCT($F$32:$F83*CT$32:CT83)&gt;0,BU84+CT84=0),REPT("0",Batch_Length),IF(BU84+CT84=0,"",TEXT(BU84+CT84,"0"))))))&amp;IF(AND(SUMPRODUCT($F$32:$F83*BU$32:BU83)+SUMPRODUCT($F$32:$F83*CT$32:CT83)&gt;0,BU84+CT84=0),REPT("0",Batch_Length),IF(BU84+CT84=0,"",TEXT(BU84+CT84,"0")))</f>
        <v/>
      </c>
      <c r="DV84" s="69" t="str">
        <f>IF(COUNTBLANK(DW84:$EI84)=COLUMNS(DW84:$EI84),"",REPT("0",Batch_Length-LEN(IF(AND(SUMPRODUCT($F$32:$F83*BV$32:BV83)+SUMPRODUCT($F$32:$F83*CU$32:CU83)&gt;0,BV84+CU84=0),REPT("0",Batch_Length),IF(BV84+CU84=0,"",TEXT(BV84+CU84,"0"))))))&amp;IF(AND(SUMPRODUCT($F$32:$F83*BV$32:BV83)+SUMPRODUCT($F$32:$F83*CU$32:CU83)&gt;0,BV84+CU84=0),REPT("0",Batch_Length),IF(BV84+CU84=0,"",TEXT(BV84+CU84,"0")))</f>
        <v/>
      </c>
      <c r="DW84" s="69" t="str">
        <f>IF(COUNTBLANK(DX84:$EI84)=COLUMNS(DX84:$EI84),"",REPT("0",Batch_Length-LEN(IF(AND(SUMPRODUCT($F$32:$F83*BW$32:BW83)+SUMPRODUCT($F$32:$F83*CV$32:CV83)&gt;0,BW84+CV84=0),REPT("0",Batch_Length),IF(BW84+CV84=0,"",TEXT(BW84+CV84,"0"))))))&amp;IF(AND(SUMPRODUCT($F$32:$F83*BW$32:BW83)+SUMPRODUCT($F$32:$F83*CV$32:CV83)&gt;0,BW84+CV84=0),REPT("0",Batch_Length),IF(BW84+CV84=0,"",TEXT(BW84+CV84,"0")))</f>
        <v/>
      </c>
      <c r="DX84" s="69" t="str">
        <f>IF(COUNTBLANK(DY84:$EI84)=COLUMNS(DY84:$EI84),"",REPT("0",Batch_Length-LEN(IF(AND(SUMPRODUCT($F$32:$F83*BX$32:BX83)+SUMPRODUCT($F$32:$F83*CW$32:CW83)&gt;0,BX84+CW84=0),REPT("0",Batch_Length),IF(BX84+CW84=0,"",TEXT(BX84+CW84,"0"))))))&amp;IF(AND(SUMPRODUCT($F$32:$F83*BX$32:BX83)+SUMPRODUCT($F$32:$F83*CW$32:CW83)&gt;0,BX84+CW84=0),REPT("0",Batch_Length),IF(BX84+CW84=0,"",TEXT(BX84+CW84,"0")))</f>
        <v/>
      </c>
      <c r="DY84" s="69" t="str">
        <f>IF(COUNTBLANK(DZ84:$EI84)=COLUMNS(DZ84:$EI84),"",REPT("0",Batch_Length-LEN(IF(AND(SUMPRODUCT($F$32:$F83*BY$32:BY83)+SUMPRODUCT($F$32:$F83*CX$32:CX83)&gt;0,BY84+CX84=0),REPT("0",Batch_Length),IF(BY84+CX84=0,"",TEXT(BY84+CX84,"0"))))))&amp;IF(AND(SUMPRODUCT($F$32:$F83*BY$32:BY83)+SUMPRODUCT($F$32:$F83*CX$32:CX83)&gt;0,BY84+CX84=0),REPT("0",Batch_Length),IF(BY84+CX84=0,"",TEXT(BY84+CX84,"0")))</f>
        <v/>
      </c>
      <c r="DZ84" s="69" t="str">
        <f>IF(COUNTBLANK(EA84:$EI84)=COLUMNS(EA84:$EI84),"",REPT("0",Batch_Length-LEN(IF(AND(SUMPRODUCT($F$32:$F83*BZ$32:BZ83)+SUMPRODUCT($F$32:$F83*CY$32:CY83)&gt;0,BZ84+CY84=0),REPT("0",Batch_Length),IF(BZ84+CY84=0,"",TEXT(BZ84+CY84,"0"))))))&amp;IF(AND(SUMPRODUCT($F$32:$F83*BZ$32:BZ83)+SUMPRODUCT($F$32:$F83*CY$32:CY83)&gt;0,BZ84+CY84=0),REPT("0",Batch_Length),IF(BZ84+CY84=0,"",TEXT(BZ84+CY84,"0")))</f>
        <v/>
      </c>
      <c r="EA84" s="69" t="str">
        <f>IF(COUNTBLANK(EB84:$EI84)=COLUMNS(EB84:$EI84),"",REPT("0",Batch_Length-LEN(IF(AND(SUMPRODUCT($F$32:$F83*CA$32:CA83)+SUMPRODUCT($F$32:$F83*CZ$32:CZ83)&gt;0,CA84+CZ84=0),REPT("0",Batch_Length),IF(CA84+CZ84=0,"",TEXT(CA84+CZ84,"0"))))))&amp;IF(AND(SUMPRODUCT($F$32:$F83*CA$32:CA83)+SUMPRODUCT($F$32:$F83*CZ$32:CZ83)&gt;0,CA84+CZ84=0),REPT("0",Batch_Length),IF(CA84+CZ84=0,"",TEXT(CA84+CZ84,"0")))</f>
        <v/>
      </c>
      <c r="EB84" s="69" t="str">
        <f>IF(COUNTBLANK(EC84:$EI84)=COLUMNS(EC84:$EI84),"",REPT("0",Batch_Length-LEN(IF(AND(SUMPRODUCT($F$32:$F83*CB$32:CB83)+SUMPRODUCT($F$32:$F83*DA$32:DA83)&gt;0,CB84+DA84=0),REPT("0",Batch_Length),IF(CB84+DA84=0,"",TEXT(CB84+DA84,"0"))))))&amp;IF(AND(SUMPRODUCT($F$32:$F83*CB$32:CB83)+SUMPRODUCT($F$32:$F83*DA$32:DA83)&gt;0,CB84+DA84=0),REPT("0",Batch_Length),IF(CB84+DA84=0,"",TEXT(CB84+DA84,"0")))</f>
        <v/>
      </c>
      <c r="EC84" s="69" t="str">
        <f>IF(COUNTBLANK(ED84:$EI84)=COLUMNS(ED84:$EI84),"",REPT("0",Batch_Length-LEN(IF(AND(SUMPRODUCT($F$32:$F83*CC$32:CC83)+SUMPRODUCT($F$32:$F83*DB$32:DB83)&gt;0,CC84+DB84=0),REPT("0",Batch_Length),IF(CC84+DB84=0,"",TEXT(CC84+DB84,"0"))))))&amp;IF(AND(SUMPRODUCT($F$32:$F83*CC$32:CC83)+SUMPRODUCT($F$32:$F83*DB$32:DB83)&gt;0,CC84+DB84=0),REPT("0",Batch_Length),IF(CC84+DB84=0,"",TEXT(CC84+DB84,"0")))</f>
        <v/>
      </c>
      <c r="ED84" s="69" t="str">
        <f>IF(COUNTBLANK(EE84:$EI84)=COLUMNS(EE84:$EI84),"",REPT("0",Batch_Length-LEN(IF(AND(SUMPRODUCT($F$32:$F83*CD$32:CD83)+SUMPRODUCT($F$32:$F83*DC$32:DC83)&gt;0,CD84+DC84=0),REPT("0",Batch_Length),IF(CD84+DC84=0,"",TEXT(CD84+DC84,"0"))))))&amp;IF(AND(SUMPRODUCT($F$32:$F83*CD$32:CD83)+SUMPRODUCT($F$32:$F83*DC$32:DC83)&gt;0,CD84+DC84=0),REPT("0",Batch_Length),IF(CD84+DC84=0,"",TEXT(CD84+DC84,"0")))</f>
        <v/>
      </c>
      <c r="EE84" s="69" t="str">
        <f>IF(COUNTBLANK(EF84:$EI84)=COLUMNS(EF84:$EI84),"",REPT("0",Batch_Length-LEN(IF(AND(SUMPRODUCT($F$32:$F83*CE$32:CE83)+SUMPRODUCT($F$32:$F83*DD$32:DD83)&gt;0,CE84+DD84=0),REPT("0",Batch_Length),IF(CE84+DD84=0,"",TEXT(CE84+DD84,"0"))))))&amp;IF(AND(SUMPRODUCT($F$32:$F83*CE$32:CE83)+SUMPRODUCT($F$32:$F83*DD$32:DD83)&gt;0,CE84+DD84=0),REPT("0",Batch_Length),IF(CE84+DD84=0,"",TEXT(CE84+DD84,"0")))</f>
        <v/>
      </c>
      <c r="EF84" s="69" t="str">
        <f>IF(COUNTBLANK(EG84:$EI84)=COLUMNS(EG84:$EI84),"",REPT("0",Batch_Length-LEN(IF(AND(SUMPRODUCT($F$32:$F83*CF$32:CF83)+SUMPRODUCT($F$32:$F83*DE$32:DE83)&gt;0,CF84+DE84=0),REPT("0",Batch_Length),IF(CF84+DE84=0,"",TEXT(CF84+DE84,"0"))))))&amp;IF(AND(SUMPRODUCT($F$32:$F83*CF$32:CF83)+SUMPRODUCT($F$32:$F83*DE$32:DE83)&gt;0,CF84+DE84=0),REPT("0",Batch_Length),IF(CF84+DE84=0,"",TEXT(CF84+DE84,"0")))</f>
        <v/>
      </c>
      <c r="EG84" s="69" t="str">
        <f>IF(COUNTBLANK(EH84:$EI84)=COLUMNS(EH84:$EI84),"",REPT("0",Batch_Length-LEN(IF(AND(SUMPRODUCT($F$32:$F83*CG$32:CG83)+SUMPRODUCT($F$32:$F83*DF$32:DF83)&gt;0,CG84+DF84=0),REPT("0",Batch_Length),IF(CG84+DF84=0,"",TEXT(CG84+DF84,"0"))))))&amp;IF(AND(SUMPRODUCT($F$32:$F83*CG$32:CG83)+SUMPRODUCT($F$32:$F83*DF$32:DF83)&gt;0,CG84+DF84=0),REPT("0",Batch_Length),IF(CG84+DF84=0,"",TEXT(CG84+DF84,"0")))</f>
        <v/>
      </c>
      <c r="EH84" s="69" t="str">
        <f>IF(COUNTBLANK(EI84:$EI84)=COLUMNS(EI84:$EI84),"",REPT("0",Batch_Length-LEN(IF(AND(SUMPRODUCT($F$32:$F83*CH$32:CH83)+SUMPRODUCT($F$32:$F83*DG$32:DG83)&gt;0,CH84+DG84=0),REPT("0",Batch_Length),IF(CH84+DG84=0,"",TEXT(CH84+DG84,"0"))))))&amp;IF(AND(SUMPRODUCT($F$32:$F83*CH$32:CH83)+SUMPRODUCT($F$32:$F83*DG$32:DG83)&gt;0,CH84+DG84=0),REPT("0",Batch_Length),IF(CH84+DG84=0,"",TEXT(CH84+DG84,"0")))</f>
        <v/>
      </c>
      <c r="EI84" s="69" t="str">
        <f>IF(AND(SUMPRODUCT($F$32:$F83*CI$32:CI83)+SUMPRODUCT($F$32:$F83*DH$32:DH83)&gt;0,CI84+DH84=0),REPT("0",Batch_Length),IF(CI84+DH84=0,"",TEXT(CI84+DH84,"0")))</f>
        <v/>
      </c>
      <c r="EJ84" s="69" t="str">
        <f t="shared" si="116"/>
        <v>80658175170943878571660636856403766975289505440883277824000000000000</v>
      </c>
      <c r="EK84" s="57" t="s">
        <v>86</v>
      </c>
    </row>
    <row r="85" spans="6:141" outlineLevel="1" x14ac:dyDescent="0.2">
      <c r="F85" s="66">
        <f t="shared" si="117"/>
        <v>53</v>
      </c>
      <c r="G85" s="67" t="str">
        <f t="shared" si="118"/>
        <v>4274883284060025564298013753389399649690343788366813724672000000000000</v>
      </c>
      <c r="H85" s="66">
        <f t="shared" si="9"/>
        <v>70</v>
      </c>
      <c r="I85" s="66">
        <f t="shared" si="119"/>
        <v>6</v>
      </c>
      <c r="J85" s="67" t="str">
        <f t="shared" si="120"/>
        <v>000000000000</v>
      </c>
      <c r="K85" s="68" t="str">
        <f t="shared" si="121"/>
        <v>440883277824</v>
      </c>
      <c r="L85" s="68" t="str">
        <f t="shared" si="122"/>
        <v>766975289505</v>
      </c>
      <c r="M85" s="68" t="str">
        <f t="shared" si="123"/>
        <v>660636856403</v>
      </c>
      <c r="N85" s="68" t="str">
        <f t="shared" si="124"/>
        <v>170943878571</v>
      </c>
      <c r="O85" s="68" t="str">
        <f t="shared" si="125"/>
        <v>80658175</v>
      </c>
      <c r="P85" s="68">
        <f t="shared" si="126"/>
        <v>0</v>
      </c>
      <c r="Q85" s="68">
        <f t="shared" si="127"/>
        <v>0</v>
      </c>
      <c r="R85" s="68">
        <f t="shared" si="128"/>
        <v>0</v>
      </c>
      <c r="S85" s="68">
        <f t="shared" si="129"/>
        <v>0</v>
      </c>
      <c r="T85" s="68">
        <f t="shared" si="130"/>
        <v>0</v>
      </c>
      <c r="U85" s="68">
        <f t="shared" si="131"/>
        <v>0</v>
      </c>
      <c r="V85" s="68">
        <f t="shared" si="132"/>
        <v>0</v>
      </c>
      <c r="W85" s="68">
        <f t="shared" si="133"/>
        <v>0</v>
      </c>
      <c r="X85" s="68">
        <f t="shared" si="134"/>
        <v>0</v>
      </c>
      <c r="Y85" s="68">
        <f t="shared" si="135"/>
        <v>0</v>
      </c>
      <c r="Z85" s="68">
        <f t="shared" si="136"/>
        <v>0</v>
      </c>
      <c r="AA85" s="68">
        <f t="shared" si="137"/>
        <v>0</v>
      </c>
      <c r="AB85" s="68">
        <f t="shared" si="138"/>
        <v>0</v>
      </c>
      <c r="AC85" s="68">
        <f t="shared" si="139"/>
        <v>0</v>
      </c>
      <c r="AD85" s="68">
        <f t="shared" si="140"/>
        <v>0</v>
      </c>
      <c r="AE85" s="68">
        <f t="shared" si="141"/>
        <v>0</v>
      </c>
      <c r="AF85" s="68">
        <f t="shared" si="142"/>
        <v>0</v>
      </c>
      <c r="AG85" s="68">
        <f t="shared" si="143"/>
        <v>0</v>
      </c>
      <c r="AH85" s="68">
        <f t="shared" si="144"/>
        <v>0</v>
      </c>
      <c r="AI85" s="68">
        <f t="shared" si="145"/>
        <v>0</v>
      </c>
      <c r="AJ85" s="69">
        <f t="shared" si="90"/>
        <v>0</v>
      </c>
      <c r="AK85" s="69">
        <f t="shared" si="91"/>
        <v>23366813724672</v>
      </c>
      <c r="AL85" s="69">
        <f t="shared" si="92"/>
        <v>40649690343765</v>
      </c>
      <c r="AM85" s="69">
        <f t="shared" si="93"/>
        <v>35013753389359</v>
      </c>
      <c r="AN85" s="69">
        <f t="shared" si="94"/>
        <v>9060025564263</v>
      </c>
      <c r="AO85" s="69">
        <f t="shared" si="95"/>
        <v>4274883275</v>
      </c>
      <c r="AP85" s="69">
        <f t="shared" si="96"/>
        <v>0</v>
      </c>
      <c r="AQ85" s="69">
        <f t="shared" si="97"/>
        <v>0</v>
      </c>
      <c r="AR85" s="69">
        <f t="shared" si="98"/>
        <v>0</v>
      </c>
      <c r="AS85" s="69">
        <f t="shared" si="99"/>
        <v>0</v>
      </c>
      <c r="AT85" s="69">
        <f t="shared" si="100"/>
        <v>0</v>
      </c>
      <c r="AU85" s="69">
        <f t="shared" si="101"/>
        <v>0</v>
      </c>
      <c r="AV85" s="69">
        <f t="shared" si="102"/>
        <v>0</v>
      </c>
      <c r="AW85" s="69">
        <f t="shared" si="103"/>
        <v>0</v>
      </c>
      <c r="AX85" s="69">
        <f t="shared" si="104"/>
        <v>0</v>
      </c>
      <c r="AY85" s="69">
        <f t="shared" si="105"/>
        <v>0</v>
      </c>
      <c r="AZ85" s="69">
        <f t="shared" si="106"/>
        <v>0</v>
      </c>
      <c r="BA85" s="69">
        <f t="shared" si="107"/>
        <v>0</v>
      </c>
      <c r="BB85" s="69">
        <f t="shared" si="108"/>
        <v>0</v>
      </c>
      <c r="BC85" s="69">
        <f t="shared" si="109"/>
        <v>0</v>
      </c>
      <c r="BD85" s="69">
        <f t="shared" si="110"/>
        <v>0</v>
      </c>
      <c r="BE85" s="69">
        <f t="shared" si="111"/>
        <v>0</v>
      </c>
      <c r="BF85" s="69">
        <f t="shared" si="112"/>
        <v>0</v>
      </c>
      <c r="BG85" s="69">
        <f t="shared" si="113"/>
        <v>0</v>
      </c>
      <c r="BH85" s="69">
        <f t="shared" si="114"/>
        <v>0</v>
      </c>
      <c r="BI85" s="69">
        <f t="shared" si="115"/>
        <v>0</v>
      </c>
      <c r="BJ85" s="69">
        <f t="shared" si="146"/>
        <v>0</v>
      </c>
      <c r="BK85" s="69">
        <f t="shared" si="147"/>
        <v>366813724672</v>
      </c>
      <c r="BL85" s="69">
        <f t="shared" si="148"/>
        <v>649690343765</v>
      </c>
      <c r="BM85" s="69">
        <f t="shared" si="149"/>
        <v>13753389359</v>
      </c>
      <c r="BN85" s="69">
        <f t="shared" si="150"/>
        <v>60025564263</v>
      </c>
      <c r="BO85" s="69">
        <f t="shared" si="151"/>
        <v>4274883275</v>
      </c>
      <c r="BP85" s="69">
        <f t="shared" si="152"/>
        <v>0</v>
      </c>
      <c r="BQ85" s="69">
        <f t="shared" si="153"/>
        <v>0</v>
      </c>
      <c r="BR85" s="69">
        <f t="shared" si="154"/>
        <v>0</v>
      </c>
      <c r="BS85" s="69">
        <f t="shared" si="155"/>
        <v>0</v>
      </c>
      <c r="BT85" s="69">
        <f t="shared" si="156"/>
        <v>0</v>
      </c>
      <c r="BU85" s="69">
        <f t="shared" si="157"/>
        <v>0</v>
      </c>
      <c r="BV85" s="69">
        <f t="shared" si="158"/>
        <v>0</v>
      </c>
      <c r="BW85" s="69">
        <f t="shared" si="159"/>
        <v>0</v>
      </c>
      <c r="BX85" s="69">
        <f t="shared" si="160"/>
        <v>0</v>
      </c>
      <c r="BY85" s="69">
        <f t="shared" si="161"/>
        <v>0</v>
      </c>
      <c r="BZ85" s="69">
        <f t="shared" si="162"/>
        <v>0</v>
      </c>
      <c r="CA85" s="69">
        <f t="shared" si="163"/>
        <v>0</v>
      </c>
      <c r="CB85" s="69">
        <f t="shared" si="164"/>
        <v>0</v>
      </c>
      <c r="CC85" s="69">
        <f t="shared" si="165"/>
        <v>0</v>
      </c>
      <c r="CD85" s="69">
        <f t="shared" si="166"/>
        <v>0</v>
      </c>
      <c r="CE85" s="69">
        <f t="shared" si="167"/>
        <v>0</v>
      </c>
      <c r="CF85" s="69">
        <f t="shared" si="168"/>
        <v>0</v>
      </c>
      <c r="CG85" s="69">
        <f t="shared" si="169"/>
        <v>0</v>
      </c>
      <c r="CH85" s="69">
        <f t="shared" si="170"/>
        <v>0</v>
      </c>
      <c r="CI85" s="69">
        <f t="shared" si="171"/>
        <v>0</v>
      </c>
      <c r="CJ85" s="69">
        <f t="shared" si="172"/>
        <v>0</v>
      </c>
      <c r="CK85" s="69">
        <f t="shared" si="173"/>
        <v>23</v>
      </c>
      <c r="CL85" s="69">
        <f t="shared" si="174"/>
        <v>40</v>
      </c>
      <c r="CM85" s="69">
        <f t="shared" si="175"/>
        <v>35</v>
      </c>
      <c r="CN85" s="69">
        <f t="shared" si="176"/>
        <v>9</v>
      </c>
      <c r="CO85" s="69">
        <f t="shared" si="177"/>
        <v>0</v>
      </c>
      <c r="CP85" s="69">
        <f t="shared" si="178"/>
        <v>0</v>
      </c>
      <c r="CQ85" s="69">
        <f t="shared" si="179"/>
        <v>0</v>
      </c>
      <c r="CR85" s="69">
        <f t="shared" si="180"/>
        <v>0</v>
      </c>
      <c r="CS85" s="69">
        <f t="shared" si="181"/>
        <v>0</v>
      </c>
      <c r="CT85" s="69">
        <f t="shared" si="182"/>
        <v>0</v>
      </c>
      <c r="CU85" s="69">
        <f t="shared" si="183"/>
        <v>0</v>
      </c>
      <c r="CV85" s="69">
        <f t="shared" si="184"/>
        <v>0</v>
      </c>
      <c r="CW85" s="69">
        <f t="shared" si="185"/>
        <v>0</v>
      </c>
      <c r="CX85" s="69">
        <f t="shared" si="186"/>
        <v>0</v>
      </c>
      <c r="CY85" s="69">
        <f t="shared" si="187"/>
        <v>0</v>
      </c>
      <c r="CZ85" s="69">
        <f t="shared" si="188"/>
        <v>0</v>
      </c>
      <c r="DA85" s="69">
        <f t="shared" si="189"/>
        <v>0</v>
      </c>
      <c r="DB85" s="69">
        <f t="shared" si="190"/>
        <v>0</v>
      </c>
      <c r="DC85" s="69">
        <f t="shared" si="191"/>
        <v>0</v>
      </c>
      <c r="DD85" s="69">
        <f t="shared" si="192"/>
        <v>0</v>
      </c>
      <c r="DE85" s="69">
        <f t="shared" si="193"/>
        <v>0</v>
      </c>
      <c r="DF85" s="69">
        <f t="shared" si="194"/>
        <v>0</v>
      </c>
      <c r="DG85" s="69">
        <f t="shared" si="195"/>
        <v>0</v>
      </c>
      <c r="DH85" s="69">
        <f t="shared" si="196"/>
        <v>0</v>
      </c>
      <c r="DI85" s="69">
        <f t="shared" si="197"/>
        <v>0</v>
      </c>
      <c r="DJ85" s="69" t="str">
        <f>IF(COUNTBLANK(DK85:$EI85)=COLUMNS(DK85:$EI85),"",REPT("0",Batch_Length-LEN(IF(AND(SUM(AK85:$BI85)&lt;&gt;0,BJ85=0),REPT("0",Batch_Length),TEXT(BJ85,"0")))))&amp;IF(AND(SUM(AK85:$BI85)&lt;&gt;0,BJ85=0),REPT("0",Batch_Length),TEXT(BJ85,"0"))</f>
        <v>000000000000</v>
      </c>
      <c r="DK85" s="69" t="str">
        <f>IF(COUNTBLANK(DL85:$EI85)=COLUMNS(DL85:$EI85),"",REPT("0",Batch_Length-LEN(IF(AND(SUMPRODUCT($F$32:$F84*BK$32:BK84)+SUMPRODUCT($F$32:$F84*CJ$32:CJ84)&gt;0,BK85+CJ85=0),REPT("0",Batch_Length),IF(BK85+CJ85=0,"",TEXT(BK85+CJ85,"0"))))))&amp;IF(AND(SUMPRODUCT($F$32:$F84*BK$32:BK84)+SUMPRODUCT($F$32:$F84*CJ$32:CJ84)&gt;0,BK85+CJ85=0),REPT("0",Batch_Length),IF(BK85+CJ85=0,"",TEXT(BK85+CJ85,"0")))</f>
        <v>366813724672</v>
      </c>
      <c r="DL85" s="69" t="str">
        <f>IF(COUNTBLANK(DM85:$EI85)=COLUMNS(DM85:$EI85),"",REPT("0",Batch_Length-LEN(IF(AND(SUMPRODUCT($F$32:$F84*BL$32:BL84)+SUMPRODUCT($F$32:$F84*CK$32:CK84)&gt;0,BL85+CK85=0),REPT("0",Batch_Length),IF(BL85+CK85=0,"",TEXT(BL85+CK85,"0"))))))&amp;IF(AND(SUMPRODUCT($F$32:$F84*BL$32:BL84)+SUMPRODUCT($F$32:$F84*CK$32:CK84)&gt;0,BL85+CK85=0),REPT("0",Batch_Length),IF(BL85+CK85=0,"",TEXT(BL85+CK85,"0")))</f>
        <v>649690343788</v>
      </c>
      <c r="DM85" s="69" t="str">
        <f>IF(COUNTBLANK(DN85:$EI85)=COLUMNS(DN85:$EI85),"",REPT("0",Batch_Length-LEN(IF(AND(SUMPRODUCT($F$32:$F84*BM$32:BM84)+SUMPRODUCT($F$32:$F84*CL$32:CL84)&gt;0,BM85+CL85=0),REPT("0",Batch_Length),IF(BM85+CL85=0,"",TEXT(BM85+CL85,"0"))))))&amp;IF(AND(SUMPRODUCT($F$32:$F84*BM$32:BM84)+SUMPRODUCT($F$32:$F84*CL$32:CL84)&gt;0,BM85+CL85=0),REPT("0",Batch_Length),IF(BM85+CL85=0,"",TEXT(BM85+CL85,"0")))</f>
        <v>013753389399</v>
      </c>
      <c r="DN85" s="69" t="str">
        <f>IF(COUNTBLANK(DO85:$EI85)=COLUMNS(DO85:$EI85),"",REPT("0",Batch_Length-LEN(IF(AND(SUMPRODUCT($F$32:$F84*BN$32:BN84)+SUMPRODUCT($F$32:$F84*CM$32:CM84)&gt;0,BN85+CM85=0),REPT("0",Batch_Length),IF(BN85+CM85=0,"",TEXT(BN85+CM85,"0"))))))&amp;IF(AND(SUMPRODUCT($F$32:$F84*BN$32:BN84)+SUMPRODUCT($F$32:$F84*CM$32:CM84)&gt;0,BN85+CM85=0),REPT("0",Batch_Length),IF(BN85+CM85=0,"",TEXT(BN85+CM85,"0")))</f>
        <v>060025564298</v>
      </c>
      <c r="DO85" s="69" t="str">
        <f>IF(COUNTBLANK(DP85:$EI85)=COLUMNS(DP85:$EI85),"",REPT("0",Batch_Length-LEN(IF(AND(SUMPRODUCT($F$32:$F84*BO$32:BO84)+SUMPRODUCT($F$32:$F84*CN$32:CN84)&gt;0,BO85+CN85=0),REPT("0",Batch_Length),IF(BO85+CN85=0,"",TEXT(BO85+CN85,"0"))))))&amp;IF(AND(SUMPRODUCT($F$32:$F84*BO$32:BO84)+SUMPRODUCT($F$32:$F84*CN$32:CN84)&gt;0,BO85+CN85=0),REPT("0",Batch_Length),IF(BO85+CN85=0,"",TEXT(BO85+CN85,"0")))</f>
        <v>4274883284</v>
      </c>
      <c r="DP85" s="69" t="str">
        <f>IF(COUNTBLANK(DQ85:$EI85)=COLUMNS(DQ85:$EI85),"",REPT("0",Batch_Length-LEN(IF(AND(SUMPRODUCT($F$32:$F84*BP$32:BP84)+SUMPRODUCT($F$32:$F84*CO$32:CO84)&gt;0,BP85+CO85=0),REPT("0",Batch_Length),IF(BP85+CO85=0,"",TEXT(BP85+CO85,"0"))))))&amp;IF(AND(SUMPRODUCT($F$32:$F84*BP$32:BP84)+SUMPRODUCT($F$32:$F84*CO$32:CO84)&gt;0,BP85+CO85=0),REPT("0",Batch_Length),IF(BP85+CO85=0,"",TEXT(BP85+CO85,"0")))</f>
        <v/>
      </c>
      <c r="DQ85" s="69" t="str">
        <f>IF(COUNTBLANK(DR85:$EI85)=COLUMNS(DR85:$EI85),"",REPT("0",Batch_Length-LEN(IF(AND(SUMPRODUCT($F$32:$F84*BQ$32:BQ84)+SUMPRODUCT($F$32:$F84*CP$32:CP84)&gt;0,BQ85+CP85=0),REPT("0",Batch_Length),IF(BQ85+CP85=0,"",TEXT(BQ85+CP85,"0"))))))&amp;IF(AND(SUMPRODUCT($F$32:$F84*BQ$32:BQ84)+SUMPRODUCT($F$32:$F84*CP$32:CP84)&gt;0,BQ85+CP85=0),REPT("0",Batch_Length),IF(BQ85+CP85=0,"",TEXT(BQ85+CP85,"0")))</f>
        <v/>
      </c>
      <c r="DR85" s="69" t="str">
        <f>IF(COUNTBLANK(DS85:$EI85)=COLUMNS(DS85:$EI85),"",REPT("0",Batch_Length-LEN(IF(AND(SUMPRODUCT($F$32:$F84*BR$32:BR84)+SUMPRODUCT($F$32:$F84*CQ$32:CQ84)&gt;0,BR85+CQ85=0),REPT("0",Batch_Length),IF(BR85+CQ85=0,"",TEXT(BR85+CQ85,"0"))))))&amp;IF(AND(SUMPRODUCT($F$32:$F84*BR$32:BR84)+SUMPRODUCT($F$32:$F84*CQ$32:CQ84)&gt;0,BR85+CQ85=0),REPT("0",Batch_Length),IF(BR85+CQ85=0,"",TEXT(BR85+CQ85,"0")))</f>
        <v/>
      </c>
      <c r="DS85" s="69" t="str">
        <f>IF(COUNTBLANK(DT85:$EI85)=COLUMNS(DT85:$EI85),"",REPT("0",Batch_Length-LEN(IF(AND(SUMPRODUCT($F$32:$F84*BS$32:BS84)+SUMPRODUCT($F$32:$F84*CR$32:CR84)&gt;0,BS85+CR85=0),REPT("0",Batch_Length),IF(BS85+CR85=0,"",TEXT(BS85+CR85,"0"))))))&amp;IF(AND(SUMPRODUCT($F$32:$F84*BS$32:BS84)+SUMPRODUCT($F$32:$F84*CR$32:CR84)&gt;0,BS85+CR85=0),REPT("0",Batch_Length),IF(BS85+CR85=0,"",TEXT(BS85+CR85,"0")))</f>
        <v/>
      </c>
      <c r="DT85" s="69" t="str">
        <f>IF(COUNTBLANK(DU85:$EI85)=COLUMNS(DU85:$EI85),"",REPT("0",Batch_Length-LEN(IF(AND(SUMPRODUCT($F$32:$F84*BT$32:BT84)+SUMPRODUCT($F$32:$F84*CS$32:CS84)&gt;0,BT85+CS85=0),REPT("0",Batch_Length),IF(BT85+CS85=0,"",TEXT(BT85+CS85,"0"))))))&amp;IF(AND(SUMPRODUCT($F$32:$F84*BT$32:BT84)+SUMPRODUCT($F$32:$F84*CS$32:CS84)&gt;0,BT85+CS85=0),REPT("0",Batch_Length),IF(BT85+CS85=0,"",TEXT(BT85+CS85,"0")))</f>
        <v/>
      </c>
      <c r="DU85" s="69" t="str">
        <f>IF(COUNTBLANK(DV85:$EI85)=COLUMNS(DV85:$EI85),"",REPT("0",Batch_Length-LEN(IF(AND(SUMPRODUCT($F$32:$F84*BU$32:BU84)+SUMPRODUCT($F$32:$F84*CT$32:CT84)&gt;0,BU85+CT85=0),REPT("0",Batch_Length),IF(BU85+CT85=0,"",TEXT(BU85+CT85,"0"))))))&amp;IF(AND(SUMPRODUCT($F$32:$F84*BU$32:BU84)+SUMPRODUCT($F$32:$F84*CT$32:CT84)&gt;0,BU85+CT85=0),REPT("0",Batch_Length),IF(BU85+CT85=0,"",TEXT(BU85+CT85,"0")))</f>
        <v/>
      </c>
      <c r="DV85" s="69" t="str">
        <f>IF(COUNTBLANK(DW85:$EI85)=COLUMNS(DW85:$EI85),"",REPT("0",Batch_Length-LEN(IF(AND(SUMPRODUCT($F$32:$F84*BV$32:BV84)+SUMPRODUCT($F$32:$F84*CU$32:CU84)&gt;0,BV85+CU85=0),REPT("0",Batch_Length),IF(BV85+CU85=0,"",TEXT(BV85+CU85,"0"))))))&amp;IF(AND(SUMPRODUCT($F$32:$F84*BV$32:BV84)+SUMPRODUCT($F$32:$F84*CU$32:CU84)&gt;0,BV85+CU85=0),REPT("0",Batch_Length),IF(BV85+CU85=0,"",TEXT(BV85+CU85,"0")))</f>
        <v/>
      </c>
      <c r="DW85" s="69" t="str">
        <f>IF(COUNTBLANK(DX85:$EI85)=COLUMNS(DX85:$EI85),"",REPT("0",Batch_Length-LEN(IF(AND(SUMPRODUCT($F$32:$F84*BW$32:BW84)+SUMPRODUCT($F$32:$F84*CV$32:CV84)&gt;0,BW85+CV85=0),REPT("0",Batch_Length),IF(BW85+CV85=0,"",TEXT(BW85+CV85,"0"))))))&amp;IF(AND(SUMPRODUCT($F$32:$F84*BW$32:BW84)+SUMPRODUCT($F$32:$F84*CV$32:CV84)&gt;0,BW85+CV85=0),REPT("0",Batch_Length),IF(BW85+CV85=0,"",TEXT(BW85+CV85,"0")))</f>
        <v/>
      </c>
      <c r="DX85" s="69" t="str">
        <f>IF(COUNTBLANK(DY85:$EI85)=COLUMNS(DY85:$EI85),"",REPT("0",Batch_Length-LEN(IF(AND(SUMPRODUCT($F$32:$F84*BX$32:BX84)+SUMPRODUCT($F$32:$F84*CW$32:CW84)&gt;0,BX85+CW85=0),REPT("0",Batch_Length),IF(BX85+CW85=0,"",TEXT(BX85+CW85,"0"))))))&amp;IF(AND(SUMPRODUCT($F$32:$F84*BX$32:BX84)+SUMPRODUCT($F$32:$F84*CW$32:CW84)&gt;0,BX85+CW85=0),REPT("0",Batch_Length),IF(BX85+CW85=0,"",TEXT(BX85+CW85,"0")))</f>
        <v/>
      </c>
      <c r="DY85" s="69" t="str">
        <f>IF(COUNTBLANK(DZ85:$EI85)=COLUMNS(DZ85:$EI85),"",REPT("0",Batch_Length-LEN(IF(AND(SUMPRODUCT($F$32:$F84*BY$32:BY84)+SUMPRODUCT($F$32:$F84*CX$32:CX84)&gt;0,BY85+CX85=0),REPT("0",Batch_Length),IF(BY85+CX85=0,"",TEXT(BY85+CX85,"0"))))))&amp;IF(AND(SUMPRODUCT($F$32:$F84*BY$32:BY84)+SUMPRODUCT($F$32:$F84*CX$32:CX84)&gt;0,BY85+CX85=0),REPT("0",Batch_Length),IF(BY85+CX85=0,"",TEXT(BY85+CX85,"0")))</f>
        <v/>
      </c>
      <c r="DZ85" s="69" t="str">
        <f>IF(COUNTBLANK(EA85:$EI85)=COLUMNS(EA85:$EI85),"",REPT("0",Batch_Length-LEN(IF(AND(SUMPRODUCT($F$32:$F84*BZ$32:BZ84)+SUMPRODUCT($F$32:$F84*CY$32:CY84)&gt;0,BZ85+CY85=0),REPT("0",Batch_Length),IF(BZ85+CY85=0,"",TEXT(BZ85+CY85,"0"))))))&amp;IF(AND(SUMPRODUCT($F$32:$F84*BZ$32:BZ84)+SUMPRODUCT($F$32:$F84*CY$32:CY84)&gt;0,BZ85+CY85=0),REPT("0",Batch_Length),IF(BZ85+CY85=0,"",TEXT(BZ85+CY85,"0")))</f>
        <v/>
      </c>
      <c r="EA85" s="69" t="str">
        <f>IF(COUNTBLANK(EB85:$EI85)=COLUMNS(EB85:$EI85),"",REPT("0",Batch_Length-LEN(IF(AND(SUMPRODUCT($F$32:$F84*CA$32:CA84)+SUMPRODUCT($F$32:$F84*CZ$32:CZ84)&gt;0,CA85+CZ85=0),REPT("0",Batch_Length),IF(CA85+CZ85=0,"",TEXT(CA85+CZ85,"0"))))))&amp;IF(AND(SUMPRODUCT($F$32:$F84*CA$32:CA84)+SUMPRODUCT($F$32:$F84*CZ$32:CZ84)&gt;0,CA85+CZ85=0),REPT("0",Batch_Length),IF(CA85+CZ85=0,"",TEXT(CA85+CZ85,"0")))</f>
        <v/>
      </c>
      <c r="EB85" s="69" t="str">
        <f>IF(COUNTBLANK(EC85:$EI85)=COLUMNS(EC85:$EI85),"",REPT("0",Batch_Length-LEN(IF(AND(SUMPRODUCT($F$32:$F84*CB$32:CB84)+SUMPRODUCT($F$32:$F84*DA$32:DA84)&gt;0,CB85+DA85=0),REPT("0",Batch_Length),IF(CB85+DA85=0,"",TEXT(CB85+DA85,"0"))))))&amp;IF(AND(SUMPRODUCT($F$32:$F84*CB$32:CB84)+SUMPRODUCT($F$32:$F84*DA$32:DA84)&gt;0,CB85+DA85=0),REPT("0",Batch_Length),IF(CB85+DA85=0,"",TEXT(CB85+DA85,"0")))</f>
        <v/>
      </c>
      <c r="EC85" s="69" t="str">
        <f>IF(COUNTBLANK(ED85:$EI85)=COLUMNS(ED85:$EI85),"",REPT("0",Batch_Length-LEN(IF(AND(SUMPRODUCT($F$32:$F84*CC$32:CC84)+SUMPRODUCT($F$32:$F84*DB$32:DB84)&gt;0,CC85+DB85=0),REPT("0",Batch_Length),IF(CC85+DB85=0,"",TEXT(CC85+DB85,"0"))))))&amp;IF(AND(SUMPRODUCT($F$32:$F84*CC$32:CC84)+SUMPRODUCT($F$32:$F84*DB$32:DB84)&gt;0,CC85+DB85=0),REPT("0",Batch_Length),IF(CC85+DB85=0,"",TEXT(CC85+DB85,"0")))</f>
        <v/>
      </c>
      <c r="ED85" s="69" t="str">
        <f>IF(COUNTBLANK(EE85:$EI85)=COLUMNS(EE85:$EI85),"",REPT("0",Batch_Length-LEN(IF(AND(SUMPRODUCT($F$32:$F84*CD$32:CD84)+SUMPRODUCT($F$32:$F84*DC$32:DC84)&gt;0,CD85+DC85=0),REPT("0",Batch_Length),IF(CD85+DC85=0,"",TEXT(CD85+DC85,"0"))))))&amp;IF(AND(SUMPRODUCT($F$32:$F84*CD$32:CD84)+SUMPRODUCT($F$32:$F84*DC$32:DC84)&gt;0,CD85+DC85=0),REPT("0",Batch_Length),IF(CD85+DC85=0,"",TEXT(CD85+DC85,"0")))</f>
        <v/>
      </c>
      <c r="EE85" s="69" t="str">
        <f>IF(COUNTBLANK(EF85:$EI85)=COLUMNS(EF85:$EI85),"",REPT("0",Batch_Length-LEN(IF(AND(SUMPRODUCT($F$32:$F84*CE$32:CE84)+SUMPRODUCT($F$32:$F84*DD$32:DD84)&gt;0,CE85+DD85=0),REPT("0",Batch_Length),IF(CE85+DD85=0,"",TEXT(CE85+DD85,"0"))))))&amp;IF(AND(SUMPRODUCT($F$32:$F84*CE$32:CE84)+SUMPRODUCT($F$32:$F84*DD$32:DD84)&gt;0,CE85+DD85=0),REPT("0",Batch_Length),IF(CE85+DD85=0,"",TEXT(CE85+DD85,"0")))</f>
        <v/>
      </c>
      <c r="EF85" s="69" t="str">
        <f>IF(COUNTBLANK(EG85:$EI85)=COLUMNS(EG85:$EI85),"",REPT("0",Batch_Length-LEN(IF(AND(SUMPRODUCT($F$32:$F84*CF$32:CF84)+SUMPRODUCT($F$32:$F84*DE$32:DE84)&gt;0,CF85+DE85=0),REPT("0",Batch_Length),IF(CF85+DE85=0,"",TEXT(CF85+DE85,"0"))))))&amp;IF(AND(SUMPRODUCT($F$32:$F84*CF$32:CF84)+SUMPRODUCT($F$32:$F84*DE$32:DE84)&gt;0,CF85+DE85=0),REPT("0",Batch_Length),IF(CF85+DE85=0,"",TEXT(CF85+DE85,"0")))</f>
        <v/>
      </c>
      <c r="EG85" s="69" t="str">
        <f>IF(COUNTBLANK(EH85:$EI85)=COLUMNS(EH85:$EI85),"",REPT("0",Batch_Length-LEN(IF(AND(SUMPRODUCT($F$32:$F84*CG$32:CG84)+SUMPRODUCT($F$32:$F84*DF$32:DF84)&gt;0,CG85+DF85=0),REPT("0",Batch_Length),IF(CG85+DF85=0,"",TEXT(CG85+DF85,"0"))))))&amp;IF(AND(SUMPRODUCT($F$32:$F84*CG$32:CG84)+SUMPRODUCT($F$32:$F84*DF$32:DF84)&gt;0,CG85+DF85=0),REPT("0",Batch_Length),IF(CG85+DF85=0,"",TEXT(CG85+DF85,"0")))</f>
        <v/>
      </c>
      <c r="EH85" s="69" t="str">
        <f>IF(COUNTBLANK(EI85:$EI85)=COLUMNS(EI85:$EI85),"",REPT("0",Batch_Length-LEN(IF(AND(SUMPRODUCT($F$32:$F84*CH$32:CH84)+SUMPRODUCT($F$32:$F84*DG$32:DG84)&gt;0,CH85+DG85=0),REPT("0",Batch_Length),IF(CH85+DG85=0,"",TEXT(CH85+DG85,"0"))))))&amp;IF(AND(SUMPRODUCT($F$32:$F84*CH$32:CH84)+SUMPRODUCT($F$32:$F84*DG$32:DG84)&gt;0,CH85+DG85=0),REPT("0",Batch_Length),IF(CH85+DG85=0,"",TEXT(CH85+DG85,"0")))</f>
        <v/>
      </c>
      <c r="EI85" s="69" t="str">
        <f>IF(AND(SUMPRODUCT($F$32:$F84*CI$32:CI84)+SUMPRODUCT($F$32:$F84*DH$32:DH84)&gt;0,CI85+DH85=0),REPT("0",Batch_Length),IF(CI85+DH85=0,"",TEXT(CI85+DH85,"0")))</f>
        <v/>
      </c>
      <c r="EJ85" s="69" t="str">
        <f t="shared" si="116"/>
        <v>4274883284060025564298013753389399649690343788366813724672000000000000</v>
      </c>
      <c r="EK85" s="57" t="s">
        <v>86</v>
      </c>
    </row>
    <row r="86" spans="6:141" outlineLevel="1" x14ac:dyDescent="0.2">
      <c r="F86" s="66">
        <f t="shared" si="117"/>
        <v>54</v>
      </c>
      <c r="G86" s="67" t="str">
        <f t="shared" si="118"/>
        <v>230843697339241380472092742683027581083278564571807941132288000000000000</v>
      </c>
      <c r="H86" s="66">
        <f t="shared" si="9"/>
        <v>72</v>
      </c>
      <c r="I86" s="66">
        <f t="shared" si="119"/>
        <v>6</v>
      </c>
      <c r="J86" s="67" t="str">
        <f t="shared" si="120"/>
        <v>000000000000</v>
      </c>
      <c r="K86" s="68" t="str">
        <f t="shared" si="121"/>
        <v>366813724672</v>
      </c>
      <c r="L86" s="68" t="str">
        <f t="shared" si="122"/>
        <v>649690343788</v>
      </c>
      <c r="M86" s="68" t="str">
        <f t="shared" si="123"/>
        <v>013753389399</v>
      </c>
      <c r="N86" s="68" t="str">
        <f t="shared" si="124"/>
        <v>060025564298</v>
      </c>
      <c r="O86" s="68" t="str">
        <f t="shared" si="125"/>
        <v>4274883284</v>
      </c>
      <c r="P86" s="68">
        <f t="shared" si="126"/>
        <v>0</v>
      </c>
      <c r="Q86" s="68">
        <f t="shared" si="127"/>
        <v>0</v>
      </c>
      <c r="R86" s="68">
        <f t="shared" si="128"/>
        <v>0</v>
      </c>
      <c r="S86" s="68">
        <f t="shared" si="129"/>
        <v>0</v>
      </c>
      <c r="T86" s="68">
        <f t="shared" si="130"/>
        <v>0</v>
      </c>
      <c r="U86" s="68">
        <f t="shared" si="131"/>
        <v>0</v>
      </c>
      <c r="V86" s="68">
        <f t="shared" si="132"/>
        <v>0</v>
      </c>
      <c r="W86" s="68">
        <f t="shared" si="133"/>
        <v>0</v>
      </c>
      <c r="X86" s="68">
        <f t="shared" si="134"/>
        <v>0</v>
      </c>
      <c r="Y86" s="68">
        <f t="shared" si="135"/>
        <v>0</v>
      </c>
      <c r="Z86" s="68">
        <f t="shared" si="136"/>
        <v>0</v>
      </c>
      <c r="AA86" s="68">
        <f t="shared" si="137"/>
        <v>0</v>
      </c>
      <c r="AB86" s="68">
        <f t="shared" si="138"/>
        <v>0</v>
      </c>
      <c r="AC86" s="68">
        <f t="shared" si="139"/>
        <v>0</v>
      </c>
      <c r="AD86" s="68">
        <f t="shared" si="140"/>
        <v>0</v>
      </c>
      <c r="AE86" s="68">
        <f t="shared" si="141"/>
        <v>0</v>
      </c>
      <c r="AF86" s="68">
        <f t="shared" si="142"/>
        <v>0</v>
      </c>
      <c r="AG86" s="68">
        <f t="shared" si="143"/>
        <v>0</v>
      </c>
      <c r="AH86" s="68">
        <f t="shared" si="144"/>
        <v>0</v>
      </c>
      <c r="AI86" s="68">
        <f t="shared" si="145"/>
        <v>0</v>
      </c>
      <c r="AJ86" s="69">
        <f t="shared" si="90"/>
        <v>0</v>
      </c>
      <c r="AK86" s="69">
        <f t="shared" si="91"/>
        <v>19807941132288</v>
      </c>
      <c r="AL86" s="69">
        <f t="shared" si="92"/>
        <v>35083278564552</v>
      </c>
      <c r="AM86" s="69">
        <f t="shared" si="93"/>
        <v>742683027546</v>
      </c>
      <c r="AN86" s="69">
        <f t="shared" si="94"/>
        <v>3241380472092</v>
      </c>
      <c r="AO86" s="69">
        <f t="shared" si="95"/>
        <v>230843697336</v>
      </c>
      <c r="AP86" s="69">
        <f t="shared" si="96"/>
        <v>0</v>
      </c>
      <c r="AQ86" s="69">
        <f t="shared" si="97"/>
        <v>0</v>
      </c>
      <c r="AR86" s="69">
        <f t="shared" si="98"/>
        <v>0</v>
      </c>
      <c r="AS86" s="69">
        <f t="shared" si="99"/>
        <v>0</v>
      </c>
      <c r="AT86" s="69">
        <f t="shared" si="100"/>
        <v>0</v>
      </c>
      <c r="AU86" s="69">
        <f t="shared" si="101"/>
        <v>0</v>
      </c>
      <c r="AV86" s="69">
        <f t="shared" si="102"/>
        <v>0</v>
      </c>
      <c r="AW86" s="69">
        <f t="shared" si="103"/>
        <v>0</v>
      </c>
      <c r="AX86" s="69">
        <f t="shared" si="104"/>
        <v>0</v>
      </c>
      <c r="AY86" s="69">
        <f t="shared" si="105"/>
        <v>0</v>
      </c>
      <c r="AZ86" s="69">
        <f t="shared" si="106"/>
        <v>0</v>
      </c>
      <c r="BA86" s="69">
        <f t="shared" si="107"/>
        <v>0</v>
      </c>
      <c r="BB86" s="69">
        <f t="shared" si="108"/>
        <v>0</v>
      </c>
      <c r="BC86" s="69">
        <f t="shared" si="109"/>
        <v>0</v>
      </c>
      <c r="BD86" s="69">
        <f t="shared" si="110"/>
        <v>0</v>
      </c>
      <c r="BE86" s="69">
        <f t="shared" si="111"/>
        <v>0</v>
      </c>
      <c r="BF86" s="69">
        <f t="shared" si="112"/>
        <v>0</v>
      </c>
      <c r="BG86" s="69">
        <f t="shared" si="113"/>
        <v>0</v>
      </c>
      <c r="BH86" s="69">
        <f t="shared" si="114"/>
        <v>0</v>
      </c>
      <c r="BI86" s="69">
        <f t="shared" si="115"/>
        <v>0</v>
      </c>
      <c r="BJ86" s="69">
        <f t="shared" si="146"/>
        <v>0</v>
      </c>
      <c r="BK86" s="69">
        <f t="shared" si="147"/>
        <v>807941132288</v>
      </c>
      <c r="BL86" s="69">
        <f t="shared" si="148"/>
        <v>83278564552</v>
      </c>
      <c r="BM86" s="69">
        <f t="shared" si="149"/>
        <v>742683027546</v>
      </c>
      <c r="BN86" s="69">
        <f t="shared" si="150"/>
        <v>241380472092</v>
      </c>
      <c r="BO86" s="69">
        <f t="shared" si="151"/>
        <v>230843697336</v>
      </c>
      <c r="BP86" s="69">
        <f t="shared" si="152"/>
        <v>0</v>
      </c>
      <c r="BQ86" s="69">
        <f t="shared" si="153"/>
        <v>0</v>
      </c>
      <c r="BR86" s="69">
        <f t="shared" si="154"/>
        <v>0</v>
      </c>
      <c r="BS86" s="69">
        <f t="shared" si="155"/>
        <v>0</v>
      </c>
      <c r="BT86" s="69">
        <f t="shared" si="156"/>
        <v>0</v>
      </c>
      <c r="BU86" s="69">
        <f t="shared" si="157"/>
        <v>0</v>
      </c>
      <c r="BV86" s="69">
        <f t="shared" si="158"/>
        <v>0</v>
      </c>
      <c r="BW86" s="69">
        <f t="shared" si="159"/>
        <v>0</v>
      </c>
      <c r="BX86" s="69">
        <f t="shared" si="160"/>
        <v>0</v>
      </c>
      <c r="BY86" s="69">
        <f t="shared" si="161"/>
        <v>0</v>
      </c>
      <c r="BZ86" s="69">
        <f t="shared" si="162"/>
        <v>0</v>
      </c>
      <c r="CA86" s="69">
        <f t="shared" si="163"/>
        <v>0</v>
      </c>
      <c r="CB86" s="69">
        <f t="shared" si="164"/>
        <v>0</v>
      </c>
      <c r="CC86" s="69">
        <f t="shared" si="165"/>
        <v>0</v>
      </c>
      <c r="CD86" s="69">
        <f t="shared" si="166"/>
        <v>0</v>
      </c>
      <c r="CE86" s="69">
        <f t="shared" si="167"/>
        <v>0</v>
      </c>
      <c r="CF86" s="69">
        <f t="shared" si="168"/>
        <v>0</v>
      </c>
      <c r="CG86" s="69">
        <f t="shared" si="169"/>
        <v>0</v>
      </c>
      <c r="CH86" s="69">
        <f t="shared" si="170"/>
        <v>0</v>
      </c>
      <c r="CI86" s="69">
        <f t="shared" si="171"/>
        <v>0</v>
      </c>
      <c r="CJ86" s="69">
        <f t="shared" si="172"/>
        <v>0</v>
      </c>
      <c r="CK86" s="69">
        <f t="shared" si="173"/>
        <v>19</v>
      </c>
      <c r="CL86" s="69">
        <f t="shared" si="174"/>
        <v>35</v>
      </c>
      <c r="CM86" s="69">
        <f t="shared" si="175"/>
        <v>0</v>
      </c>
      <c r="CN86" s="69">
        <f t="shared" si="176"/>
        <v>3</v>
      </c>
      <c r="CO86" s="69">
        <f t="shared" si="177"/>
        <v>0</v>
      </c>
      <c r="CP86" s="69">
        <f t="shared" si="178"/>
        <v>0</v>
      </c>
      <c r="CQ86" s="69">
        <f t="shared" si="179"/>
        <v>0</v>
      </c>
      <c r="CR86" s="69">
        <f t="shared" si="180"/>
        <v>0</v>
      </c>
      <c r="CS86" s="69">
        <f t="shared" si="181"/>
        <v>0</v>
      </c>
      <c r="CT86" s="69">
        <f t="shared" si="182"/>
        <v>0</v>
      </c>
      <c r="CU86" s="69">
        <f t="shared" si="183"/>
        <v>0</v>
      </c>
      <c r="CV86" s="69">
        <f t="shared" si="184"/>
        <v>0</v>
      </c>
      <c r="CW86" s="69">
        <f t="shared" si="185"/>
        <v>0</v>
      </c>
      <c r="CX86" s="69">
        <f t="shared" si="186"/>
        <v>0</v>
      </c>
      <c r="CY86" s="69">
        <f t="shared" si="187"/>
        <v>0</v>
      </c>
      <c r="CZ86" s="69">
        <f t="shared" si="188"/>
        <v>0</v>
      </c>
      <c r="DA86" s="69">
        <f t="shared" si="189"/>
        <v>0</v>
      </c>
      <c r="DB86" s="69">
        <f t="shared" si="190"/>
        <v>0</v>
      </c>
      <c r="DC86" s="69">
        <f t="shared" si="191"/>
        <v>0</v>
      </c>
      <c r="DD86" s="69">
        <f t="shared" si="192"/>
        <v>0</v>
      </c>
      <c r="DE86" s="69">
        <f t="shared" si="193"/>
        <v>0</v>
      </c>
      <c r="DF86" s="69">
        <f t="shared" si="194"/>
        <v>0</v>
      </c>
      <c r="DG86" s="69">
        <f t="shared" si="195"/>
        <v>0</v>
      </c>
      <c r="DH86" s="69">
        <f t="shared" si="196"/>
        <v>0</v>
      </c>
      <c r="DI86" s="69">
        <f t="shared" si="197"/>
        <v>0</v>
      </c>
      <c r="DJ86" s="69" t="str">
        <f>IF(COUNTBLANK(DK86:$EI86)=COLUMNS(DK86:$EI86),"",REPT("0",Batch_Length-LEN(IF(AND(SUM(AK86:$BI86)&lt;&gt;0,BJ86=0),REPT("0",Batch_Length),TEXT(BJ86,"0")))))&amp;IF(AND(SUM(AK86:$BI86)&lt;&gt;0,BJ86=0),REPT("0",Batch_Length),TEXT(BJ86,"0"))</f>
        <v>000000000000</v>
      </c>
      <c r="DK86" s="69" t="str">
        <f>IF(COUNTBLANK(DL86:$EI86)=COLUMNS(DL86:$EI86),"",REPT("0",Batch_Length-LEN(IF(AND(SUMPRODUCT($F$32:$F85*BK$32:BK85)+SUMPRODUCT($F$32:$F85*CJ$32:CJ85)&gt;0,BK86+CJ86=0),REPT("0",Batch_Length),IF(BK86+CJ86=0,"",TEXT(BK86+CJ86,"0"))))))&amp;IF(AND(SUMPRODUCT($F$32:$F85*BK$32:BK85)+SUMPRODUCT($F$32:$F85*CJ$32:CJ85)&gt;0,BK86+CJ86=0),REPT("0",Batch_Length),IF(BK86+CJ86=0,"",TEXT(BK86+CJ86,"0")))</f>
        <v>807941132288</v>
      </c>
      <c r="DL86" s="69" t="str">
        <f>IF(COUNTBLANK(DM86:$EI86)=COLUMNS(DM86:$EI86),"",REPT("0",Batch_Length-LEN(IF(AND(SUMPRODUCT($F$32:$F85*BL$32:BL85)+SUMPRODUCT($F$32:$F85*CK$32:CK85)&gt;0,BL86+CK86=0),REPT("0",Batch_Length),IF(BL86+CK86=0,"",TEXT(BL86+CK86,"0"))))))&amp;IF(AND(SUMPRODUCT($F$32:$F85*BL$32:BL85)+SUMPRODUCT($F$32:$F85*CK$32:CK85)&gt;0,BL86+CK86=0),REPT("0",Batch_Length),IF(BL86+CK86=0,"",TEXT(BL86+CK86,"0")))</f>
        <v>083278564571</v>
      </c>
      <c r="DM86" s="69" t="str">
        <f>IF(COUNTBLANK(DN86:$EI86)=COLUMNS(DN86:$EI86),"",REPT("0",Batch_Length-LEN(IF(AND(SUMPRODUCT($F$32:$F85*BM$32:BM85)+SUMPRODUCT($F$32:$F85*CL$32:CL85)&gt;0,BM86+CL86=0),REPT("0",Batch_Length),IF(BM86+CL86=0,"",TEXT(BM86+CL86,"0"))))))&amp;IF(AND(SUMPRODUCT($F$32:$F85*BM$32:BM85)+SUMPRODUCT($F$32:$F85*CL$32:CL85)&gt;0,BM86+CL86=0),REPT("0",Batch_Length),IF(BM86+CL86=0,"",TEXT(BM86+CL86,"0")))</f>
        <v>742683027581</v>
      </c>
      <c r="DN86" s="69" t="str">
        <f>IF(COUNTBLANK(DO86:$EI86)=COLUMNS(DO86:$EI86),"",REPT("0",Batch_Length-LEN(IF(AND(SUMPRODUCT($F$32:$F85*BN$32:BN85)+SUMPRODUCT($F$32:$F85*CM$32:CM85)&gt;0,BN86+CM86=0),REPT("0",Batch_Length),IF(BN86+CM86=0,"",TEXT(BN86+CM86,"0"))))))&amp;IF(AND(SUMPRODUCT($F$32:$F85*BN$32:BN85)+SUMPRODUCT($F$32:$F85*CM$32:CM85)&gt;0,BN86+CM86=0),REPT("0",Batch_Length),IF(BN86+CM86=0,"",TEXT(BN86+CM86,"0")))</f>
        <v>241380472092</v>
      </c>
      <c r="DO86" s="69" t="str">
        <f>IF(COUNTBLANK(DP86:$EI86)=COLUMNS(DP86:$EI86),"",REPT("0",Batch_Length-LEN(IF(AND(SUMPRODUCT($F$32:$F85*BO$32:BO85)+SUMPRODUCT($F$32:$F85*CN$32:CN85)&gt;0,BO86+CN86=0),REPT("0",Batch_Length),IF(BO86+CN86=0,"",TEXT(BO86+CN86,"0"))))))&amp;IF(AND(SUMPRODUCT($F$32:$F85*BO$32:BO85)+SUMPRODUCT($F$32:$F85*CN$32:CN85)&gt;0,BO86+CN86=0),REPT("0",Batch_Length),IF(BO86+CN86=0,"",TEXT(BO86+CN86,"0")))</f>
        <v>230843697339</v>
      </c>
      <c r="DP86" s="69" t="str">
        <f>IF(COUNTBLANK(DQ86:$EI86)=COLUMNS(DQ86:$EI86),"",REPT("0",Batch_Length-LEN(IF(AND(SUMPRODUCT($F$32:$F85*BP$32:BP85)+SUMPRODUCT($F$32:$F85*CO$32:CO85)&gt;0,BP86+CO86=0),REPT("0",Batch_Length),IF(BP86+CO86=0,"",TEXT(BP86+CO86,"0"))))))&amp;IF(AND(SUMPRODUCT($F$32:$F85*BP$32:BP85)+SUMPRODUCT($F$32:$F85*CO$32:CO85)&gt;0,BP86+CO86=0),REPT("0",Batch_Length),IF(BP86+CO86=0,"",TEXT(BP86+CO86,"0")))</f>
        <v/>
      </c>
      <c r="DQ86" s="69" t="str">
        <f>IF(COUNTBLANK(DR86:$EI86)=COLUMNS(DR86:$EI86),"",REPT("0",Batch_Length-LEN(IF(AND(SUMPRODUCT($F$32:$F85*BQ$32:BQ85)+SUMPRODUCT($F$32:$F85*CP$32:CP85)&gt;0,BQ86+CP86=0),REPT("0",Batch_Length),IF(BQ86+CP86=0,"",TEXT(BQ86+CP86,"0"))))))&amp;IF(AND(SUMPRODUCT($F$32:$F85*BQ$32:BQ85)+SUMPRODUCT($F$32:$F85*CP$32:CP85)&gt;0,BQ86+CP86=0),REPT("0",Batch_Length),IF(BQ86+CP86=0,"",TEXT(BQ86+CP86,"0")))</f>
        <v/>
      </c>
      <c r="DR86" s="69" t="str">
        <f>IF(COUNTBLANK(DS86:$EI86)=COLUMNS(DS86:$EI86),"",REPT("0",Batch_Length-LEN(IF(AND(SUMPRODUCT($F$32:$F85*BR$32:BR85)+SUMPRODUCT($F$32:$F85*CQ$32:CQ85)&gt;0,BR86+CQ86=0),REPT("0",Batch_Length),IF(BR86+CQ86=0,"",TEXT(BR86+CQ86,"0"))))))&amp;IF(AND(SUMPRODUCT($F$32:$F85*BR$32:BR85)+SUMPRODUCT($F$32:$F85*CQ$32:CQ85)&gt;0,BR86+CQ86=0),REPT("0",Batch_Length),IF(BR86+CQ86=0,"",TEXT(BR86+CQ86,"0")))</f>
        <v/>
      </c>
      <c r="DS86" s="69" t="str">
        <f>IF(COUNTBLANK(DT86:$EI86)=COLUMNS(DT86:$EI86),"",REPT("0",Batch_Length-LEN(IF(AND(SUMPRODUCT($F$32:$F85*BS$32:BS85)+SUMPRODUCT($F$32:$F85*CR$32:CR85)&gt;0,BS86+CR86=0),REPT("0",Batch_Length),IF(BS86+CR86=0,"",TEXT(BS86+CR86,"0"))))))&amp;IF(AND(SUMPRODUCT($F$32:$F85*BS$32:BS85)+SUMPRODUCT($F$32:$F85*CR$32:CR85)&gt;0,BS86+CR86=0),REPT("0",Batch_Length),IF(BS86+CR86=0,"",TEXT(BS86+CR86,"0")))</f>
        <v/>
      </c>
      <c r="DT86" s="69" t="str">
        <f>IF(COUNTBLANK(DU86:$EI86)=COLUMNS(DU86:$EI86),"",REPT("0",Batch_Length-LEN(IF(AND(SUMPRODUCT($F$32:$F85*BT$32:BT85)+SUMPRODUCT($F$32:$F85*CS$32:CS85)&gt;0,BT86+CS86=0),REPT("0",Batch_Length),IF(BT86+CS86=0,"",TEXT(BT86+CS86,"0"))))))&amp;IF(AND(SUMPRODUCT($F$32:$F85*BT$32:BT85)+SUMPRODUCT($F$32:$F85*CS$32:CS85)&gt;0,BT86+CS86=0),REPT("0",Batch_Length),IF(BT86+CS86=0,"",TEXT(BT86+CS86,"0")))</f>
        <v/>
      </c>
      <c r="DU86" s="69" t="str">
        <f>IF(COUNTBLANK(DV86:$EI86)=COLUMNS(DV86:$EI86),"",REPT("0",Batch_Length-LEN(IF(AND(SUMPRODUCT($F$32:$F85*BU$32:BU85)+SUMPRODUCT($F$32:$F85*CT$32:CT85)&gt;0,BU86+CT86=0),REPT("0",Batch_Length),IF(BU86+CT86=0,"",TEXT(BU86+CT86,"0"))))))&amp;IF(AND(SUMPRODUCT($F$32:$F85*BU$32:BU85)+SUMPRODUCT($F$32:$F85*CT$32:CT85)&gt;0,BU86+CT86=0),REPT("0",Batch_Length),IF(BU86+CT86=0,"",TEXT(BU86+CT86,"0")))</f>
        <v/>
      </c>
      <c r="DV86" s="69" t="str">
        <f>IF(COUNTBLANK(DW86:$EI86)=COLUMNS(DW86:$EI86),"",REPT("0",Batch_Length-LEN(IF(AND(SUMPRODUCT($F$32:$F85*BV$32:BV85)+SUMPRODUCT($F$32:$F85*CU$32:CU85)&gt;0,BV86+CU86=0),REPT("0",Batch_Length),IF(BV86+CU86=0,"",TEXT(BV86+CU86,"0"))))))&amp;IF(AND(SUMPRODUCT($F$32:$F85*BV$32:BV85)+SUMPRODUCT($F$32:$F85*CU$32:CU85)&gt;0,BV86+CU86=0),REPT("0",Batch_Length),IF(BV86+CU86=0,"",TEXT(BV86+CU86,"0")))</f>
        <v/>
      </c>
      <c r="DW86" s="69" t="str">
        <f>IF(COUNTBLANK(DX86:$EI86)=COLUMNS(DX86:$EI86),"",REPT("0",Batch_Length-LEN(IF(AND(SUMPRODUCT($F$32:$F85*BW$32:BW85)+SUMPRODUCT($F$32:$F85*CV$32:CV85)&gt;0,BW86+CV86=0),REPT("0",Batch_Length),IF(BW86+CV86=0,"",TEXT(BW86+CV86,"0"))))))&amp;IF(AND(SUMPRODUCT($F$32:$F85*BW$32:BW85)+SUMPRODUCT($F$32:$F85*CV$32:CV85)&gt;0,BW86+CV86=0),REPT("0",Batch_Length),IF(BW86+CV86=0,"",TEXT(BW86+CV86,"0")))</f>
        <v/>
      </c>
      <c r="DX86" s="69" t="str">
        <f>IF(COUNTBLANK(DY86:$EI86)=COLUMNS(DY86:$EI86),"",REPT("0",Batch_Length-LEN(IF(AND(SUMPRODUCT($F$32:$F85*BX$32:BX85)+SUMPRODUCT($F$32:$F85*CW$32:CW85)&gt;0,BX86+CW86=0),REPT("0",Batch_Length),IF(BX86+CW86=0,"",TEXT(BX86+CW86,"0"))))))&amp;IF(AND(SUMPRODUCT($F$32:$F85*BX$32:BX85)+SUMPRODUCT($F$32:$F85*CW$32:CW85)&gt;0,BX86+CW86=0),REPT("0",Batch_Length),IF(BX86+CW86=0,"",TEXT(BX86+CW86,"0")))</f>
        <v/>
      </c>
      <c r="DY86" s="69" t="str">
        <f>IF(COUNTBLANK(DZ86:$EI86)=COLUMNS(DZ86:$EI86),"",REPT("0",Batch_Length-LEN(IF(AND(SUMPRODUCT($F$32:$F85*BY$32:BY85)+SUMPRODUCT($F$32:$F85*CX$32:CX85)&gt;0,BY86+CX86=0),REPT("0",Batch_Length),IF(BY86+CX86=0,"",TEXT(BY86+CX86,"0"))))))&amp;IF(AND(SUMPRODUCT($F$32:$F85*BY$32:BY85)+SUMPRODUCT($F$32:$F85*CX$32:CX85)&gt;0,BY86+CX86=0),REPT("0",Batch_Length),IF(BY86+CX86=0,"",TEXT(BY86+CX86,"0")))</f>
        <v/>
      </c>
      <c r="DZ86" s="69" t="str">
        <f>IF(COUNTBLANK(EA86:$EI86)=COLUMNS(EA86:$EI86),"",REPT("0",Batch_Length-LEN(IF(AND(SUMPRODUCT($F$32:$F85*BZ$32:BZ85)+SUMPRODUCT($F$32:$F85*CY$32:CY85)&gt;0,BZ86+CY86=0),REPT("0",Batch_Length),IF(BZ86+CY86=0,"",TEXT(BZ86+CY86,"0"))))))&amp;IF(AND(SUMPRODUCT($F$32:$F85*BZ$32:BZ85)+SUMPRODUCT($F$32:$F85*CY$32:CY85)&gt;0,BZ86+CY86=0),REPT("0",Batch_Length),IF(BZ86+CY86=0,"",TEXT(BZ86+CY86,"0")))</f>
        <v/>
      </c>
      <c r="EA86" s="69" t="str">
        <f>IF(COUNTBLANK(EB86:$EI86)=COLUMNS(EB86:$EI86),"",REPT("0",Batch_Length-LEN(IF(AND(SUMPRODUCT($F$32:$F85*CA$32:CA85)+SUMPRODUCT($F$32:$F85*CZ$32:CZ85)&gt;0,CA86+CZ86=0),REPT("0",Batch_Length),IF(CA86+CZ86=0,"",TEXT(CA86+CZ86,"0"))))))&amp;IF(AND(SUMPRODUCT($F$32:$F85*CA$32:CA85)+SUMPRODUCT($F$32:$F85*CZ$32:CZ85)&gt;0,CA86+CZ86=0),REPT("0",Batch_Length),IF(CA86+CZ86=0,"",TEXT(CA86+CZ86,"0")))</f>
        <v/>
      </c>
      <c r="EB86" s="69" t="str">
        <f>IF(COUNTBLANK(EC86:$EI86)=COLUMNS(EC86:$EI86),"",REPT("0",Batch_Length-LEN(IF(AND(SUMPRODUCT($F$32:$F85*CB$32:CB85)+SUMPRODUCT($F$32:$F85*DA$32:DA85)&gt;0,CB86+DA86=0),REPT("0",Batch_Length),IF(CB86+DA86=0,"",TEXT(CB86+DA86,"0"))))))&amp;IF(AND(SUMPRODUCT($F$32:$F85*CB$32:CB85)+SUMPRODUCT($F$32:$F85*DA$32:DA85)&gt;0,CB86+DA86=0),REPT("0",Batch_Length),IF(CB86+DA86=0,"",TEXT(CB86+DA86,"0")))</f>
        <v/>
      </c>
      <c r="EC86" s="69" t="str">
        <f>IF(COUNTBLANK(ED86:$EI86)=COLUMNS(ED86:$EI86),"",REPT("0",Batch_Length-LEN(IF(AND(SUMPRODUCT($F$32:$F85*CC$32:CC85)+SUMPRODUCT($F$32:$F85*DB$32:DB85)&gt;0,CC86+DB86=0),REPT("0",Batch_Length),IF(CC86+DB86=0,"",TEXT(CC86+DB86,"0"))))))&amp;IF(AND(SUMPRODUCT($F$32:$F85*CC$32:CC85)+SUMPRODUCT($F$32:$F85*DB$32:DB85)&gt;0,CC86+DB86=0),REPT("0",Batch_Length),IF(CC86+DB86=0,"",TEXT(CC86+DB86,"0")))</f>
        <v/>
      </c>
      <c r="ED86" s="69" t="str">
        <f>IF(COUNTBLANK(EE86:$EI86)=COLUMNS(EE86:$EI86),"",REPT("0",Batch_Length-LEN(IF(AND(SUMPRODUCT($F$32:$F85*CD$32:CD85)+SUMPRODUCT($F$32:$F85*DC$32:DC85)&gt;0,CD86+DC86=0),REPT("0",Batch_Length),IF(CD86+DC86=0,"",TEXT(CD86+DC86,"0"))))))&amp;IF(AND(SUMPRODUCT($F$32:$F85*CD$32:CD85)+SUMPRODUCT($F$32:$F85*DC$32:DC85)&gt;0,CD86+DC86=0),REPT("0",Batch_Length),IF(CD86+DC86=0,"",TEXT(CD86+DC86,"0")))</f>
        <v/>
      </c>
      <c r="EE86" s="69" t="str">
        <f>IF(COUNTBLANK(EF86:$EI86)=COLUMNS(EF86:$EI86),"",REPT("0",Batch_Length-LEN(IF(AND(SUMPRODUCT($F$32:$F85*CE$32:CE85)+SUMPRODUCT($F$32:$F85*DD$32:DD85)&gt;0,CE86+DD86=0),REPT("0",Batch_Length),IF(CE86+DD86=0,"",TEXT(CE86+DD86,"0"))))))&amp;IF(AND(SUMPRODUCT($F$32:$F85*CE$32:CE85)+SUMPRODUCT($F$32:$F85*DD$32:DD85)&gt;0,CE86+DD86=0),REPT("0",Batch_Length),IF(CE86+DD86=0,"",TEXT(CE86+DD86,"0")))</f>
        <v/>
      </c>
      <c r="EF86" s="69" t="str">
        <f>IF(COUNTBLANK(EG86:$EI86)=COLUMNS(EG86:$EI86),"",REPT("0",Batch_Length-LEN(IF(AND(SUMPRODUCT($F$32:$F85*CF$32:CF85)+SUMPRODUCT($F$32:$F85*DE$32:DE85)&gt;0,CF86+DE86=0),REPT("0",Batch_Length),IF(CF86+DE86=0,"",TEXT(CF86+DE86,"0"))))))&amp;IF(AND(SUMPRODUCT($F$32:$F85*CF$32:CF85)+SUMPRODUCT($F$32:$F85*DE$32:DE85)&gt;0,CF86+DE86=0),REPT("0",Batch_Length),IF(CF86+DE86=0,"",TEXT(CF86+DE86,"0")))</f>
        <v/>
      </c>
      <c r="EG86" s="69" t="str">
        <f>IF(COUNTBLANK(EH86:$EI86)=COLUMNS(EH86:$EI86),"",REPT("0",Batch_Length-LEN(IF(AND(SUMPRODUCT($F$32:$F85*CG$32:CG85)+SUMPRODUCT($F$32:$F85*DF$32:DF85)&gt;0,CG86+DF86=0),REPT("0",Batch_Length),IF(CG86+DF86=0,"",TEXT(CG86+DF86,"0"))))))&amp;IF(AND(SUMPRODUCT($F$32:$F85*CG$32:CG85)+SUMPRODUCT($F$32:$F85*DF$32:DF85)&gt;0,CG86+DF86=0),REPT("0",Batch_Length),IF(CG86+DF86=0,"",TEXT(CG86+DF86,"0")))</f>
        <v/>
      </c>
      <c r="EH86" s="69" t="str">
        <f>IF(COUNTBLANK(EI86:$EI86)=COLUMNS(EI86:$EI86),"",REPT("0",Batch_Length-LEN(IF(AND(SUMPRODUCT($F$32:$F85*CH$32:CH85)+SUMPRODUCT($F$32:$F85*DG$32:DG85)&gt;0,CH86+DG86=0),REPT("0",Batch_Length),IF(CH86+DG86=0,"",TEXT(CH86+DG86,"0"))))))&amp;IF(AND(SUMPRODUCT($F$32:$F85*CH$32:CH85)+SUMPRODUCT($F$32:$F85*DG$32:DG85)&gt;0,CH86+DG86=0),REPT("0",Batch_Length),IF(CH86+DG86=0,"",TEXT(CH86+DG86,"0")))</f>
        <v/>
      </c>
      <c r="EI86" s="69" t="str">
        <f>IF(AND(SUMPRODUCT($F$32:$F85*CI$32:CI85)+SUMPRODUCT($F$32:$F85*DH$32:DH85)&gt;0,CI86+DH86=0),REPT("0",Batch_Length),IF(CI86+DH86=0,"",TEXT(CI86+DH86,"0")))</f>
        <v/>
      </c>
      <c r="EJ86" s="69" t="str">
        <f t="shared" si="116"/>
        <v>230843697339241380472092742683027581083278564571807941132288000000000000</v>
      </c>
      <c r="EK86" s="57" t="s">
        <v>86</v>
      </c>
    </row>
    <row r="87" spans="6:141" outlineLevel="1" x14ac:dyDescent="0.2">
      <c r="F87" s="66">
        <f t="shared" si="117"/>
        <v>55</v>
      </c>
      <c r="G87" s="67" t="str">
        <f t="shared" si="118"/>
        <v>12696403353658275925965100847566516959580321051449436762275840000000000000</v>
      </c>
      <c r="H87" s="66">
        <f t="shared" si="9"/>
        <v>74</v>
      </c>
      <c r="I87" s="66">
        <f t="shared" si="119"/>
        <v>6</v>
      </c>
      <c r="J87" s="67" t="str">
        <f t="shared" si="120"/>
        <v>000000000000</v>
      </c>
      <c r="K87" s="68" t="str">
        <f t="shared" si="121"/>
        <v>807941132288</v>
      </c>
      <c r="L87" s="68" t="str">
        <f t="shared" si="122"/>
        <v>083278564571</v>
      </c>
      <c r="M87" s="68" t="str">
        <f t="shared" si="123"/>
        <v>742683027581</v>
      </c>
      <c r="N87" s="68" t="str">
        <f t="shared" si="124"/>
        <v>241380472092</v>
      </c>
      <c r="O87" s="68" t="str">
        <f t="shared" si="125"/>
        <v>230843697339</v>
      </c>
      <c r="P87" s="68">
        <f t="shared" si="126"/>
        <v>0</v>
      </c>
      <c r="Q87" s="68">
        <f t="shared" si="127"/>
        <v>0</v>
      </c>
      <c r="R87" s="68">
        <f t="shared" si="128"/>
        <v>0</v>
      </c>
      <c r="S87" s="68">
        <f t="shared" si="129"/>
        <v>0</v>
      </c>
      <c r="T87" s="68">
        <f t="shared" si="130"/>
        <v>0</v>
      </c>
      <c r="U87" s="68">
        <f t="shared" si="131"/>
        <v>0</v>
      </c>
      <c r="V87" s="68">
        <f t="shared" si="132"/>
        <v>0</v>
      </c>
      <c r="W87" s="68">
        <f t="shared" si="133"/>
        <v>0</v>
      </c>
      <c r="X87" s="68">
        <f t="shared" si="134"/>
        <v>0</v>
      </c>
      <c r="Y87" s="68">
        <f t="shared" si="135"/>
        <v>0</v>
      </c>
      <c r="Z87" s="68">
        <f t="shared" si="136"/>
        <v>0</v>
      </c>
      <c r="AA87" s="68">
        <f t="shared" si="137"/>
        <v>0</v>
      </c>
      <c r="AB87" s="68">
        <f t="shared" si="138"/>
        <v>0</v>
      </c>
      <c r="AC87" s="68">
        <f t="shared" si="139"/>
        <v>0</v>
      </c>
      <c r="AD87" s="68">
        <f t="shared" si="140"/>
        <v>0</v>
      </c>
      <c r="AE87" s="68">
        <f t="shared" si="141"/>
        <v>0</v>
      </c>
      <c r="AF87" s="68">
        <f t="shared" si="142"/>
        <v>0</v>
      </c>
      <c r="AG87" s="68">
        <f t="shared" si="143"/>
        <v>0</v>
      </c>
      <c r="AH87" s="68">
        <f t="shared" si="144"/>
        <v>0</v>
      </c>
      <c r="AI87" s="68">
        <f t="shared" si="145"/>
        <v>0</v>
      </c>
      <c r="AJ87" s="69">
        <f t="shared" si="90"/>
        <v>0</v>
      </c>
      <c r="AK87" s="69">
        <f t="shared" si="91"/>
        <v>44436762275840</v>
      </c>
      <c r="AL87" s="69">
        <f t="shared" si="92"/>
        <v>4580321051405</v>
      </c>
      <c r="AM87" s="69">
        <f t="shared" si="93"/>
        <v>40847566516955</v>
      </c>
      <c r="AN87" s="69">
        <f t="shared" si="94"/>
        <v>13275925965060</v>
      </c>
      <c r="AO87" s="69">
        <f t="shared" si="95"/>
        <v>12696403353645</v>
      </c>
      <c r="AP87" s="69">
        <f t="shared" si="96"/>
        <v>0</v>
      </c>
      <c r="AQ87" s="69">
        <f t="shared" si="97"/>
        <v>0</v>
      </c>
      <c r="AR87" s="69">
        <f t="shared" si="98"/>
        <v>0</v>
      </c>
      <c r="AS87" s="69">
        <f t="shared" si="99"/>
        <v>0</v>
      </c>
      <c r="AT87" s="69">
        <f t="shared" si="100"/>
        <v>0</v>
      </c>
      <c r="AU87" s="69">
        <f t="shared" si="101"/>
        <v>0</v>
      </c>
      <c r="AV87" s="69">
        <f t="shared" si="102"/>
        <v>0</v>
      </c>
      <c r="AW87" s="69">
        <f t="shared" si="103"/>
        <v>0</v>
      </c>
      <c r="AX87" s="69">
        <f t="shared" si="104"/>
        <v>0</v>
      </c>
      <c r="AY87" s="69">
        <f t="shared" si="105"/>
        <v>0</v>
      </c>
      <c r="AZ87" s="69">
        <f t="shared" si="106"/>
        <v>0</v>
      </c>
      <c r="BA87" s="69">
        <f t="shared" si="107"/>
        <v>0</v>
      </c>
      <c r="BB87" s="69">
        <f t="shared" si="108"/>
        <v>0</v>
      </c>
      <c r="BC87" s="69">
        <f t="shared" si="109"/>
        <v>0</v>
      </c>
      <c r="BD87" s="69">
        <f t="shared" si="110"/>
        <v>0</v>
      </c>
      <c r="BE87" s="69">
        <f t="shared" si="111"/>
        <v>0</v>
      </c>
      <c r="BF87" s="69">
        <f t="shared" si="112"/>
        <v>0</v>
      </c>
      <c r="BG87" s="69">
        <f t="shared" si="113"/>
        <v>0</v>
      </c>
      <c r="BH87" s="69">
        <f t="shared" si="114"/>
        <v>0</v>
      </c>
      <c r="BI87" s="69">
        <f t="shared" si="115"/>
        <v>0</v>
      </c>
      <c r="BJ87" s="69">
        <f t="shared" si="146"/>
        <v>0</v>
      </c>
      <c r="BK87" s="69">
        <f t="shared" si="147"/>
        <v>436762275840</v>
      </c>
      <c r="BL87" s="69">
        <f t="shared" si="148"/>
        <v>580321051405</v>
      </c>
      <c r="BM87" s="69">
        <f t="shared" si="149"/>
        <v>847566516955</v>
      </c>
      <c r="BN87" s="69">
        <f t="shared" si="150"/>
        <v>275925965060</v>
      </c>
      <c r="BO87" s="69">
        <f t="shared" si="151"/>
        <v>696403353645</v>
      </c>
      <c r="BP87" s="69">
        <f t="shared" si="152"/>
        <v>0</v>
      </c>
      <c r="BQ87" s="69">
        <f t="shared" si="153"/>
        <v>0</v>
      </c>
      <c r="BR87" s="69">
        <f t="shared" si="154"/>
        <v>0</v>
      </c>
      <c r="BS87" s="69">
        <f t="shared" si="155"/>
        <v>0</v>
      </c>
      <c r="BT87" s="69">
        <f t="shared" si="156"/>
        <v>0</v>
      </c>
      <c r="BU87" s="69">
        <f t="shared" si="157"/>
        <v>0</v>
      </c>
      <c r="BV87" s="69">
        <f t="shared" si="158"/>
        <v>0</v>
      </c>
      <c r="BW87" s="69">
        <f t="shared" si="159"/>
        <v>0</v>
      </c>
      <c r="BX87" s="69">
        <f t="shared" si="160"/>
        <v>0</v>
      </c>
      <c r="BY87" s="69">
        <f t="shared" si="161"/>
        <v>0</v>
      </c>
      <c r="BZ87" s="69">
        <f t="shared" si="162"/>
        <v>0</v>
      </c>
      <c r="CA87" s="69">
        <f t="shared" si="163"/>
        <v>0</v>
      </c>
      <c r="CB87" s="69">
        <f t="shared" si="164"/>
        <v>0</v>
      </c>
      <c r="CC87" s="69">
        <f t="shared" si="165"/>
        <v>0</v>
      </c>
      <c r="CD87" s="69">
        <f t="shared" si="166"/>
        <v>0</v>
      </c>
      <c r="CE87" s="69">
        <f t="shared" si="167"/>
        <v>0</v>
      </c>
      <c r="CF87" s="69">
        <f t="shared" si="168"/>
        <v>0</v>
      </c>
      <c r="CG87" s="69">
        <f t="shared" si="169"/>
        <v>0</v>
      </c>
      <c r="CH87" s="69">
        <f t="shared" si="170"/>
        <v>0</v>
      </c>
      <c r="CI87" s="69">
        <f t="shared" si="171"/>
        <v>0</v>
      </c>
      <c r="CJ87" s="69">
        <f t="shared" si="172"/>
        <v>0</v>
      </c>
      <c r="CK87" s="69">
        <f t="shared" si="173"/>
        <v>44</v>
      </c>
      <c r="CL87" s="69">
        <f t="shared" si="174"/>
        <v>4</v>
      </c>
      <c r="CM87" s="69">
        <f t="shared" si="175"/>
        <v>40</v>
      </c>
      <c r="CN87" s="69">
        <f t="shared" si="176"/>
        <v>13</v>
      </c>
      <c r="CO87" s="69">
        <f t="shared" si="177"/>
        <v>12</v>
      </c>
      <c r="CP87" s="69">
        <f t="shared" si="178"/>
        <v>0</v>
      </c>
      <c r="CQ87" s="69">
        <f t="shared" si="179"/>
        <v>0</v>
      </c>
      <c r="CR87" s="69">
        <f t="shared" si="180"/>
        <v>0</v>
      </c>
      <c r="CS87" s="69">
        <f t="shared" si="181"/>
        <v>0</v>
      </c>
      <c r="CT87" s="69">
        <f t="shared" si="182"/>
        <v>0</v>
      </c>
      <c r="CU87" s="69">
        <f t="shared" si="183"/>
        <v>0</v>
      </c>
      <c r="CV87" s="69">
        <f t="shared" si="184"/>
        <v>0</v>
      </c>
      <c r="CW87" s="69">
        <f t="shared" si="185"/>
        <v>0</v>
      </c>
      <c r="CX87" s="69">
        <f t="shared" si="186"/>
        <v>0</v>
      </c>
      <c r="CY87" s="69">
        <f t="shared" si="187"/>
        <v>0</v>
      </c>
      <c r="CZ87" s="69">
        <f t="shared" si="188"/>
        <v>0</v>
      </c>
      <c r="DA87" s="69">
        <f t="shared" si="189"/>
        <v>0</v>
      </c>
      <c r="DB87" s="69">
        <f t="shared" si="190"/>
        <v>0</v>
      </c>
      <c r="DC87" s="69">
        <f t="shared" si="191"/>
        <v>0</v>
      </c>
      <c r="DD87" s="69">
        <f t="shared" si="192"/>
        <v>0</v>
      </c>
      <c r="DE87" s="69">
        <f t="shared" si="193"/>
        <v>0</v>
      </c>
      <c r="DF87" s="69">
        <f t="shared" si="194"/>
        <v>0</v>
      </c>
      <c r="DG87" s="69">
        <f t="shared" si="195"/>
        <v>0</v>
      </c>
      <c r="DH87" s="69">
        <f t="shared" si="196"/>
        <v>0</v>
      </c>
      <c r="DI87" s="69">
        <f t="shared" si="197"/>
        <v>0</v>
      </c>
      <c r="DJ87" s="69" t="str">
        <f>IF(COUNTBLANK(DK87:$EI87)=COLUMNS(DK87:$EI87),"",REPT("0",Batch_Length-LEN(IF(AND(SUM(AK87:$BI87)&lt;&gt;0,BJ87=0),REPT("0",Batch_Length),TEXT(BJ87,"0")))))&amp;IF(AND(SUM(AK87:$BI87)&lt;&gt;0,BJ87=0),REPT("0",Batch_Length),TEXT(BJ87,"0"))</f>
        <v>000000000000</v>
      </c>
      <c r="DK87" s="69" t="str">
        <f>IF(COUNTBLANK(DL87:$EI87)=COLUMNS(DL87:$EI87),"",REPT("0",Batch_Length-LEN(IF(AND(SUMPRODUCT($F$32:$F86*BK$32:BK86)+SUMPRODUCT($F$32:$F86*CJ$32:CJ86)&gt;0,BK87+CJ87=0),REPT("0",Batch_Length),IF(BK87+CJ87=0,"",TEXT(BK87+CJ87,"0"))))))&amp;IF(AND(SUMPRODUCT($F$32:$F86*BK$32:BK86)+SUMPRODUCT($F$32:$F86*CJ$32:CJ86)&gt;0,BK87+CJ87=0),REPT("0",Batch_Length),IF(BK87+CJ87=0,"",TEXT(BK87+CJ87,"0")))</f>
        <v>436762275840</v>
      </c>
      <c r="DL87" s="69" t="str">
        <f>IF(COUNTBLANK(DM87:$EI87)=COLUMNS(DM87:$EI87),"",REPT("0",Batch_Length-LEN(IF(AND(SUMPRODUCT($F$32:$F86*BL$32:BL86)+SUMPRODUCT($F$32:$F86*CK$32:CK86)&gt;0,BL87+CK87=0),REPT("0",Batch_Length),IF(BL87+CK87=0,"",TEXT(BL87+CK87,"0"))))))&amp;IF(AND(SUMPRODUCT($F$32:$F86*BL$32:BL86)+SUMPRODUCT($F$32:$F86*CK$32:CK86)&gt;0,BL87+CK87=0),REPT("0",Batch_Length),IF(BL87+CK87=0,"",TEXT(BL87+CK87,"0")))</f>
        <v>580321051449</v>
      </c>
      <c r="DM87" s="69" t="str">
        <f>IF(COUNTBLANK(DN87:$EI87)=COLUMNS(DN87:$EI87),"",REPT("0",Batch_Length-LEN(IF(AND(SUMPRODUCT($F$32:$F86*BM$32:BM86)+SUMPRODUCT($F$32:$F86*CL$32:CL86)&gt;0,BM87+CL87=0),REPT("0",Batch_Length),IF(BM87+CL87=0,"",TEXT(BM87+CL87,"0"))))))&amp;IF(AND(SUMPRODUCT($F$32:$F86*BM$32:BM86)+SUMPRODUCT($F$32:$F86*CL$32:CL86)&gt;0,BM87+CL87=0),REPT("0",Batch_Length),IF(BM87+CL87=0,"",TEXT(BM87+CL87,"0")))</f>
        <v>847566516959</v>
      </c>
      <c r="DN87" s="69" t="str">
        <f>IF(COUNTBLANK(DO87:$EI87)=COLUMNS(DO87:$EI87),"",REPT("0",Batch_Length-LEN(IF(AND(SUMPRODUCT($F$32:$F86*BN$32:BN86)+SUMPRODUCT($F$32:$F86*CM$32:CM86)&gt;0,BN87+CM87=0),REPT("0",Batch_Length),IF(BN87+CM87=0,"",TEXT(BN87+CM87,"0"))))))&amp;IF(AND(SUMPRODUCT($F$32:$F86*BN$32:BN86)+SUMPRODUCT($F$32:$F86*CM$32:CM86)&gt;0,BN87+CM87=0),REPT("0",Batch_Length),IF(BN87+CM87=0,"",TEXT(BN87+CM87,"0")))</f>
        <v>275925965100</v>
      </c>
      <c r="DO87" s="69" t="str">
        <f>IF(COUNTBLANK(DP87:$EI87)=COLUMNS(DP87:$EI87),"",REPT("0",Batch_Length-LEN(IF(AND(SUMPRODUCT($F$32:$F86*BO$32:BO86)+SUMPRODUCT($F$32:$F86*CN$32:CN86)&gt;0,BO87+CN87=0),REPT("0",Batch_Length),IF(BO87+CN87=0,"",TEXT(BO87+CN87,"0"))))))&amp;IF(AND(SUMPRODUCT($F$32:$F86*BO$32:BO86)+SUMPRODUCT($F$32:$F86*CN$32:CN86)&gt;0,BO87+CN87=0),REPT("0",Batch_Length),IF(BO87+CN87=0,"",TEXT(BO87+CN87,"0")))</f>
        <v>696403353658</v>
      </c>
      <c r="DP87" s="69" t="str">
        <f>IF(COUNTBLANK(DQ87:$EI87)=COLUMNS(DQ87:$EI87),"",REPT("0",Batch_Length-LEN(IF(AND(SUMPRODUCT($F$32:$F86*BP$32:BP86)+SUMPRODUCT($F$32:$F86*CO$32:CO86)&gt;0,BP87+CO87=0),REPT("0",Batch_Length),IF(BP87+CO87=0,"",TEXT(BP87+CO87,"0"))))))&amp;IF(AND(SUMPRODUCT($F$32:$F86*BP$32:BP86)+SUMPRODUCT($F$32:$F86*CO$32:CO86)&gt;0,BP87+CO87=0),REPT("0",Batch_Length),IF(BP87+CO87=0,"",TEXT(BP87+CO87,"0")))</f>
        <v>12</v>
      </c>
      <c r="DQ87" s="69" t="str">
        <f>IF(COUNTBLANK(DR87:$EI87)=COLUMNS(DR87:$EI87),"",REPT("0",Batch_Length-LEN(IF(AND(SUMPRODUCT($F$32:$F86*BQ$32:BQ86)+SUMPRODUCT($F$32:$F86*CP$32:CP86)&gt;0,BQ87+CP87=0),REPT("0",Batch_Length),IF(BQ87+CP87=0,"",TEXT(BQ87+CP87,"0"))))))&amp;IF(AND(SUMPRODUCT($F$32:$F86*BQ$32:BQ86)+SUMPRODUCT($F$32:$F86*CP$32:CP86)&gt;0,BQ87+CP87=0),REPT("0",Batch_Length),IF(BQ87+CP87=0,"",TEXT(BQ87+CP87,"0")))</f>
        <v/>
      </c>
      <c r="DR87" s="69" t="str">
        <f>IF(COUNTBLANK(DS87:$EI87)=COLUMNS(DS87:$EI87),"",REPT("0",Batch_Length-LEN(IF(AND(SUMPRODUCT($F$32:$F86*BR$32:BR86)+SUMPRODUCT($F$32:$F86*CQ$32:CQ86)&gt;0,BR87+CQ87=0),REPT("0",Batch_Length),IF(BR87+CQ87=0,"",TEXT(BR87+CQ87,"0"))))))&amp;IF(AND(SUMPRODUCT($F$32:$F86*BR$32:BR86)+SUMPRODUCT($F$32:$F86*CQ$32:CQ86)&gt;0,BR87+CQ87=0),REPT("0",Batch_Length),IF(BR87+CQ87=0,"",TEXT(BR87+CQ87,"0")))</f>
        <v/>
      </c>
      <c r="DS87" s="69" t="str">
        <f>IF(COUNTBLANK(DT87:$EI87)=COLUMNS(DT87:$EI87),"",REPT("0",Batch_Length-LEN(IF(AND(SUMPRODUCT($F$32:$F86*BS$32:BS86)+SUMPRODUCT($F$32:$F86*CR$32:CR86)&gt;0,BS87+CR87=0),REPT("0",Batch_Length),IF(BS87+CR87=0,"",TEXT(BS87+CR87,"0"))))))&amp;IF(AND(SUMPRODUCT($F$32:$F86*BS$32:BS86)+SUMPRODUCT($F$32:$F86*CR$32:CR86)&gt;0,BS87+CR87=0),REPT("0",Batch_Length),IF(BS87+CR87=0,"",TEXT(BS87+CR87,"0")))</f>
        <v/>
      </c>
      <c r="DT87" s="69" t="str">
        <f>IF(COUNTBLANK(DU87:$EI87)=COLUMNS(DU87:$EI87),"",REPT("0",Batch_Length-LEN(IF(AND(SUMPRODUCT($F$32:$F86*BT$32:BT86)+SUMPRODUCT($F$32:$F86*CS$32:CS86)&gt;0,BT87+CS87=0),REPT("0",Batch_Length),IF(BT87+CS87=0,"",TEXT(BT87+CS87,"0"))))))&amp;IF(AND(SUMPRODUCT($F$32:$F86*BT$32:BT86)+SUMPRODUCT($F$32:$F86*CS$32:CS86)&gt;0,BT87+CS87=0),REPT("0",Batch_Length),IF(BT87+CS87=0,"",TEXT(BT87+CS87,"0")))</f>
        <v/>
      </c>
      <c r="DU87" s="69" t="str">
        <f>IF(COUNTBLANK(DV87:$EI87)=COLUMNS(DV87:$EI87),"",REPT("0",Batch_Length-LEN(IF(AND(SUMPRODUCT($F$32:$F86*BU$32:BU86)+SUMPRODUCT($F$32:$F86*CT$32:CT86)&gt;0,BU87+CT87=0),REPT("0",Batch_Length),IF(BU87+CT87=0,"",TEXT(BU87+CT87,"0"))))))&amp;IF(AND(SUMPRODUCT($F$32:$F86*BU$32:BU86)+SUMPRODUCT($F$32:$F86*CT$32:CT86)&gt;0,BU87+CT87=0),REPT("0",Batch_Length),IF(BU87+CT87=0,"",TEXT(BU87+CT87,"0")))</f>
        <v/>
      </c>
      <c r="DV87" s="69" t="str">
        <f>IF(COUNTBLANK(DW87:$EI87)=COLUMNS(DW87:$EI87),"",REPT("0",Batch_Length-LEN(IF(AND(SUMPRODUCT($F$32:$F86*BV$32:BV86)+SUMPRODUCT($F$32:$F86*CU$32:CU86)&gt;0,BV87+CU87=0),REPT("0",Batch_Length),IF(BV87+CU87=0,"",TEXT(BV87+CU87,"0"))))))&amp;IF(AND(SUMPRODUCT($F$32:$F86*BV$32:BV86)+SUMPRODUCT($F$32:$F86*CU$32:CU86)&gt;0,BV87+CU87=0),REPT("0",Batch_Length),IF(BV87+CU87=0,"",TEXT(BV87+CU87,"0")))</f>
        <v/>
      </c>
      <c r="DW87" s="69" t="str">
        <f>IF(COUNTBLANK(DX87:$EI87)=COLUMNS(DX87:$EI87),"",REPT("0",Batch_Length-LEN(IF(AND(SUMPRODUCT($F$32:$F86*BW$32:BW86)+SUMPRODUCT($F$32:$F86*CV$32:CV86)&gt;0,BW87+CV87=0),REPT("0",Batch_Length),IF(BW87+CV87=0,"",TEXT(BW87+CV87,"0"))))))&amp;IF(AND(SUMPRODUCT($F$32:$F86*BW$32:BW86)+SUMPRODUCT($F$32:$F86*CV$32:CV86)&gt;0,BW87+CV87=0),REPT("0",Batch_Length),IF(BW87+CV87=0,"",TEXT(BW87+CV87,"0")))</f>
        <v/>
      </c>
      <c r="DX87" s="69" t="str">
        <f>IF(COUNTBLANK(DY87:$EI87)=COLUMNS(DY87:$EI87),"",REPT("0",Batch_Length-LEN(IF(AND(SUMPRODUCT($F$32:$F86*BX$32:BX86)+SUMPRODUCT($F$32:$F86*CW$32:CW86)&gt;0,BX87+CW87=0),REPT("0",Batch_Length),IF(BX87+CW87=0,"",TEXT(BX87+CW87,"0"))))))&amp;IF(AND(SUMPRODUCT($F$32:$F86*BX$32:BX86)+SUMPRODUCT($F$32:$F86*CW$32:CW86)&gt;0,BX87+CW87=0),REPT("0",Batch_Length),IF(BX87+CW87=0,"",TEXT(BX87+CW87,"0")))</f>
        <v/>
      </c>
      <c r="DY87" s="69" t="str">
        <f>IF(COUNTBLANK(DZ87:$EI87)=COLUMNS(DZ87:$EI87),"",REPT("0",Batch_Length-LEN(IF(AND(SUMPRODUCT($F$32:$F86*BY$32:BY86)+SUMPRODUCT($F$32:$F86*CX$32:CX86)&gt;0,BY87+CX87=0),REPT("0",Batch_Length),IF(BY87+CX87=0,"",TEXT(BY87+CX87,"0"))))))&amp;IF(AND(SUMPRODUCT($F$32:$F86*BY$32:BY86)+SUMPRODUCT($F$32:$F86*CX$32:CX86)&gt;0,BY87+CX87=0),REPT("0",Batch_Length),IF(BY87+CX87=0,"",TEXT(BY87+CX87,"0")))</f>
        <v/>
      </c>
      <c r="DZ87" s="69" t="str">
        <f>IF(COUNTBLANK(EA87:$EI87)=COLUMNS(EA87:$EI87),"",REPT("0",Batch_Length-LEN(IF(AND(SUMPRODUCT($F$32:$F86*BZ$32:BZ86)+SUMPRODUCT($F$32:$F86*CY$32:CY86)&gt;0,BZ87+CY87=0),REPT("0",Batch_Length),IF(BZ87+CY87=0,"",TEXT(BZ87+CY87,"0"))))))&amp;IF(AND(SUMPRODUCT($F$32:$F86*BZ$32:BZ86)+SUMPRODUCT($F$32:$F86*CY$32:CY86)&gt;0,BZ87+CY87=0),REPT("0",Batch_Length),IF(BZ87+CY87=0,"",TEXT(BZ87+CY87,"0")))</f>
        <v/>
      </c>
      <c r="EA87" s="69" t="str">
        <f>IF(COUNTBLANK(EB87:$EI87)=COLUMNS(EB87:$EI87),"",REPT("0",Batch_Length-LEN(IF(AND(SUMPRODUCT($F$32:$F86*CA$32:CA86)+SUMPRODUCT($F$32:$F86*CZ$32:CZ86)&gt;0,CA87+CZ87=0),REPT("0",Batch_Length),IF(CA87+CZ87=0,"",TEXT(CA87+CZ87,"0"))))))&amp;IF(AND(SUMPRODUCT($F$32:$F86*CA$32:CA86)+SUMPRODUCT($F$32:$F86*CZ$32:CZ86)&gt;0,CA87+CZ87=0),REPT("0",Batch_Length),IF(CA87+CZ87=0,"",TEXT(CA87+CZ87,"0")))</f>
        <v/>
      </c>
      <c r="EB87" s="69" t="str">
        <f>IF(COUNTBLANK(EC87:$EI87)=COLUMNS(EC87:$EI87),"",REPT("0",Batch_Length-LEN(IF(AND(SUMPRODUCT($F$32:$F86*CB$32:CB86)+SUMPRODUCT($F$32:$F86*DA$32:DA86)&gt;0,CB87+DA87=0),REPT("0",Batch_Length),IF(CB87+DA87=0,"",TEXT(CB87+DA87,"0"))))))&amp;IF(AND(SUMPRODUCT($F$32:$F86*CB$32:CB86)+SUMPRODUCT($F$32:$F86*DA$32:DA86)&gt;0,CB87+DA87=0),REPT("0",Batch_Length),IF(CB87+DA87=0,"",TEXT(CB87+DA87,"0")))</f>
        <v/>
      </c>
      <c r="EC87" s="69" t="str">
        <f>IF(COUNTBLANK(ED87:$EI87)=COLUMNS(ED87:$EI87),"",REPT("0",Batch_Length-LEN(IF(AND(SUMPRODUCT($F$32:$F86*CC$32:CC86)+SUMPRODUCT($F$32:$F86*DB$32:DB86)&gt;0,CC87+DB87=0),REPT("0",Batch_Length),IF(CC87+DB87=0,"",TEXT(CC87+DB87,"0"))))))&amp;IF(AND(SUMPRODUCT($F$32:$F86*CC$32:CC86)+SUMPRODUCT($F$32:$F86*DB$32:DB86)&gt;0,CC87+DB87=0),REPT("0",Batch_Length),IF(CC87+DB87=0,"",TEXT(CC87+DB87,"0")))</f>
        <v/>
      </c>
      <c r="ED87" s="69" t="str">
        <f>IF(COUNTBLANK(EE87:$EI87)=COLUMNS(EE87:$EI87),"",REPT("0",Batch_Length-LEN(IF(AND(SUMPRODUCT($F$32:$F86*CD$32:CD86)+SUMPRODUCT($F$32:$F86*DC$32:DC86)&gt;0,CD87+DC87=0),REPT("0",Batch_Length),IF(CD87+DC87=0,"",TEXT(CD87+DC87,"0"))))))&amp;IF(AND(SUMPRODUCT($F$32:$F86*CD$32:CD86)+SUMPRODUCT($F$32:$F86*DC$32:DC86)&gt;0,CD87+DC87=0),REPT("0",Batch_Length),IF(CD87+DC87=0,"",TEXT(CD87+DC87,"0")))</f>
        <v/>
      </c>
      <c r="EE87" s="69" t="str">
        <f>IF(COUNTBLANK(EF87:$EI87)=COLUMNS(EF87:$EI87),"",REPT("0",Batch_Length-LEN(IF(AND(SUMPRODUCT($F$32:$F86*CE$32:CE86)+SUMPRODUCT($F$32:$F86*DD$32:DD86)&gt;0,CE87+DD87=0),REPT("0",Batch_Length),IF(CE87+DD87=0,"",TEXT(CE87+DD87,"0"))))))&amp;IF(AND(SUMPRODUCT($F$32:$F86*CE$32:CE86)+SUMPRODUCT($F$32:$F86*DD$32:DD86)&gt;0,CE87+DD87=0),REPT("0",Batch_Length),IF(CE87+DD87=0,"",TEXT(CE87+DD87,"0")))</f>
        <v/>
      </c>
      <c r="EF87" s="69" t="str">
        <f>IF(COUNTBLANK(EG87:$EI87)=COLUMNS(EG87:$EI87),"",REPT("0",Batch_Length-LEN(IF(AND(SUMPRODUCT($F$32:$F86*CF$32:CF86)+SUMPRODUCT($F$32:$F86*DE$32:DE86)&gt;0,CF87+DE87=0),REPT("0",Batch_Length),IF(CF87+DE87=0,"",TEXT(CF87+DE87,"0"))))))&amp;IF(AND(SUMPRODUCT($F$32:$F86*CF$32:CF86)+SUMPRODUCT($F$32:$F86*DE$32:DE86)&gt;0,CF87+DE87=0),REPT("0",Batch_Length),IF(CF87+DE87=0,"",TEXT(CF87+DE87,"0")))</f>
        <v/>
      </c>
      <c r="EG87" s="69" t="str">
        <f>IF(COUNTBLANK(EH87:$EI87)=COLUMNS(EH87:$EI87),"",REPT("0",Batch_Length-LEN(IF(AND(SUMPRODUCT($F$32:$F86*CG$32:CG86)+SUMPRODUCT($F$32:$F86*DF$32:DF86)&gt;0,CG87+DF87=0),REPT("0",Batch_Length),IF(CG87+DF87=0,"",TEXT(CG87+DF87,"0"))))))&amp;IF(AND(SUMPRODUCT($F$32:$F86*CG$32:CG86)+SUMPRODUCT($F$32:$F86*DF$32:DF86)&gt;0,CG87+DF87=0),REPT("0",Batch_Length),IF(CG87+DF87=0,"",TEXT(CG87+DF87,"0")))</f>
        <v/>
      </c>
      <c r="EH87" s="69" t="str">
        <f>IF(COUNTBLANK(EI87:$EI87)=COLUMNS(EI87:$EI87),"",REPT("0",Batch_Length-LEN(IF(AND(SUMPRODUCT($F$32:$F86*CH$32:CH86)+SUMPRODUCT($F$32:$F86*DG$32:DG86)&gt;0,CH87+DG87=0),REPT("0",Batch_Length),IF(CH87+DG87=0,"",TEXT(CH87+DG87,"0"))))))&amp;IF(AND(SUMPRODUCT($F$32:$F86*CH$32:CH86)+SUMPRODUCT($F$32:$F86*DG$32:DG86)&gt;0,CH87+DG87=0),REPT("0",Batch_Length),IF(CH87+DG87=0,"",TEXT(CH87+DG87,"0")))</f>
        <v/>
      </c>
      <c r="EI87" s="69" t="str">
        <f>IF(AND(SUMPRODUCT($F$32:$F86*CI$32:CI86)+SUMPRODUCT($F$32:$F86*DH$32:DH86)&gt;0,CI87+DH87=0),REPT("0",Batch_Length),IF(CI87+DH87=0,"",TEXT(CI87+DH87,"0")))</f>
        <v/>
      </c>
      <c r="EJ87" s="69" t="str">
        <f t="shared" si="116"/>
        <v>12696403353658275925965100847566516959580321051449436762275840000000000000</v>
      </c>
      <c r="EK87" s="57" t="s">
        <v>86</v>
      </c>
    </row>
    <row r="88" spans="6:141" outlineLevel="1" x14ac:dyDescent="0.2">
      <c r="F88" s="66">
        <f t="shared" si="117"/>
        <v>56</v>
      </c>
      <c r="G88" s="67" t="str">
        <f t="shared" si="118"/>
        <v>710998587804863451854045647463724949736497978881168458687447040000000000000</v>
      </c>
      <c r="H88" s="66">
        <f t="shared" si="9"/>
        <v>75</v>
      </c>
      <c r="I88" s="66">
        <f t="shared" si="119"/>
        <v>7</v>
      </c>
      <c r="J88" s="67" t="str">
        <f t="shared" si="120"/>
        <v>000000000000</v>
      </c>
      <c r="K88" s="68" t="str">
        <f t="shared" si="121"/>
        <v>436762275840</v>
      </c>
      <c r="L88" s="68" t="str">
        <f t="shared" si="122"/>
        <v>580321051449</v>
      </c>
      <c r="M88" s="68" t="str">
        <f t="shared" si="123"/>
        <v>847566516959</v>
      </c>
      <c r="N88" s="68" t="str">
        <f t="shared" si="124"/>
        <v>275925965100</v>
      </c>
      <c r="O88" s="68" t="str">
        <f t="shared" si="125"/>
        <v>696403353658</v>
      </c>
      <c r="P88" s="68" t="str">
        <f t="shared" si="126"/>
        <v>12</v>
      </c>
      <c r="Q88" s="68">
        <f t="shared" si="127"/>
        <v>0</v>
      </c>
      <c r="R88" s="68">
        <f t="shared" si="128"/>
        <v>0</v>
      </c>
      <c r="S88" s="68">
        <f t="shared" si="129"/>
        <v>0</v>
      </c>
      <c r="T88" s="68">
        <f t="shared" si="130"/>
        <v>0</v>
      </c>
      <c r="U88" s="68">
        <f t="shared" si="131"/>
        <v>0</v>
      </c>
      <c r="V88" s="68">
        <f t="shared" si="132"/>
        <v>0</v>
      </c>
      <c r="W88" s="68">
        <f t="shared" si="133"/>
        <v>0</v>
      </c>
      <c r="X88" s="68">
        <f t="shared" si="134"/>
        <v>0</v>
      </c>
      <c r="Y88" s="68">
        <f t="shared" si="135"/>
        <v>0</v>
      </c>
      <c r="Z88" s="68">
        <f t="shared" si="136"/>
        <v>0</v>
      </c>
      <c r="AA88" s="68">
        <f t="shared" si="137"/>
        <v>0</v>
      </c>
      <c r="AB88" s="68">
        <f t="shared" si="138"/>
        <v>0</v>
      </c>
      <c r="AC88" s="68">
        <f t="shared" si="139"/>
        <v>0</v>
      </c>
      <c r="AD88" s="68">
        <f t="shared" si="140"/>
        <v>0</v>
      </c>
      <c r="AE88" s="68">
        <f t="shared" si="141"/>
        <v>0</v>
      </c>
      <c r="AF88" s="68">
        <f t="shared" si="142"/>
        <v>0</v>
      </c>
      <c r="AG88" s="68">
        <f t="shared" si="143"/>
        <v>0</v>
      </c>
      <c r="AH88" s="68">
        <f t="shared" si="144"/>
        <v>0</v>
      </c>
      <c r="AI88" s="68">
        <f t="shared" si="145"/>
        <v>0</v>
      </c>
      <c r="AJ88" s="69">
        <f t="shared" si="90"/>
        <v>0</v>
      </c>
      <c r="AK88" s="69">
        <f t="shared" si="91"/>
        <v>24458687447040</v>
      </c>
      <c r="AL88" s="69">
        <f t="shared" si="92"/>
        <v>32497978881144</v>
      </c>
      <c r="AM88" s="69">
        <f t="shared" si="93"/>
        <v>47463724949704</v>
      </c>
      <c r="AN88" s="69">
        <f t="shared" si="94"/>
        <v>15451854045600</v>
      </c>
      <c r="AO88" s="69">
        <f t="shared" si="95"/>
        <v>38998587804848</v>
      </c>
      <c r="AP88" s="69">
        <f t="shared" si="96"/>
        <v>672</v>
      </c>
      <c r="AQ88" s="69">
        <f t="shared" si="97"/>
        <v>0</v>
      </c>
      <c r="AR88" s="69">
        <f t="shared" si="98"/>
        <v>0</v>
      </c>
      <c r="AS88" s="69">
        <f t="shared" si="99"/>
        <v>0</v>
      </c>
      <c r="AT88" s="69">
        <f t="shared" si="100"/>
        <v>0</v>
      </c>
      <c r="AU88" s="69">
        <f t="shared" si="101"/>
        <v>0</v>
      </c>
      <c r="AV88" s="69">
        <f t="shared" si="102"/>
        <v>0</v>
      </c>
      <c r="AW88" s="69">
        <f t="shared" si="103"/>
        <v>0</v>
      </c>
      <c r="AX88" s="69">
        <f t="shared" si="104"/>
        <v>0</v>
      </c>
      <c r="AY88" s="69">
        <f t="shared" si="105"/>
        <v>0</v>
      </c>
      <c r="AZ88" s="69">
        <f t="shared" si="106"/>
        <v>0</v>
      </c>
      <c r="BA88" s="69">
        <f t="shared" si="107"/>
        <v>0</v>
      </c>
      <c r="BB88" s="69">
        <f t="shared" si="108"/>
        <v>0</v>
      </c>
      <c r="BC88" s="69">
        <f t="shared" si="109"/>
        <v>0</v>
      </c>
      <c r="BD88" s="69">
        <f t="shared" si="110"/>
        <v>0</v>
      </c>
      <c r="BE88" s="69">
        <f t="shared" si="111"/>
        <v>0</v>
      </c>
      <c r="BF88" s="69">
        <f t="shared" si="112"/>
        <v>0</v>
      </c>
      <c r="BG88" s="69">
        <f t="shared" si="113"/>
        <v>0</v>
      </c>
      <c r="BH88" s="69">
        <f t="shared" si="114"/>
        <v>0</v>
      </c>
      <c r="BI88" s="69">
        <f t="shared" si="115"/>
        <v>0</v>
      </c>
      <c r="BJ88" s="69">
        <f t="shared" si="146"/>
        <v>0</v>
      </c>
      <c r="BK88" s="69">
        <f t="shared" si="147"/>
        <v>458687447040</v>
      </c>
      <c r="BL88" s="69">
        <f t="shared" si="148"/>
        <v>497978881144</v>
      </c>
      <c r="BM88" s="69">
        <f t="shared" si="149"/>
        <v>463724949704</v>
      </c>
      <c r="BN88" s="69">
        <f t="shared" si="150"/>
        <v>451854045600</v>
      </c>
      <c r="BO88" s="69">
        <f t="shared" si="151"/>
        <v>998587804848</v>
      </c>
      <c r="BP88" s="69">
        <f t="shared" si="152"/>
        <v>672</v>
      </c>
      <c r="BQ88" s="69">
        <f t="shared" si="153"/>
        <v>0</v>
      </c>
      <c r="BR88" s="69">
        <f t="shared" si="154"/>
        <v>0</v>
      </c>
      <c r="BS88" s="69">
        <f t="shared" si="155"/>
        <v>0</v>
      </c>
      <c r="BT88" s="69">
        <f t="shared" si="156"/>
        <v>0</v>
      </c>
      <c r="BU88" s="69">
        <f t="shared" si="157"/>
        <v>0</v>
      </c>
      <c r="BV88" s="69">
        <f t="shared" si="158"/>
        <v>0</v>
      </c>
      <c r="BW88" s="69">
        <f t="shared" si="159"/>
        <v>0</v>
      </c>
      <c r="BX88" s="69">
        <f t="shared" si="160"/>
        <v>0</v>
      </c>
      <c r="BY88" s="69">
        <f t="shared" si="161"/>
        <v>0</v>
      </c>
      <c r="BZ88" s="69">
        <f t="shared" si="162"/>
        <v>0</v>
      </c>
      <c r="CA88" s="69">
        <f t="shared" si="163"/>
        <v>0</v>
      </c>
      <c r="CB88" s="69">
        <f t="shared" si="164"/>
        <v>0</v>
      </c>
      <c r="CC88" s="69">
        <f t="shared" si="165"/>
        <v>0</v>
      </c>
      <c r="CD88" s="69">
        <f t="shared" si="166"/>
        <v>0</v>
      </c>
      <c r="CE88" s="69">
        <f t="shared" si="167"/>
        <v>0</v>
      </c>
      <c r="CF88" s="69">
        <f t="shared" si="168"/>
        <v>0</v>
      </c>
      <c r="CG88" s="69">
        <f t="shared" si="169"/>
        <v>0</v>
      </c>
      <c r="CH88" s="69">
        <f t="shared" si="170"/>
        <v>0</v>
      </c>
      <c r="CI88" s="69">
        <f t="shared" si="171"/>
        <v>0</v>
      </c>
      <c r="CJ88" s="69">
        <f t="shared" si="172"/>
        <v>0</v>
      </c>
      <c r="CK88" s="69">
        <f t="shared" si="173"/>
        <v>24</v>
      </c>
      <c r="CL88" s="69">
        <f t="shared" si="174"/>
        <v>32</v>
      </c>
      <c r="CM88" s="69">
        <f t="shared" si="175"/>
        <v>47</v>
      </c>
      <c r="CN88" s="69">
        <f t="shared" si="176"/>
        <v>15</v>
      </c>
      <c r="CO88" s="69">
        <f t="shared" si="177"/>
        <v>38</v>
      </c>
      <c r="CP88" s="69">
        <f t="shared" si="178"/>
        <v>0</v>
      </c>
      <c r="CQ88" s="69">
        <f t="shared" si="179"/>
        <v>0</v>
      </c>
      <c r="CR88" s="69">
        <f t="shared" si="180"/>
        <v>0</v>
      </c>
      <c r="CS88" s="69">
        <f t="shared" si="181"/>
        <v>0</v>
      </c>
      <c r="CT88" s="69">
        <f t="shared" si="182"/>
        <v>0</v>
      </c>
      <c r="CU88" s="69">
        <f t="shared" si="183"/>
        <v>0</v>
      </c>
      <c r="CV88" s="69">
        <f t="shared" si="184"/>
        <v>0</v>
      </c>
      <c r="CW88" s="69">
        <f t="shared" si="185"/>
        <v>0</v>
      </c>
      <c r="CX88" s="69">
        <f t="shared" si="186"/>
        <v>0</v>
      </c>
      <c r="CY88" s="69">
        <f t="shared" si="187"/>
        <v>0</v>
      </c>
      <c r="CZ88" s="69">
        <f t="shared" si="188"/>
        <v>0</v>
      </c>
      <c r="DA88" s="69">
        <f t="shared" si="189"/>
        <v>0</v>
      </c>
      <c r="DB88" s="69">
        <f t="shared" si="190"/>
        <v>0</v>
      </c>
      <c r="DC88" s="69">
        <f t="shared" si="191"/>
        <v>0</v>
      </c>
      <c r="DD88" s="69">
        <f t="shared" si="192"/>
        <v>0</v>
      </c>
      <c r="DE88" s="69">
        <f t="shared" si="193"/>
        <v>0</v>
      </c>
      <c r="DF88" s="69">
        <f t="shared" si="194"/>
        <v>0</v>
      </c>
      <c r="DG88" s="69">
        <f t="shared" si="195"/>
        <v>0</v>
      </c>
      <c r="DH88" s="69">
        <f t="shared" si="196"/>
        <v>0</v>
      </c>
      <c r="DI88" s="69">
        <f t="shared" si="197"/>
        <v>0</v>
      </c>
      <c r="DJ88" s="69" t="str">
        <f>IF(COUNTBLANK(DK88:$EI88)=COLUMNS(DK88:$EI88),"",REPT("0",Batch_Length-LEN(IF(AND(SUM(AK88:$BI88)&lt;&gt;0,BJ88=0),REPT("0",Batch_Length),TEXT(BJ88,"0")))))&amp;IF(AND(SUM(AK88:$BI88)&lt;&gt;0,BJ88=0),REPT("0",Batch_Length),TEXT(BJ88,"0"))</f>
        <v>000000000000</v>
      </c>
      <c r="DK88" s="69" t="str">
        <f>IF(COUNTBLANK(DL88:$EI88)=COLUMNS(DL88:$EI88),"",REPT("0",Batch_Length-LEN(IF(AND(SUMPRODUCT($F$32:$F87*BK$32:BK87)+SUMPRODUCT($F$32:$F87*CJ$32:CJ87)&gt;0,BK88+CJ88=0),REPT("0",Batch_Length),IF(BK88+CJ88=0,"",TEXT(BK88+CJ88,"0"))))))&amp;IF(AND(SUMPRODUCT($F$32:$F87*BK$32:BK87)+SUMPRODUCT($F$32:$F87*CJ$32:CJ87)&gt;0,BK88+CJ88=0),REPT("0",Batch_Length),IF(BK88+CJ88=0,"",TEXT(BK88+CJ88,"0")))</f>
        <v>458687447040</v>
      </c>
      <c r="DL88" s="69" t="str">
        <f>IF(COUNTBLANK(DM88:$EI88)=COLUMNS(DM88:$EI88),"",REPT("0",Batch_Length-LEN(IF(AND(SUMPRODUCT($F$32:$F87*BL$32:BL87)+SUMPRODUCT($F$32:$F87*CK$32:CK87)&gt;0,BL88+CK88=0),REPT("0",Batch_Length),IF(BL88+CK88=0,"",TEXT(BL88+CK88,"0"))))))&amp;IF(AND(SUMPRODUCT($F$32:$F87*BL$32:BL87)+SUMPRODUCT($F$32:$F87*CK$32:CK87)&gt;0,BL88+CK88=0),REPT("0",Batch_Length),IF(BL88+CK88=0,"",TEXT(BL88+CK88,"0")))</f>
        <v>497978881168</v>
      </c>
      <c r="DM88" s="69" t="str">
        <f>IF(COUNTBLANK(DN88:$EI88)=COLUMNS(DN88:$EI88),"",REPT("0",Batch_Length-LEN(IF(AND(SUMPRODUCT($F$32:$F87*BM$32:BM87)+SUMPRODUCT($F$32:$F87*CL$32:CL87)&gt;0,BM88+CL88=0),REPT("0",Batch_Length),IF(BM88+CL88=0,"",TEXT(BM88+CL88,"0"))))))&amp;IF(AND(SUMPRODUCT($F$32:$F87*BM$32:BM87)+SUMPRODUCT($F$32:$F87*CL$32:CL87)&gt;0,BM88+CL88=0),REPT("0",Batch_Length),IF(BM88+CL88=0,"",TEXT(BM88+CL88,"0")))</f>
        <v>463724949736</v>
      </c>
      <c r="DN88" s="69" t="str">
        <f>IF(COUNTBLANK(DO88:$EI88)=COLUMNS(DO88:$EI88),"",REPT("0",Batch_Length-LEN(IF(AND(SUMPRODUCT($F$32:$F87*BN$32:BN87)+SUMPRODUCT($F$32:$F87*CM$32:CM87)&gt;0,BN88+CM88=0),REPT("0",Batch_Length),IF(BN88+CM88=0,"",TEXT(BN88+CM88,"0"))))))&amp;IF(AND(SUMPRODUCT($F$32:$F87*BN$32:BN87)+SUMPRODUCT($F$32:$F87*CM$32:CM87)&gt;0,BN88+CM88=0),REPT("0",Batch_Length),IF(BN88+CM88=0,"",TEXT(BN88+CM88,"0")))</f>
        <v>451854045647</v>
      </c>
      <c r="DO88" s="69" t="str">
        <f>IF(COUNTBLANK(DP88:$EI88)=COLUMNS(DP88:$EI88),"",REPT("0",Batch_Length-LEN(IF(AND(SUMPRODUCT($F$32:$F87*BO$32:BO87)+SUMPRODUCT($F$32:$F87*CN$32:CN87)&gt;0,BO88+CN88=0),REPT("0",Batch_Length),IF(BO88+CN88=0,"",TEXT(BO88+CN88,"0"))))))&amp;IF(AND(SUMPRODUCT($F$32:$F87*BO$32:BO87)+SUMPRODUCT($F$32:$F87*CN$32:CN87)&gt;0,BO88+CN88=0),REPT("0",Batch_Length),IF(BO88+CN88=0,"",TEXT(BO88+CN88,"0")))</f>
        <v>998587804863</v>
      </c>
      <c r="DP88" s="69" t="str">
        <f>IF(COUNTBLANK(DQ88:$EI88)=COLUMNS(DQ88:$EI88),"",REPT("0",Batch_Length-LEN(IF(AND(SUMPRODUCT($F$32:$F87*BP$32:BP87)+SUMPRODUCT($F$32:$F87*CO$32:CO87)&gt;0,BP88+CO88=0),REPT("0",Batch_Length),IF(BP88+CO88=0,"",TEXT(BP88+CO88,"0"))))))&amp;IF(AND(SUMPRODUCT($F$32:$F87*BP$32:BP87)+SUMPRODUCT($F$32:$F87*CO$32:CO87)&gt;0,BP88+CO88=0),REPT("0",Batch_Length),IF(BP88+CO88=0,"",TEXT(BP88+CO88,"0")))</f>
        <v>710</v>
      </c>
      <c r="DQ88" s="69" t="str">
        <f>IF(COUNTBLANK(DR88:$EI88)=COLUMNS(DR88:$EI88),"",REPT("0",Batch_Length-LEN(IF(AND(SUMPRODUCT($F$32:$F87*BQ$32:BQ87)+SUMPRODUCT($F$32:$F87*CP$32:CP87)&gt;0,BQ88+CP88=0),REPT("0",Batch_Length),IF(BQ88+CP88=0,"",TEXT(BQ88+CP88,"0"))))))&amp;IF(AND(SUMPRODUCT($F$32:$F87*BQ$32:BQ87)+SUMPRODUCT($F$32:$F87*CP$32:CP87)&gt;0,BQ88+CP88=0),REPT("0",Batch_Length),IF(BQ88+CP88=0,"",TEXT(BQ88+CP88,"0")))</f>
        <v/>
      </c>
      <c r="DR88" s="69" t="str">
        <f>IF(COUNTBLANK(DS88:$EI88)=COLUMNS(DS88:$EI88),"",REPT("0",Batch_Length-LEN(IF(AND(SUMPRODUCT($F$32:$F87*BR$32:BR87)+SUMPRODUCT($F$32:$F87*CQ$32:CQ87)&gt;0,BR88+CQ88=0),REPT("0",Batch_Length),IF(BR88+CQ88=0,"",TEXT(BR88+CQ88,"0"))))))&amp;IF(AND(SUMPRODUCT($F$32:$F87*BR$32:BR87)+SUMPRODUCT($F$32:$F87*CQ$32:CQ87)&gt;0,BR88+CQ88=0),REPT("0",Batch_Length),IF(BR88+CQ88=0,"",TEXT(BR88+CQ88,"0")))</f>
        <v/>
      </c>
      <c r="DS88" s="69" t="str">
        <f>IF(COUNTBLANK(DT88:$EI88)=COLUMNS(DT88:$EI88),"",REPT("0",Batch_Length-LEN(IF(AND(SUMPRODUCT($F$32:$F87*BS$32:BS87)+SUMPRODUCT($F$32:$F87*CR$32:CR87)&gt;0,BS88+CR88=0),REPT("0",Batch_Length),IF(BS88+CR88=0,"",TEXT(BS88+CR88,"0"))))))&amp;IF(AND(SUMPRODUCT($F$32:$F87*BS$32:BS87)+SUMPRODUCT($F$32:$F87*CR$32:CR87)&gt;0,BS88+CR88=0),REPT("0",Batch_Length),IF(BS88+CR88=0,"",TEXT(BS88+CR88,"0")))</f>
        <v/>
      </c>
      <c r="DT88" s="69" t="str">
        <f>IF(COUNTBLANK(DU88:$EI88)=COLUMNS(DU88:$EI88),"",REPT("0",Batch_Length-LEN(IF(AND(SUMPRODUCT($F$32:$F87*BT$32:BT87)+SUMPRODUCT($F$32:$F87*CS$32:CS87)&gt;0,BT88+CS88=0),REPT("0",Batch_Length),IF(BT88+CS88=0,"",TEXT(BT88+CS88,"0"))))))&amp;IF(AND(SUMPRODUCT($F$32:$F87*BT$32:BT87)+SUMPRODUCT($F$32:$F87*CS$32:CS87)&gt;0,BT88+CS88=0),REPT("0",Batch_Length),IF(BT88+CS88=0,"",TEXT(BT88+CS88,"0")))</f>
        <v/>
      </c>
      <c r="DU88" s="69" t="str">
        <f>IF(COUNTBLANK(DV88:$EI88)=COLUMNS(DV88:$EI88),"",REPT("0",Batch_Length-LEN(IF(AND(SUMPRODUCT($F$32:$F87*BU$32:BU87)+SUMPRODUCT($F$32:$F87*CT$32:CT87)&gt;0,BU88+CT88=0),REPT("0",Batch_Length),IF(BU88+CT88=0,"",TEXT(BU88+CT88,"0"))))))&amp;IF(AND(SUMPRODUCT($F$32:$F87*BU$32:BU87)+SUMPRODUCT($F$32:$F87*CT$32:CT87)&gt;0,BU88+CT88=0),REPT("0",Batch_Length),IF(BU88+CT88=0,"",TEXT(BU88+CT88,"0")))</f>
        <v/>
      </c>
      <c r="DV88" s="69" t="str">
        <f>IF(COUNTBLANK(DW88:$EI88)=COLUMNS(DW88:$EI88),"",REPT("0",Batch_Length-LEN(IF(AND(SUMPRODUCT($F$32:$F87*BV$32:BV87)+SUMPRODUCT($F$32:$F87*CU$32:CU87)&gt;0,BV88+CU88=0),REPT("0",Batch_Length),IF(BV88+CU88=0,"",TEXT(BV88+CU88,"0"))))))&amp;IF(AND(SUMPRODUCT($F$32:$F87*BV$32:BV87)+SUMPRODUCT($F$32:$F87*CU$32:CU87)&gt;0,BV88+CU88=0),REPT("0",Batch_Length),IF(BV88+CU88=0,"",TEXT(BV88+CU88,"0")))</f>
        <v/>
      </c>
      <c r="DW88" s="69" t="str">
        <f>IF(COUNTBLANK(DX88:$EI88)=COLUMNS(DX88:$EI88),"",REPT("0",Batch_Length-LEN(IF(AND(SUMPRODUCT($F$32:$F87*BW$32:BW87)+SUMPRODUCT($F$32:$F87*CV$32:CV87)&gt;0,BW88+CV88=0),REPT("0",Batch_Length),IF(BW88+CV88=0,"",TEXT(BW88+CV88,"0"))))))&amp;IF(AND(SUMPRODUCT($F$32:$F87*BW$32:BW87)+SUMPRODUCT($F$32:$F87*CV$32:CV87)&gt;0,BW88+CV88=0),REPT("0",Batch_Length),IF(BW88+CV88=0,"",TEXT(BW88+CV88,"0")))</f>
        <v/>
      </c>
      <c r="DX88" s="69" t="str">
        <f>IF(COUNTBLANK(DY88:$EI88)=COLUMNS(DY88:$EI88),"",REPT("0",Batch_Length-LEN(IF(AND(SUMPRODUCT($F$32:$F87*BX$32:BX87)+SUMPRODUCT($F$32:$F87*CW$32:CW87)&gt;0,BX88+CW88=0),REPT("0",Batch_Length),IF(BX88+CW88=0,"",TEXT(BX88+CW88,"0"))))))&amp;IF(AND(SUMPRODUCT($F$32:$F87*BX$32:BX87)+SUMPRODUCT($F$32:$F87*CW$32:CW87)&gt;0,BX88+CW88=0),REPT("0",Batch_Length),IF(BX88+CW88=0,"",TEXT(BX88+CW88,"0")))</f>
        <v/>
      </c>
      <c r="DY88" s="69" t="str">
        <f>IF(COUNTBLANK(DZ88:$EI88)=COLUMNS(DZ88:$EI88),"",REPT("0",Batch_Length-LEN(IF(AND(SUMPRODUCT($F$32:$F87*BY$32:BY87)+SUMPRODUCT($F$32:$F87*CX$32:CX87)&gt;0,BY88+CX88=0),REPT("0",Batch_Length),IF(BY88+CX88=0,"",TEXT(BY88+CX88,"0"))))))&amp;IF(AND(SUMPRODUCT($F$32:$F87*BY$32:BY87)+SUMPRODUCT($F$32:$F87*CX$32:CX87)&gt;0,BY88+CX88=0),REPT("0",Batch_Length),IF(BY88+CX88=0,"",TEXT(BY88+CX88,"0")))</f>
        <v/>
      </c>
      <c r="DZ88" s="69" t="str">
        <f>IF(COUNTBLANK(EA88:$EI88)=COLUMNS(EA88:$EI88),"",REPT("0",Batch_Length-LEN(IF(AND(SUMPRODUCT($F$32:$F87*BZ$32:BZ87)+SUMPRODUCT($F$32:$F87*CY$32:CY87)&gt;0,BZ88+CY88=0),REPT("0",Batch_Length),IF(BZ88+CY88=0,"",TEXT(BZ88+CY88,"0"))))))&amp;IF(AND(SUMPRODUCT($F$32:$F87*BZ$32:BZ87)+SUMPRODUCT($F$32:$F87*CY$32:CY87)&gt;0,BZ88+CY88=0),REPT("0",Batch_Length),IF(BZ88+CY88=0,"",TEXT(BZ88+CY88,"0")))</f>
        <v/>
      </c>
      <c r="EA88" s="69" t="str">
        <f>IF(COUNTBLANK(EB88:$EI88)=COLUMNS(EB88:$EI88),"",REPT("0",Batch_Length-LEN(IF(AND(SUMPRODUCT($F$32:$F87*CA$32:CA87)+SUMPRODUCT($F$32:$F87*CZ$32:CZ87)&gt;0,CA88+CZ88=0),REPT("0",Batch_Length),IF(CA88+CZ88=0,"",TEXT(CA88+CZ88,"0"))))))&amp;IF(AND(SUMPRODUCT($F$32:$F87*CA$32:CA87)+SUMPRODUCT($F$32:$F87*CZ$32:CZ87)&gt;0,CA88+CZ88=0),REPT("0",Batch_Length),IF(CA88+CZ88=0,"",TEXT(CA88+CZ88,"0")))</f>
        <v/>
      </c>
      <c r="EB88" s="69" t="str">
        <f>IF(COUNTBLANK(EC88:$EI88)=COLUMNS(EC88:$EI88),"",REPT("0",Batch_Length-LEN(IF(AND(SUMPRODUCT($F$32:$F87*CB$32:CB87)+SUMPRODUCT($F$32:$F87*DA$32:DA87)&gt;0,CB88+DA88=0),REPT("0",Batch_Length),IF(CB88+DA88=0,"",TEXT(CB88+DA88,"0"))))))&amp;IF(AND(SUMPRODUCT($F$32:$F87*CB$32:CB87)+SUMPRODUCT($F$32:$F87*DA$32:DA87)&gt;0,CB88+DA88=0),REPT("0",Batch_Length),IF(CB88+DA88=0,"",TEXT(CB88+DA88,"0")))</f>
        <v/>
      </c>
      <c r="EC88" s="69" t="str">
        <f>IF(COUNTBLANK(ED88:$EI88)=COLUMNS(ED88:$EI88),"",REPT("0",Batch_Length-LEN(IF(AND(SUMPRODUCT($F$32:$F87*CC$32:CC87)+SUMPRODUCT($F$32:$F87*DB$32:DB87)&gt;0,CC88+DB88=0),REPT("0",Batch_Length),IF(CC88+DB88=0,"",TEXT(CC88+DB88,"0"))))))&amp;IF(AND(SUMPRODUCT($F$32:$F87*CC$32:CC87)+SUMPRODUCT($F$32:$F87*DB$32:DB87)&gt;0,CC88+DB88=0),REPT("0",Batch_Length),IF(CC88+DB88=0,"",TEXT(CC88+DB88,"0")))</f>
        <v/>
      </c>
      <c r="ED88" s="69" t="str">
        <f>IF(COUNTBLANK(EE88:$EI88)=COLUMNS(EE88:$EI88),"",REPT("0",Batch_Length-LEN(IF(AND(SUMPRODUCT($F$32:$F87*CD$32:CD87)+SUMPRODUCT($F$32:$F87*DC$32:DC87)&gt;0,CD88+DC88=0),REPT("0",Batch_Length),IF(CD88+DC88=0,"",TEXT(CD88+DC88,"0"))))))&amp;IF(AND(SUMPRODUCT($F$32:$F87*CD$32:CD87)+SUMPRODUCT($F$32:$F87*DC$32:DC87)&gt;0,CD88+DC88=0),REPT("0",Batch_Length),IF(CD88+DC88=0,"",TEXT(CD88+DC88,"0")))</f>
        <v/>
      </c>
      <c r="EE88" s="69" t="str">
        <f>IF(COUNTBLANK(EF88:$EI88)=COLUMNS(EF88:$EI88),"",REPT("0",Batch_Length-LEN(IF(AND(SUMPRODUCT($F$32:$F87*CE$32:CE87)+SUMPRODUCT($F$32:$F87*DD$32:DD87)&gt;0,CE88+DD88=0),REPT("0",Batch_Length),IF(CE88+DD88=0,"",TEXT(CE88+DD88,"0"))))))&amp;IF(AND(SUMPRODUCT($F$32:$F87*CE$32:CE87)+SUMPRODUCT($F$32:$F87*DD$32:DD87)&gt;0,CE88+DD88=0),REPT("0",Batch_Length),IF(CE88+DD88=0,"",TEXT(CE88+DD88,"0")))</f>
        <v/>
      </c>
      <c r="EF88" s="69" t="str">
        <f>IF(COUNTBLANK(EG88:$EI88)=COLUMNS(EG88:$EI88),"",REPT("0",Batch_Length-LEN(IF(AND(SUMPRODUCT($F$32:$F87*CF$32:CF87)+SUMPRODUCT($F$32:$F87*DE$32:DE87)&gt;0,CF88+DE88=0),REPT("0",Batch_Length),IF(CF88+DE88=0,"",TEXT(CF88+DE88,"0"))))))&amp;IF(AND(SUMPRODUCT($F$32:$F87*CF$32:CF87)+SUMPRODUCT($F$32:$F87*DE$32:DE87)&gt;0,CF88+DE88=0),REPT("0",Batch_Length),IF(CF88+DE88=0,"",TEXT(CF88+DE88,"0")))</f>
        <v/>
      </c>
      <c r="EG88" s="69" t="str">
        <f>IF(COUNTBLANK(EH88:$EI88)=COLUMNS(EH88:$EI88),"",REPT("0",Batch_Length-LEN(IF(AND(SUMPRODUCT($F$32:$F87*CG$32:CG87)+SUMPRODUCT($F$32:$F87*DF$32:DF87)&gt;0,CG88+DF88=0),REPT("0",Batch_Length),IF(CG88+DF88=0,"",TEXT(CG88+DF88,"0"))))))&amp;IF(AND(SUMPRODUCT($F$32:$F87*CG$32:CG87)+SUMPRODUCT($F$32:$F87*DF$32:DF87)&gt;0,CG88+DF88=0),REPT("0",Batch_Length),IF(CG88+DF88=0,"",TEXT(CG88+DF88,"0")))</f>
        <v/>
      </c>
      <c r="EH88" s="69" t="str">
        <f>IF(COUNTBLANK(EI88:$EI88)=COLUMNS(EI88:$EI88),"",REPT("0",Batch_Length-LEN(IF(AND(SUMPRODUCT($F$32:$F87*CH$32:CH87)+SUMPRODUCT($F$32:$F87*DG$32:DG87)&gt;0,CH88+DG88=0),REPT("0",Batch_Length),IF(CH88+DG88=0,"",TEXT(CH88+DG88,"0"))))))&amp;IF(AND(SUMPRODUCT($F$32:$F87*CH$32:CH87)+SUMPRODUCT($F$32:$F87*DG$32:DG87)&gt;0,CH88+DG88=0),REPT("0",Batch_Length),IF(CH88+DG88=0,"",TEXT(CH88+DG88,"0")))</f>
        <v/>
      </c>
      <c r="EI88" s="69" t="str">
        <f>IF(AND(SUMPRODUCT($F$32:$F87*CI$32:CI87)+SUMPRODUCT($F$32:$F87*DH$32:DH87)&gt;0,CI88+DH88=0),REPT("0",Batch_Length),IF(CI88+DH88=0,"",TEXT(CI88+DH88,"0")))</f>
        <v/>
      </c>
      <c r="EJ88" s="69" t="str">
        <f t="shared" si="116"/>
        <v>710998587804863451854045647463724949736497978881168458687447040000000000000</v>
      </c>
      <c r="EK88" s="57" t="s">
        <v>86</v>
      </c>
    </row>
    <row r="89" spans="6:141" outlineLevel="1" x14ac:dyDescent="0.2">
      <c r="F89" s="66">
        <f t="shared" si="117"/>
        <v>57</v>
      </c>
      <c r="G89" s="67" t="str">
        <f t="shared" si="118"/>
        <v>40526919504877216755680601905432322134980384796226602145184481280000000000000</v>
      </c>
      <c r="H89" s="66">
        <f t="shared" si="9"/>
        <v>77</v>
      </c>
      <c r="I89" s="66">
        <f t="shared" si="119"/>
        <v>7</v>
      </c>
      <c r="J89" s="67" t="str">
        <f t="shared" si="120"/>
        <v>000000000000</v>
      </c>
      <c r="K89" s="68" t="str">
        <f t="shared" si="121"/>
        <v>458687447040</v>
      </c>
      <c r="L89" s="68" t="str">
        <f t="shared" si="122"/>
        <v>497978881168</v>
      </c>
      <c r="M89" s="68" t="str">
        <f t="shared" si="123"/>
        <v>463724949736</v>
      </c>
      <c r="N89" s="68" t="str">
        <f t="shared" si="124"/>
        <v>451854045647</v>
      </c>
      <c r="O89" s="68" t="str">
        <f t="shared" si="125"/>
        <v>998587804863</v>
      </c>
      <c r="P89" s="68" t="str">
        <f t="shared" si="126"/>
        <v>710</v>
      </c>
      <c r="Q89" s="68">
        <f t="shared" si="127"/>
        <v>0</v>
      </c>
      <c r="R89" s="68">
        <f t="shared" si="128"/>
        <v>0</v>
      </c>
      <c r="S89" s="68">
        <f t="shared" si="129"/>
        <v>0</v>
      </c>
      <c r="T89" s="68">
        <f t="shared" si="130"/>
        <v>0</v>
      </c>
      <c r="U89" s="68">
        <f t="shared" si="131"/>
        <v>0</v>
      </c>
      <c r="V89" s="68">
        <f t="shared" si="132"/>
        <v>0</v>
      </c>
      <c r="W89" s="68">
        <f t="shared" si="133"/>
        <v>0</v>
      </c>
      <c r="X89" s="68">
        <f t="shared" si="134"/>
        <v>0</v>
      </c>
      <c r="Y89" s="68">
        <f t="shared" si="135"/>
        <v>0</v>
      </c>
      <c r="Z89" s="68">
        <f t="shared" si="136"/>
        <v>0</v>
      </c>
      <c r="AA89" s="68">
        <f t="shared" si="137"/>
        <v>0</v>
      </c>
      <c r="AB89" s="68">
        <f t="shared" si="138"/>
        <v>0</v>
      </c>
      <c r="AC89" s="68">
        <f t="shared" si="139"/>
        <v>0</v>
      </c>
      <c r="AD89" s="68">
        <f t="shared" si="140"/>
        <v>0</v>
      </c>
      <c r="AE89" s="68">
        <f t="shared" si="141"/>
        <v>0</v>
      </c>
      <c r="AF89" s="68">
        <f t="shared" si="142"/>
        <v>0</v>
      </c>
      <c r="AG89" s="68">
        <f t="shared" si="143"/>
        <v>0</v>
      </c>
      <c r="AH89" s="68">
        <f t="shared" si="144"/>
        <v>0</v>
      </c>
      <c r="AI89" s="68">
        <f t="shared" si="145"/>
        <v>0</v>
      </c>
      <c r="AJ89" s="69">
        <f t="shared" si="90"/>
        <v>0</v>
      </c>
      <c r="AK89" s="69">
        <f t="shared" si="91"/>
        <v>26145184481280</v>
      </c>
      <c r="AL89" s="69">
        <f t="shared" si="92"/>
        <v>28384796226576</v>
      </c>
      <c r="AM89" s="69">
        <f t="shared" si="93"/>
        <v>26432322134952</v>
      </c>
      <c r="AN89" s="69">
        <f t="shared" si="94"/>
        <v>25755680601879</v>
      </c>
      <c r="AO89" s="69">
        <f t="shared" si="95"/>
        <v>56919504877191</v>
      </c>
      <c r="AP89" s="69">
        <f t="shared" si="96"/>
        <v>40470</v>
      </c>
      <c r="AQ89" s="69">
        <f t="shared" si="97"/>
        <v>0</v>
      </c>
      <c r="AR89" s="69">
        <f t="shared" si="98"/>
        <v>0</v>
      </c>
      <c r="AS89" s="69">
        <f t="shared" si="99"/>
        <v>0</v>
      </c>
      <c r="AT89" s="69">
        <f t="shared" si="100"/>
        <v>0</v>
      </c>
      <c r="AU89" s="69">
        <f t="shared" si="101"/>
        <v>0</v>
      </c>
      <c r="AV89" s="69">
        <f t="shared" si="102"/>
        <v>0</v>
      </c>
      <c r="AW89" s="69">
        <f t="shared" si="103"/>
        <v>0</v>
      </c>
      <c r="AX89" s="69">
        <f t="shared" si="104"/>
        <v>0</v>
      </c>
      <c r="AY89" s="69">
        <f t="shared" si="105"/>
        <v>0</v>
      </c>
      <c r="AZ89" s="69">
        <f t="shared" si="106"/>
        <v>0</v>
      </c>
      <c r="BA89" s="69">
        <f t="shared" si="107"/>
        <v>0</v>
      </c>
      <c r="BB89" s="69">
        <f t="shared" si="108"/>
        <v>0</v>
      </c>
      <c r="BC89" s="69">
        <f t="shared" si="109"/>
        <v>0</v>
      </c>
      <c r="BD89" s="69">
        <f t="shared" si="110"/>
        <v>0</v>
      </c>
      <c r="BE89" s="69">
        <f t="shared" si="111"/>
        <v>0</v>
      </c>
      <c r="BF89" s="69">
        <f t="shared" si="112"/>
        <v>0</v>
      </c>
      <c r="BG89" s="69">
        <f t="shared" si="113"/>
        <v>0</v>
      </c>
      <c r="BH89" s="69">
        <f t="shared" si="114"/>
        <v>0</v>
      </c>
      <c r="BI89" s="69">
        <f t="shared" si="115"/>
        <v>0</v>
      </c>
      <c r="BJ89" s="69">
        <f t="shared" si="146"/>
        <v>0</v>
      </c>
      <c r="BK89" s="69">
        <f t="shared" si="147"/>
        <v>145184481280</v>
      </c>
      <c r="BL89" s="69">
        <f t="shared" si="148"/>
        <v>384796226576</v>
      </c>
      <c r="BM89" s="69">
        <f t="shared" si="149"/>
        <v>432322134952</v>
      </c>
      <c r="BN89" s="69">
        <f t="shared" si="150"/>
        <v>755680601879</v>
      </c>
      <c r="BO89" s="69">
        <f t="shared" si="151"/>
        <v>919504877191</v>
      </c>
      <c r="BP89" s="69">
        <f t="shared" si="152"/>
        <v>40470</v>
      </c>
      <c r="BQ89" s="69">
        <f t="shared" si="153"/>
        <v>0</v>
      </c>
      <c r="BR89" s="69">
        <f t="shared" si="154"/>
        <v>0</v>
      </c>
      <c r="BS89" s="69">
        <f t="shared" si="155"/>
        <v>0</v>
      </c>
      <c r="BT89" s="69">
        <f t="shared" si="156"/>
        <v>0</v>
      </c>
      <c r="BU89" s="69">
        <f t="shared" si="157"/>
        <v>0</v>
      </c>
      <c r="BV89" s="69">
        <f t="shared" si="158"/>
        <v>0</v>
      </c>
      <c r="BW89" s="69">
        <f t="shared" si="159"/>
        <v>0</v>
      </c>
      <c r="BX89" s="69">
        <f t="shared" si="160"/>
        <v>0</v>
      </c>
      <c r="BY89" s="69">
        <f t="shared" si="161"/>
        <v>0</v>
      </c>
      <c r="BZ89" s="69">
        <f t="shared" si="162"/>
        <v>0</v>
      </c>
      <c r="CA89" s="69">
        <f t="shared" si="163"/>
        <v>0</v>
      </c>
      <c r="CB89" s="69">
        <f t="shared" si="164"/>
        <v>0</v>
      </c>
      <c r="CC89" s="69">
        <f t="shared" si="165"/>
        <v>0</v>
      </c>
      <c r="CD89" s="69">
        <f t="shared" si="166"/>
        <v>0</v>
      </c>
      <c r="CE89" s="69">
        <f t="shared" si="167"/>
        <v>0</v>
      </c>
      <c r="CF89" s="69">
        <f t="shared" si="168"/>
        <v>0</v>
      </c>
      <c r="CG89" s="69">
        <f t="shared" si="169"/>
        <v>0</v>
      </c>
      <c r="CH89" s="69">
        <f t="shared" si="170"/>
        <v>0</v>
      </c>
      <c r="CI89" s="69">
        <f t="shared" si="171"/>
        <v>0</v>
      </c>
      <c r="CJ89" s="69">
        <f t="shared" si="172"/>
        <v>0</v>
      </c>
      <c r="CK89" s="69">
        <f t="shared" si="173"/>
        <v>26</v>
      </c>
      <c r="CL89" s="69">
        <f t="shared" si="174"/>
        <v>28</v>
      </c>
      <c r="CM89" s="69">
        <f t="shared" si="175"/>
        <v>26</v>
      </c>
      <c r="CN89" s="69">
        <f t="shared" si="176"/>
        <v>25</v>
      </c>
      <c r="CO89" s="69">
        <f t="shared" si="177"/>
        <v>56</v>
      </c>
      <c r="CP89" s="69">
        <f t="shared" si="178"/>
        <v>0</v>
      </c>
      <c r="CQ89" s="69">
        <f t="shared" si="179"/>
        <v>0</v>
      </c>
      <c r="CR89" s="69">
        <f t="shared" si="180"/>
        <v>0</v>
      </c>
      <c r="CS89" s="69">
        <f t="shared" si="181"/>
        <v>0</v>
      </c>
      <c r="CT89" s="69">
        <f t="shared" si="182"/>
        <v>0</v>
      </c>
      <c r="CU89" s="69">
        <f t="shared" si="183"/>
        <v>0</v>
      </c>
      <c r="CV89" s="69">
        <f t="shared" si="184"/>
        <v>0</v>
      </c>
      <c r="CW89" s="69">
        <f t="shared" si="185"/>
        <v>0</v>
      </c>
      <c r="CX89" s="69">
        <f t="shared" si="186"/>
        <v>0</v>
      </c>
      <c r="CY89" s="69">
        <f t="shared" si="187"/>
        <v>0</v>
      </c>
      <c r="CZ89" s="69">
        <f t="shared" si="188"/>
        <v>0</v>
      </c>
      <c r="DA89" s="69">
        <f t="shared" si="189"/>
        <v>0</v>
      </c>
      <c r="DB89" s="69">
        <f t="shared" si="190"/>
        <v>0</v>
      </c>
      <c r="DC89" s="69">
        <f t="shared" si="191"/>
        <v>0</v>
      </c>
      <c r="DD89" s="69">
        <f t="shared" si="192"/>
        <v>0</v>
      </c>
      <c r="DE89" s="69">
        <f t="shared" si="193"/>
        <v>0</v>
      </c>
      <c r="DF89" s="69">
        <f t="shared" si="194"/>
        <v>0</v>
      </c>
      <c r="DG89" s="69">
        <f t="shared" si="195"/>
        <v>0</v>
      </c>
      <c r="DH89" s="69">
        <f t="shared" si="196"/>
        <v>0</v>
      </c>
      <c r="DI89" s="69">
        <f t="shared" si="197"/>
        <v>0</v>
      </c>
      <c r="DJ89" s="69" t="str">
        <f>IF(COUNTBLANK(DK89:$EI89)=COLUMNS(DK89:$EI89),"",REPT("0",Batch_Length-LEN(IF(AND(SUM(AK89:$BI89)&lt;&gt;0,BJ89=0),REPT("0",Batch_Length),TEXT(BJ89,"0")))))&amp;IF(AND(SUM(AK89:$BI89)&lt;&gt;0,BJ89=0),REPT("0",Batch_Length),TEXT(BJ89,"0"))</f>
        <v>000000000000</v>
      </c>
      <c r="DK89" s="69" t="str">
        <f>IF(COUNTBLANK(DL89:$EI89)=COLUMNS(DL89:$EI89),"",REPT("0",Batch_Length-LEN(IF(AND(SUMPRODUCT($F$32:$F88*BK$32:BK88)+SUMPRODUCT($F$32:$F88*CJ$32:CJ88)&gt;0,BK89+CJ89=0),REPT("0",Batch_Length),IF(BK89+CJ89=0,"",TEXT(BK89+CJ89,"0"))))))&amp;IF(AND(SUMPRODUCT($F$32:$F88*BK$32:BK88)+SUMPRODUCT($F$32:$F88*CJ$32:CJ88)&gt;0,BK89+CJ89=0),REPT("0",Batch_Length),IF(BK89+CJ89=0,"",TEXT(BK89+CJ89,"0")))</f>
        <v>145184481280</v>
      </c>
      <c r="DL89" s="69" t="str">
        <f>IF(COUNTBLANK(DM89:$EI89)=COLUMNS(DM89:$EI89),"",REPT("0",Batch_Length-LEN(IF(AND(SUMPRODUCT($F$32:$F88*BL$32:BL88)+SUMPRODUCT($F$32:$F88*CK$32:CK88)&gt;0,BL89+CK89=0),REPT("0",Batch_Length),IF(BL89+CK89=0,"",TEXT(BL89+CK89,"0"))))))&amp;IF(AND(SUMPRODUCT($F$32:$F88*BL$32:BL88)+SUMPRODUCT($F$32:$F88*CK$32:CK88)&gt;0,BL89+CK89=0),REPT("0",Batch_Length),IF(BL89+CK89=0,"",TEXT(BL89+CK89,"0")))</f>
        <v>384796226602</v>
      </c>
      <c r="DM89" s="69" t="str">
        <f>IF(COUNTBLANK(DN89:$EI89)=COLUMNS(DN89:$EI89),"",REPT("0",Batch_Length-LEN(IF(AND(SUMPRODUCT($F$32:$F88*BM$32:BM88)+SUMPRODUCT($F$32:$F88*CL$32:CL88)&gt;0,BM89+CL89=0),REPT("0",Batch_Length),IF(BM89+CL89=0,"",TEXT(BM89+CL89,"0"))))))&amp;IF(AND(SUMPRODUCT($F$32:$F88*BM$32:BM88)+SUMPRODUCT($F$32:$F88*CL$32:CL88)&gt;0,BM89+CL89=0),REPT("0",Batch_Length),IF(BM89+CL89=0,"",TEXT(BM89+CL89,"0")))</f>
        <v>432322134980</v>
      </c>
      <c r="DN89" s="69" t="str">
        <f>IF(COUNTBLANK(DO89:$EI89)=COLUMNS(DO89:$EI89),"",REPT("0",Batch_Length-LEN(IF(AND(SUMPRODUCT($F$32:$F88*BN$32:BN88)+SUMPRODUCT($F$32:$F88*CM$32:CM88)&gt;0,BN89+CM89=0),REPT("0",Batch_Length),IF(BN89+CM89=0,"",TEXT(BN89+CM89,"0"))))))&amp;IF(AND(SUMPRODUCT($F$32:$F88*BN$32:BN88)+SUMPRODUCT($F$32:$F88*CM$32:CM88)&gt;0,BN89+CM89=0),REPT("0",Batch_Length),IF(BN89+CM89=0,"",TEXT(BN89+CM89,"0")))</f>
        <v>755680601905</v>
      </c>
      <c r="DO89" s="69" t="str">
        <f>IF(COUNTBLANK(DP89:$EI89)=COLUMNS(DP89:$EI89),"",REPT("0",Batch_Length-LEN(IF(AND(SUMPRODUCT($F$32:$F88*BO$32:BO88)+SUMPRODUCT($F$32:$F88*CN$32:CN88)&gt;0,BO89+CN89=0),REPT("0",Batch_Length),IF(BO89+CN89=0,"",TEXT(BO89+CN89,"0"))))))&amp;IF(AND(SUMPRODUCT($F$32:$F88*BO$32:BO88)+SUMPRODUCT($F$32:$F88*CN$32:CN88)&gt;0,BO89+CN89=0),REPT("0",Batch_Length),IF(BO89+CN89=0,"",TEXT(BO89+CN89,"0")))</f>
        <v>919504877216</v>
      </c>
      <c r="DP89" s="69" t="str">
        <f>IF(COUNTBLANK(DQ89:$EI89)=COLUMNS(DQ89:$EI89),"",REPT("0",Batch_Length-LEN(IF(AND(SUMPRODUCT($F$32:$F88*BP$32:BP88)+SUMPRODUCT($F$32:$F88*CO$32:CO88)&gt;0,BP89+CO89=0),REPT("0",Batch_Length),IF(BP89+CO89=0,"",TEXT(BP89+CO89,"0"))))))&amp;IF(AND(SUMPRODUCT($F$32:$F88*BP$32:BP88)+SUMPRODUCT($F$32:$F88*CO$32:CO88)&gt;0,BP89+CO89=0),REPT("0",Batch_Length),IF(BP89+CO89=0,"",TEXT(BP89+CO89,"0")))</f>
        <v>40526</v>
      </c>
      <c r="DQ89" s="69" t="str">
        <f>IF(COUNTBLANK(DR89:$EI89)=COLUMNS(DR89:$EI89),"",REPT("0",Batch_Length-LEN(IF(AND(SUMPRODUCT($F$32:$F88*BQ$32:BQ88)+SUMPRODUCT($F$32:$F88*CP$32:CP88)&gt;0,BQ89+CP89=0),REPT("0",Batch_Length),IF(BQ89+CP89=0,"",TEXT(BQ89+CP89,"0"))))))&amp;IF(AND(SUMPRODUCT($F$32:$F88*BQ$32:BQ88)+SUMPRODUCT($F$32:$F88*CP$32:CP88)&gt;0,BQ89+CP89=0),REPT("0",Batch_Length),IF(BQ89+CP89=0,"",TEXT(BQ89+CP89,"0")))</f>
        <v/>
      </c>
      <c r="DR89" s="69" t="str">
        <f>IF(COUNTBLANK(DS89:$EI89)=COLUMNS(DS89:$EI89),"",REPT("0",Batch_Length-LEN(IF(AND(SUMPRODUCT($F$32:$F88*BR$32:BR88)+SUMPRODUCT($F$32:$F88*CQ$32:CQ88)&gt;0,BR89+CQ89=0),REPT("0",Batch_Length),IF(BR89+CQ89=0,"",TEXT(BR89+CQ89,"0"))))))&amp;IF(AND(SUMPRODUCT($F$32:$F88*BR$32:BR88)+SUMPRODUCT($F$32:$F88*CQ$32:CQ88)&gt;0,BR89+CQ89=0),REPT("0",Batch_Length),IF(BR89+CQ89=0,"",TEXT(BR89+CQ89,"0")))</f>
        <v/>
      </c>
      <c r="DS89" s="69" t="str">
        <f>IF(COUNTBLANK(DT89:$EI89)=COLUMNS(DT89:$EI89),"",REPT("0",Batch_Length-LEN(IF(AND(SUMPRODUCT($F$32:$F88*BS$32:BS88)+SUMPRODUCT($F$32:$F88*CR$32:CR88)&gt;0,BS89+CR89=0),REPT("0",Batch_Length),IF(BS89+CR89=0,"",TEXT(BS89+CR89,"0"))))))&amp;IF(AND(SUMPRODUCT($F$32:$F88*BS$32:BS88)+SUMPRODUCT($F$32:$F88*CR$32:CR88)&gt;0,BS89+CR89=0),REPT("0",Batch_Length),IF(BS89+CR89=0,"",TEXT(BS89+CR89,"0")))</f>
        <v/>
      </c>
      <c r="DT89" s="69" t="str">
        <f>IF(COUNTBLANK(DU89:$EI89)=COLUMNS(DU89:$EI89),"",REPT("0",Batch_Length-LEN(IF(AND(SUMPRODUCT($F$32:$F88*BT$32:BT88)+SUMPRODUCT($F$32:$F88*CS$32:CS88)&gt;0,BT89+CS89=0),REPT("0",Batch_Length),IF(BT89+CS89=0,"",TEXT(BT89+CS89,"0"))))))&amp;IF(AND(SUMPRODUCT($F$32:$F88*BT$32:BT88)+SUMPRODUCT($F$32:$F88*CS$32:CS88)&gt;0,BT89+CS89=0),REPT("0",Batch_Length),IF(BT89+CS89=0,"",TEXT(BT89+CS89,"0")))</f>
        <v/>
      </c>
      <c r="DU89" s="69" t="str">
        <f>IF(COUNTBLANK(DV89:$EI89)=COLUMNS(DV89:$EI89),"",REPT("0",Batch_Length-LEN(IF(AND(SUMPRODUCT($F$32:$F88*BU$32:BU88)+SUMPRODUCT($F$32:$F88*CT$32:CT88)&gt;0,BU89+CT89=0),REPT("0",Batch_Length),IF(BU89+CT89=0,"",TEXT(BU89+CT89,"0"))))))&amp;IF(AND(SUMPRODUCT($F$32:$F88*BU$32:BU88)+SUMPRODUCT($F$32:$F88*CT$32:CT88)&gt;0,BU89+CT89=0),REPT("0",Batch_Length),IF(BU89+CT89=0,"",TEXT(BU89+CT89,"0")))</f>
        <v/>
      </c>
      <c r="DV89" s="69" t="str">
        <f>IF(COUNTBLANK(DW89:$EI89)=COLUMNS(DW89:$EI89),"",REPT("0",Batch_Length-LEN(IF(AND(SUMPRODUCT($F$32:$F88*BV$32:BV88)+SUMPRODUCT($F$32:$F88*CU$32:CU88)&gt;0,BV89+CU89=0),REPT("0",Batch_Length),IF(BV89+CU89=0,"",TEXT(BV89+CU89,"0"))))))&amp;IF(AND(SUMPRODUCT($F$32:$F88*BV$32:BV88)+SUMPRODUCT($F$32:$F88*CU$32:CU88)&gt;0,BV89+CU89=0),REPT("0",Batch_Length),IF(BV89+CU89=0,"",TEXT(BV89+CU89,"0")))</f>
        <v/>
      </c>
      <c r="DW89" s="69" t="str">
        <f>IF(COUNTBLANK(DX89:$EI89)=COLUMNS(DX89:$EI89),"",REPT("0",Batch_Length-LEN(IF(AND(SUMPRODUCT($F$32:$F88*BW$32:BW88)+SUMPRODUCT($F$32:$F88*CV$32:CV88)&gt;0,BW89+CV89=0),REPT("0",Batch_Length),IF(BW89+CV89=0,"",TEXT(BW89+CV89,"0"))))))&amp;IF(AND(SUMPRODUCT($F$32:$F88*BW$32:BW88)+SUMPRODUCT($F$32:$F88*CV$32:CV88)&gt;0,BW89+CV89=0),REPT("0",Batch_Length),IF(BW89+CV89=0,"",TEXT(BW89+CV89,"0")))</f>
        <v/>
      </c>
      <c r="DX89" s="69" t="str">
        <f>IF(COUNTBLANK(DY89:$EI89)=COLUMNS(DY89:$EI89),"",REPT("0",Batch_Length-LEN(IF(AND(SUMPRODUCT($F$32:$F88*BX$32:BX88)+SUMPRODUCT($F$32:$F88*CW$32:CW88)&gt;0,BX89+CW89=0),REPT("0",Batch_Length),IF(BX89+CW89=0,"",TEXT(BX89+CW89,"0"))))))&amp;IF(AND(SUMPRODUCT($F$32:$F88*BX$32:BX88)+SUMPRODUCT($F$32:$F88*CW$32:CW88)&gt;0,BX89+CW89=0),REPT("0",Batch_Length),IF(BX89+CW89=0,"",TEXT(BX89+CW89,"0")))</f>
        <v/>
      </c>
      <c r="DY89" s="69" t="str">
        <f>IF(COUNTBLANK(DZ89:$EI89)=COLUMNS(DZ89:$EI89),"",REPT("0",Batch_Length-LEN(IF(AND(SUMPRODUCT($F$32:$F88*BY$32:BY88)+SUMPRODUCT($F$32:$F88*CX$32:CX88)&gt;0,BY89+CX89=0),REPT("0",Batch_Length),IF(BY89+CX89=0,"",TEXT(BY89+CX89,"0"))))))&amp;IF(AND(SUMPRODUCT($F$32:$F88*BY$32:BY88)+SUMPRODUCT($F$32:$F88*CX$32:CX88)&gt;0,BY89+CX89=0),REPT("0",Batch_Length),IF(BY89+CX89=0,"",TEXT(BY89+CX89,"0")))</f>
        <v/>
      </c>
      <c r="DZ89" s="69" t="str">
        <f>IF(COUNTBLANK(EA89:$EI89)=COLUMNS(EA89:$EI89),"",REPT("0",Batch_Length-LEN(IF(AND(SUMPRODUCT($F$32:$F88*BZ$32:BZ88)+SUMPRODUCT($F$32:$F88*CY$32:CY88)&gt;0,BZ89+CY89=0),REPT("0",Batch_Length),IF(BZ89+CY89=0,"",TEXT(BZ89+CY89,"0"))))))&amp;IF(AND(SUMPRODUCT($F$32:$F88*BZ$32:BZ88)+SUMPRODUCT($F$32:$F88*CY$32:CY88)&gt;0,BZ89+CY89=0),REPT("0",Batch_Length),IF(BZ89+CY89=0,"",TEXT(BZ89+CY89,"0")))</f>
        <v/>
      </c>
      <c r="EA89" s="69" t="str">
        <f>IF(COUNTBLANK(EB89:$EI89)=COLUMNS(EB89:$EI89),"",REPT("0",Batch_Length-LEN(IF(AND(SUMPRODUCT($F$32:$F88*CA$32:CA88)+SUMPRODUCT($F$32:$F88*CZ$32:CZ88)&gt;0,CA89+CZ89=0),REPT("0",Batch_Length),IF(CA89+CZ89=0,"",TEXT(CA89+CZ89,"0"))))))&amp;IF(AND(SUMPRODUCT($F$32:$F88*CA$32:CA88)+SUMPRODUCT($F$32:$F88*CZ$32:CZ88)&gt;0,CA89+CZ89=0),REPT("0",Batch_Length),IF(CA89+CZ89=0,"",TEXT(CA89+CZ89,"0")))</f>
        <v/>
      </c>
      <c r="EB89" s="69" t="str">
        <f>IF(COUNTBLANK(EC89:$EI89)=COLUMNS(EC89:$EI89),"",REPT("0",Batch_Length-LEN(IF(AND(SUMPRODUCT($F$32:$F88*CB$32:CB88)+SUMPRODUCT($F$32:$F88*DA$32:DA88)&gt;0,CB89+DA89=0),REPT("0",Batch_Length),IF(CB89+DA89=0,"",TEXT(CB89+DA89,"0"))))))&amp;IF(AND(SUMPRODUCT($F$32:$F88*CB$32:CB88)+SUMPRODUCT($F$32:$F88*DA$32:DA88)&gt;0,CB89+DA89=0),REPT("0",Batch_Length),IF(CB89+DA89=0,"",TEXT(CB89+DA89,"0")))</f>
        <v/>
      </c>
      <c r="EC89" s="69" t="str">
        <f>IF(COUNTBLANK(ED89:$EI89)=COLUMNS(ED89:$EI89),"",REPT("0",Batch_Length-LEN(IF(AND(SUMPRODUCT($F$32:$F88*CC$32:CC88)+SUMPRODUCT($F$32:$F88*DB$32:DB88)&gt;0,CC89+DB89=0),REPT("0",Batch_Length),IF(CC89+DB89=0,"",TEXT(CC89+DB89,"0"))))))&amp;IF(AND(SUMPRODUCT($F$32:$F88*CC$32:CC88)+SUMPRODUCT($F$32:$F88*DB$32:DB88)&gt;0,CC89+DB89=0),REPT("0",Batch_Length),IF(CC89+DB89=0,"",TEXT(CC89+DB89,"0")))</f>
        <v/>
      </c>
      <c r="ED89" s="69" t="str">
        <f>IF(COUNTBLANK(EE89:$EI89)=COLUMNS(EE89:$EI89),"",REPT("0",Batch_Length-LEN(IF(AND(SUMPRODUCT($F$32:$F88*CD$32:CD88)+SUMPRODUCT($F$32:$F88*DC$32:DC88)&gt;0,CD89+DC89=0),REPT("0",Batch_Length),IF(CD89+DC89=0,"",TEXT(CD89+DC89,"0"))))))&amp;IF(AND(SUMPRODUCT($F$32:$F88*CD$32:CD88)+SUMPRODUCT($F$32:$F88*DC$32:DC88)&gt;0,CD89+DC89=0),REPT("0",Batch_Length),IF(CD89+DC89=0,"",TEXT(CD89+DC89,"0")))</f>
        <v/>
      </c>
      <c r="EE89" s="69" t="str">
        <f>IF(COUNTBLANK(EF89:$EI89)=COLUMNS(EF89:$EI89),"",REPT("0",Batch_Length-LEN(IF(AND(SUMPRODUCT($F$32:$F88*CE$32:CE88)+SUMPRODUCT($F$32:$F88*DD$32:DD88)&gt;0,CE89+DD89=0),REPT("0",Batch_Length),IF(CE89+DD89=0,"",TEXT(CE89+DD89,"0"))))))&amp;IF(AND(SUMPRODUCT($F$32:$F88*CE$32:CE88)+SUMPRODUCT($F$32:$F88*DD$32:DD88)&gt;0,CE89+DD89=0),REPT("0",Batch_Length),IF(CE89+DD89=0,"",TEXT(CE89+DD89,"0")))</f>
        <v/>
      </c>
      <c r="EF89" s="69" t="str">
        <f>IF(COUNTBLANK(EG89:$EI89)=COLUMNS(EG89:$EI89),"",REPT("0",Batch_Length-LEN(IF(AND(SUMPRODUCT($F$32:$F88*CF$32:CF88)+SUMPRODUCT($F$32:$F88*DE$32:DE88)&gt;0,CF89+DE89=0),REPT("0",Batch_Length),IF(CF89+DE89=0,"",TEXT(CF89+DE89,"0"))))))&amp;IF(AND(SUMPRODUCT($F$32:$F88*CF$32:CF88)+SUMPRODUCT($F$32:$F88*DE$32:DE88)&gt;0,CF89+DE89=0),REPT("0",Batch_Length),IF(CF89+DE89=0,"",TEXT(CF89+DE89,"0")))</f>
        <v/>
      </c>
      <c r="EG89" s="69" t="str">
        <f>IF(COUNTBLANK(EH89:$EI89)=COLUMNS(EH89:$EI89),"",REPT("0",Batch_Length-LEN(IF(AND(SUMPRODUCT($F$32:$F88*CG$32:CG88)+SUMPRODUCT($F$32:$F88*DF$32:DF88)&gt;0,CG89+DF89=0),REPT("0",Batch_Length),IF(CG89+DF89=0,"",TEXT(CG89+DF89,"0"))))))&amp;IF(AND(SUMPRODUCT($F$32:$F88*CG$32:CG88)+SUMPRODUCT($F$32:$F88*DF$32:DF88)&gt;0,CG89+DF89=0),REPT("0",Batch_Length),IF(CG89+DF89=0,"",TEXT(CG89+DF89,"0")))</f>
        <v/>
      </c>
      <c r="EH89" s="69" t="str">
        <f>IF(COUNTBLANK(EI89:$EI89)=COLUMNS(EI89:$EI89),"",REPT("0",Batch_Length-LEN(IF(AND(SUMPRODUCT($F$32:$F88*CH$32:CH88)+SUMPRODUCT($F$32:$F88*DG$32:DG88)&gt;0,CH89+DG89=0),REPT("0",Batch_Length),IF(CH89+DG89=0,"",TEXT(CH89+DG89,"0"))))))&amp;IF(AND(SUMPRODUCT($F$32:$F88*CH$32:CH88)+SUMPRODUCT($F$32:$F88*DG$32:DG88)&gt;0,CH89+DG89=0),REPT("0",Batch_Length),IF(CH89+DG89=0,"",TEXT(CH89+DG89,"0")))</f>
        <v/>
      </c>
      <c r="EI89" s="69" t="str">
        <f>IF(AND(SUMPRODUCT($F$32:$F88*CI$32:CI88)+SUMPRODUCT($F$32:$F88*DH$32:DH88)&gt;0,CI89+DH89=0),REPT("0",Batch_Length),IF(CI89+DH89=0,"",TEXT(CI89+DH89,"0")))</f>
        <v/>
      </c>
      <c r="EJ89" s="69" t="str">
        <f t="shared" si="116"/>
        <v>40526919504877216755680601905432322134980384796226602145184481280000000000000</v>
      </c>
      <c r="EK89" s="57" t="s">
        <v>86</v>
      </c>
    </row>
    <row r="90" spans="6:141" outlineLevel="1" x14ac:dyDescent="0.2">
      <c r="F90" s="66">
        <f t="shared" si="117"/>
        <v>58</v>
      </c>
      <c r="G90" s="67" t="str">
        <f t="shared" si="118"/>
        <v>2350561331282878571829474910515074683828862318181142924420699914240000000000000</v>
      </c>
      <c r="H90" s="66">
        <f t="shared" si="9"/>
        <v>79</v>
      </c>
      <c r="I90" s="66">
        <f t="shared" si="119"/>
        <v>7</v>
      </c>
      <c r="J90" s="67" t="str">
        <f t="shared" si="120"/>
        <v>000000000000</v>
      </c>
      <c r="K90" s="68" t="str">
        <f t="shared" si="121"/>
        <v>145184481280</v>
      </c>
      <c r="L90" s="68" t="str">
        <f t="shared" si="122"/>
        <v>384796226602</v>
      </c>
      <c r="M90" s="68" t="str">
        <f t="shared" si="123"/>
        <v>432322134980</v>
      </c>
      <c r="N90" s="68" t="str">
        <f t="shared" si="124"/>
        <v>755680601905</v>
      </c>
      <c r="O90" s="68" t="str">
        <f t="shared" si="125"/>
        <v>919504877216</v>
      </c>
      <c r="P90" s="68" t="str">
        <f t="shared" si="126"/>
        <v>40526</v>
      </c>
      <c r="Q90" s="68">
        <f t="shared" si="127"/>
        <v>0</v>
      </c>
      <c r="R90" s="68">
        <f t="shared" si="128"/>
        <v>0</v>
      </c>
      <c r="S90" s="68">
        <f t="shared" si="129"/>
        <v>0</v>
      </c>
      <c r="T90" s="68">
        <f t="shared" si="130"/>
        <v>0</v>
      </c>
      <c r="U90" s="68">
        <f t="shared" si="131"/>
        <v>0</v>
      </c>
      <c r="V90" s="68">
        <f t="shared" si="132"/>
        <v>0</v>
      </c>
      <c r="W90" s="68">
        <f t="shared" si="133"/>
        <v>0</v>
      </c>
      <c r="X90" s="68">
        <f t="shared" si="134"/>
        <v>0</v>
      </c>
      <c r="Y90" s="68">
        <f t="shared" si="135"/>
        <v>0</v>
      </c>
      <c r="Z90" s="68">
        <f t="shared" si="136"/>
        <v>0</v>
      </c>
      <c r="AA90" s="68">
        <f t="shared" si="137"/>
        <v>0</v>
      </c>
      <c r="AB90" s="68">
        <f t="shared" si="138"/>
        <v>0</v>
      </c>
      <c r="AC90" s="68">
        <f t="shared" si="139"/>
        <v>0</v>
      </c>
      <c r="AD90" s="68">
        <f t="shared" si="140"/>
        <v>0</v>
      </c>
      <c r="AE90" s="68">
        <f t="shared" si="141"/>
        <v>0</v>
      </c>
      <c r="AF90" s="68">
        <f t="shared" si="142"/>
        <v>0</v>
      </c>
      <c r="AG90" s="68">
        <f t="shared" si="143"/>
        <v>0</v>
      </c>
      <c r="AH90" s="68">
        <f t="shared" si="144"/>
        <v>0</v>
      </c>
      <c r="AI90" s="68">
        <f t="shared" si="145"/>
        <v>0</v>
      </c>
      <c r="AJ90" s="69">
        <f t="shared" si="90"/>
        <v>0</v>
      </c>
      <c r="AK90" s="69">
        <f t="shared" si="91"/>
        <v>8420699914240</v>
      </c>
      <c r="AL90" s="69">
        <f t="shared" si="92"/>
        <v>22318181142916</v>
      </c>
      <c r="AM90" s="69">
        <f t="shared" si="93"/>
        <v>25074683828840</v>
      </c>
      <c r="AN90" s="69">
        <f t="shared" si="94"/>
        <v>43829474910490</v>
      </c>
      <c r="AO90" s="69">
        <f t="shared" si="95"/>
        <v>53331282878528</v>
      </c>
      <c r="AP90" s="69">
        <f t="shared" si="96"/>
        <v>2350508</v>
      </c>
      <c r="AQ90" s="69">
        <f t="shared" si="97"/>
        <v>0</v>
      </c>
      <c r="AR90" s="69">
        <f t="shared" si="98"/>
        <v>0</v>
      </c>
      <c r="AS90" s="69">
        <f t="shared" si="99"/>
        <v>0</v>
      </c>
      <c r="AT90" s="69">
        <f t="shared" si="100"/>
        <v>0</v>
      </c>
      <c r="AU90" s="69">
        <f t="shared" si="101"/>
        <v>0</v>
      </c>
      <c r="AV90" s="69">
        <f t="shared" si="102"/>
        <v>0</v>
      </c>
      <c r="AW90" s="69">
        <f t="shared" si="103"/>
        <v>0</v>
      </c>
      <c r="AX90" s="69">
        <f t="shared" si="104"/>
        <v>0</v>
      </c>
      <c r="AY90" s="69">
        <f t="shared" si="105"/>
        <v>0</v>
      </c>
      <c r="AZ90" s="69">
        <f t="shared" si="106"/>
        <v>0</v>
      </c>
      <c r="BA90" s="69">
        <f t="shared" si="107"/>
        <v>0</v>
      </c>
      <c r="BB90" s="69">
        <f t="shared" si="108"/>
        <v>0</v>
      </c>
      <c r="BC90" s="69">
        <f t="shared" si="109"/>
        <v>0</v>
      </c>
      <c r="BD90" s="69">
        <f t="shared" si="110"/>
        <v>0</v>
      </c>
      <c r="BE90" s="69">
        <f t="shared" si="111"/>
        <v>0</v>
      </c>
      <c r="BF90" s="69">
        <f t="shared" si="112"/>
        <v>0</v>
      </c>
      <c r="BG90" s="69">
        <f t="shared" si="113"/>
        <v>0</v>
      </c>
      <c r="BH90" s="69">
        <f t="shared" si="114"/>
        <v>0</v>
      </c>
      <c r="BI90" s="69">
        <f t="shared" si="115"/>
        <v>0</v>
      </c>
      <c r="BJ90" s="69">
        <f t="shared" si="146"/>
        <v>0</v>
      </c>
      <c r="BK90" s="69">
        <f t="shared" si="147"/>
        <v>420699914240</v>
      </c>
      <c r="BL90" s="69">
        <f t="shared" si="148"/>
        <v>318181142916</v>
      </c>
      <c r="BM90" s="69">
        <f t="shared" si="149"/>
        <v>74683828840</v>
      </c>
      <c r="BN90" s="69">
        <f t="shared" si="150"/>
        <v>829474910490</v>
      </c>
      <c r="BO90" s="69">
        <f t="shared" si="151"/>
        <v>331282878528</v>
      </c>
      <c r="BP90" s="69">
        <f t="shared" si="152"/>
        <v>2350508</v>
      </c>
      <c r="BQ90" s="69">
        <f t="shared" si="153"/>
        <v>0</v>
      </c>
      <c r="BR90" s="69">
        <f t="shared" si="154"/>
        <v>0</v>
      </c>
      <c r="BS90" s="69">
        <f t="shared" si="155"/>
        <v>0</v>
      </c>
      <c r="BT90" s="69">
        <f t="shared" si="156"/>
        <v>0</v>
      </c>
      <c r="BU90" s="69">
        <f t="shared" si="157"/>
        <v>0</v>
      </c>
      <c r="BV90" s="69">
        <f t="shared" si="158"/>
        <v>0</v>
      </c>
      <c r="BW90" s="69">
        <f t="shared" si="159"/>
        <v>0</v>
      </c>
      <c r="BX90" s="69">
        <f t="shared" si="160"/>
        <v>0</v>
      </c>
      <c r="BY90" s="69">
        <f t="shared" si="161"/>
        <v>0</v>
      </c>
      <c r="BZ90" s="69">
        <f t="shared" si="162"/>
        <v>0</v>
      </c>
      <c r="CA90" s="69">
        <f t="shared" si="163"/>
        <v>0</v>
      </c>
      <c r="CB90" s="69">
        <f t="shared" si="164"/>
        <v>0</v>
      </c>
      <c r="CC90" s="69">
        <f t="shared" si="165"/>
        <v>0</v>
      </c>
      <c r="CD90" s="69">
        <f t="shared" si="166"/>
        <v>0</v>
      </c>
      <c r="CE90" s="69">
        <f t="shared" si="167"/>
        <v>0</v>
      </c>
      <c r="CF90" s="69">
        <f t="shared" si="168"/>
        <v>0</v>
      </c>
      <c r="CG90" s="69">
        <f t="shared" si="169"/>
        <v>0</v>
      </c>
      <c r="CH90" s="69">
        <f t="shared" si="170"/>
        <v>0</v>
      </c>
      <c r="CI90" s="69">
        <f t="shared" si="171"/>
        <v>0</v>
      </c>
      <c r="CJ90" s="69">
        <f t="shared" si="172"/>
        <v>0</v>
      </c>
      <c r="CK90" s="69">
        <f t="shared" si="173"/>
        <v>8</v>
      </c>
      <c r="CL90" s="69">
        <f t="shared" si="174"/>
        <v>22</v>
      </c>
      <c r="CM90" s="69">
        <f t="shared" si="175"/>
        <v>25</v>
      </c>
      <c r="CN90" s="69">
        <f t="shared" si="176"/>
        <v>43</v>
      </c>
      <c r="CO90" s="69">
        <f t="shared" si="177"/>
        <v>53</v>
      </c>
      <c r="CP90" s="69">
        <f t="shared" si="178"/>
        <v>0</v>
      </c>
      <c r="CQ90" s="69">
        <f t="shared" si="179"/>
        <v>0</v>
      </c>
      <c r="CR90" s="69">
        <f t="shared" si="180"/>
        <v>0</v>
      </c>
      <c r="CS90" s="69">
        <f t="shared" si="181"/>
        <v>0</v>
      </c>
      <c r="CT90" s="69">
        <f t="shared" si="182"/>
        <v>0</v>
      </c>
      <c r="CU90" s="69">
        <f t="shared" si="183"/>
        <v>0</v>
      </c>
      <c r="CV90" s="69">
        <f t="shared" si="184"/>
        <v>0</v>
      </c>
      <c r="CW90" s="69">
        <f t="shared" si="185"/>
        <v>0</v>
      </c>
      <c r="CX90" s="69">
        <f t="shared" si="186"/>
        <v>0</v>
      </c>
      <c r="CY90" s="69">
        <f t="shared" si="187"/>
        <v>0</v>
      </c>
      <c r="CZ90" s="69">
        <f t="shared" si="188"/>
        <v>0</v>
      </c>
      <c r="DA90" s="69">
        <f t="shared" si="189"/>
        <v>0</v>
      </c>
      <c r="DB90" s="69">
        <f t="shared" si="190"/>
        <v>0</v>
      </c>
      <c r="DC90" s="69">
        <f t="shared" si="191"/>
        <v>0</v>
      </c>
      <c r="DD90" s="69">
        <f t="shared" si="192"/>
        <v>0</v>
      </c>
      <c r="DE90" s="69">
        <f t="shared" si="193"/>
        <v>0</v>
      </c>
      <c r="DF90" s="69">
        <f t="shared" si="194"/>
        <v>0</v>
      </c>
      <c r="DG90" s="69">
        <f t="shared" si="195"/>
        <v>0</v>
      </c>
      <c r="DH90" s="69">
        <f t="shared" si="196"/>
        <v>0</v>
      </c>
      <c r="DI90" s="69">
        <f t="shared" si="197"/>
        <v>0</v>
      </c>
      <c r="DJ90" s="69" t="str">
        <f>IF(COUNTBLANK(DK90:$EI90)=COLUMNS(DK90:$EI90),"",REPT("0",Batch_Length-LEN(IF(AND(SUM(AK90:$BI90)&lt;&gt;0,BJ90=0),REPT("0",Batch_Length),TEXT(BJ90,"0")))))&amp;IF(AND(SUM(AK90:$BI90)&lt;&gt;0,BJ90=0),REPT("0",Batch_Length),TEXT(BJ90,"0"))</f>
        <v>000000000000</v>
      </c>
      <c r="DK90" s="69" t="str">
        <f>IF(COUNTBLANK(DL90:$EI90)=COLUMNS(DL90:$EI90),"",REPT("0",Batch_Length-LEN(IF(AND(SUMPRODUCT($F$32:$F89*BK$32:BK89)+SUMPRODUCT($F$32:$F89*CJ$32:CJ89)&gt;0,BK90+CJ90=0),REPT("0",Batch_Length),IF(BK90+CJ90=0,"",TEXT(BK90+CJ90,"0"))))))&amp;IF(AND(SUMPRODUCT($F$32:$F89*BK$32:BK89)+SUMPRODUCT($F$32:$F89*CJ$32:CJ89)&gt;0,BK90+CJ90=0),REPT("0",Batch_Length),IF(BK90+CJ90=0,"",TEXT(BK90+CJ90,"0")))</f>
        <v>420699914240</v>
      </c>
      <c r="DL90" s="69" t="str">
        <f>IF(COUNTBLANK(DM90:$EI90)=COLUMNS(DM90:$EI90),"",REPT("0",Batch_Length-LEN(IF(AND(SUMPRODUCT($F$32:$F89*BL$32:BL89)+SUMPRODUCT($F$32:$F89*CK$32:CK89)&gt;0,BL90+CK90=0),REPT("0",Batch_Length),IF(BL90+CK90=0,"",TEXT(BL90+CK90,"0"))))))&amp;IF(AND(SUMPRODUCT($F$32:$F89*BL$32:BL89)+SUMPRODUCT($F$32:$F89*CK$32:CK89)&gt;0,BL90+CK90=0),REPT("0",Batch_Length),IF(BL90+CK90=0,"",TEXT(BL90+CK90,"0")))</f>
        <v>318181142924</v>
      </c>
      <c r="DM90" s="69" t="str">
        <f>IF(COUNTBLANK(DN90:$EI90)=COLUMNS(DN90:$EI90),"",REPT("0",Batch_Length-LEN(IF(AND(SUMPRODUCT($F$32:$F89*BM$32:BM89)+SUMPRODUCT($F$32:$F89*CL$32:CL89)&gt;0,BM90+CL90=0),REPT("0",Batch_Length),IF(BM90+CL90=0,"",TEXT(BM90+CL90,"0"))))))&amp;IF(AND(SUMPRODUCT($F$32:$F89*BM$32:BM89)+SUMPRODUCT($F$32:$F89*CL$32:CL89)&gt;0,BM90+CL90=0),REPT("0",Batch_Length),IF(BM90+CL90=0,"",TEXT(BM90+CL90,"0")))</f>
        <v>074683828862</v>
      </c>
      <c r="DN90" s="69" t="str">
        <f>IF(COUNTBLANK(DO90:$EI90)=COLUMNS(DO90:$EI90),"",REPT("0",Batch_Length-LEN(IF(AND(SUMPRODUCT($F$32:$F89*BN$32:BN89)+SUMPRODUCT($F$32:$F89*CM$32:CM89)&gt;0,BN90+CM90=0),REPT("0",Batch_Length),IF(BN90+CM90=0,"",TEXT(BN90+CM90,"0"))))))&amp;IF(AND(SUMPRODUCT($F$32:$F89*BN$32:BN89)+SUMPRODUCT($F$32:$F89*CM$32:CM89)&gt;0,BN90+CM90=0),REPT("0",Batch_Length),IF(BN90+CM90=0,"",TEXT(BN90+CM90,"0")))</f>
        <v>829474910515</v>
      </c>
      <c r="DO90" s="69" t="str">
        <f>IF(COUNTBLANK(DP90:$EI90)=COLUMNS(DP90:$EI90),"",REPT("0",Batch_Length-LEN(IF(AND(SUMPRODUCT($F$32:$F89*BO$32:BO89)+SUMPRODUCT($F$32:$F89*CN$32:CN89)&gt;0,BO90+CN90=0),REPT("0",Batch_Length),IF(BO90+CN90=0,"",TEXT(BO90+CN90,"0"))))))&amp;IF(AND(SUMPRODUCT($F$32:$F89*BO$32:BO89)+SUMPRODUCT($F$32:$F89*CN$32:CN89)&gt;0,BO90+CN90=0),REPT("0",Batch_Length),IF(BO90+CN90=0,"",TEXT(BO90+CN90,"0")))</f>
        <v>331282878571</v>
      </c>
      <c r="DP90" s="69" t="str">
        <f>IF(COUNTBLANK(DQ90:$EI90)=COLUMNS(DQ90:$EI90),"",REPT("0",Batch_Length-LEN(IF(AND(SUMPRODUCT($F$32:$F89*BP$32:BP89)+SUMPRODUCT($F$32:$F89*CO$32:CO89)&gt;0,BP90+CO90=0),REPT("0",Batch_Length),IF(BP90+CO90=0,"",TEXT(BP90+CO90,"0"))))))&amp;IF(AND(SUMPRODUCT($F$32:$F89*BP$32:BP89)+SUMPRODUCT($F$32:$F89*CO$32:CO89)&gt;0,BP90+CO90=0),REPT("0",Batch_Length),IF(BP90+CO90=0,"",TEXT(BP90+CO90,"0")))</f>
        <v>2350561</v>
      </c>
      <c r="DQ90" s="69" t="str">
        <f>IF(COUNTBLANK(DR90:$EI90)=COLUMNS(DR90:$EI90),"",REPT("0",Batch_Length-LEN(IF(AND(SUMPRODUCT($F$32:$F89*BQ$32:BQ89)+SUMPRODUCT($F$32:$F89*CP$32:CP89)&gt;0,BQ90+CP90=0),REPT("0",Batch_Length),IF(BQ90+CP90=0,"",TEXT(BQ90+CP90,"0"))))))&amp;IF(AND(SUMPRODUCT($F$32:$F89*BQ$32:BQ89)+SUMPRODUCT($F$32:$F89*CP$32:CP89)&gt;0,BQ90+CP90=0),REPT("0",Batch_Length),IF(BQ90+CP90=0,"",TEXT(BQ90+CP90,"0")))</f>
        <v/>
      </c>
      <c r="DR90" s="69" t="str">
        <f>IF(COUNTBLANK(DS90:$EI90)=COLUMNS(DS90:$EI90),"",REPT("0",Batch_Length-LEN(IF(AND(SUMPRODUCT($F$32:$F89*BR$32:BR89)+SUMPRODUCT($F$32:$F89*CQ$32:CQ89)&gt;0,BR90+CQ90=0),REPT("0",Batch_Length),IF(BR90+CQ90=0,"",TEXT(BR90+CQ90,"0"))))))&amp;IF(AND(SUMPRODUCT($F$32:$F89*BR$32:BR89)+SUMPRODUCT($F$32:$F89*CQ$32:CQ89)&gt;0,BR90+CQ90=0),REPT("0",Batch_Length),IF(BR90+CQ90=0,"",TEXT(BR90+CQ90,"0")))</f>
        <v/>
      </c>
      <c r="DS90" s="69" t="str">
        <f>IF(COUNTBLANK(DT90:$EI90)=COLUMNS(DT90:$EI90),"",REPT("0",Batch_Length-LEN(IF(AND(SUMPRODUCT($F$32:$F89*BS$32:BS89)+SUMPRODUCT($F$32:$F89*CR$32:CR89)&gt;0,BS90+CR90=0),REPT("0",Batch_Length),IF(BS90+CR90=0,"",TEXT(BS90+CR90,"0"))))))&amp;IF(AND(SUMPRODUCT($F$32:$F89*BS$32:BS89)+SUMPRODUCT($F$32:$F89*CR$32:CR89)&gt;0,BS90+CR90=0),REPT("0",Batch_Length),IF(BS90+CR90=0,"",TEXT(BS90+CR90,"0")))</f>
        <v/>
      </c>
      <c r="DT90" s="69" t="str">
        <f>IF(COUNTBLANK(DU90:$EI90)=COLUMNS(DU90:$EI90),"",REPT("0",Batch_Length-LEN(IF(AND(SUMPRODUCT($F$32:$F89*BT$32:BT89)+SUMPRODUCT($F$32:$F89*CS$32:CS89)&gt;0,BT90+CS90=0),REPT("0",Batch_Length),IF(BT90+CS90=0,"",TEXT(BT90+CS90,"0"))))))&amp;IF(AND(SUMPRODUCT($F$32:$F89*BT$32:BT89)+SUMPRODUCT($F$32:$F89*CS$32:CS89)&gt;0,BT90+CS90=0),REPT("0",Batch_Length),IF(BT90+CS90=0,"",TEXT(BT90+CS90,"0")))</f>
        <v/>
      </c>
      <c r="DU90" s="69" t="str">
        <f>IF(COUNTBLANK(DV90:$EI90)=COLUMNS(DV90:$EI90),"",REPT("0",Batch_Length-LEN(IF(AND(SUMPRODUCT($F$32:$F89*BU$32:BU89)+SUMPRODUCT($F$32:$F89*CT$32:CT89)&gt;0,BU90+CT90=0),REPT("0",Batch_Length),IF(BU90+CT90=0,"",TEXT(BU90+CT90,"0"))))))&amp;IF(AND(SUMPRODUCT($F$32:$F89*BU$32:BU89)+SUMPRODUCT($F$32:$F89*CT$32:CT89)&gt;0,BU90+CT90=0),REPT("0",Batch_Length),IF(BU90+CT90=0,"",TEXT(BU90+CT90,"0")))</f>
        <v/>
      </c>
      <c r="DV90" s="69" t="str">
        <f>IF(COUNTBLANK(DW90:$EI90)=COLUMNS(DW90:$EI90),"",REPT("0",Batch_Length-LEN(IF(AND(SUMPRODUCT($F$32:$F89*BV$32:BV89)+SUMPRODUCT($F$32:$F89*CU$32:CU89)&gt;0,BV90+CU90=0),REPT("0",Batch_Length),IF(BV90+CU90=0,"",TEXT(BV90+CU90,"0"))))))&amp;IF(AND(SUMPRODUCT($F$32:$F89*BV$32:BV89)+SUMPRODUCT($F$32:$F89*CU$32:CU89)&gt;0,BV90+CU90=0),REPT("0",Batch_Length),IF(BV90+CU90=0,"",TEXT(BV90+CU90,"0")))</f>
        <v/>
      </c>
      <c r="DW90" s="69" t="str">
        <f>IF(COUNTBLANK(DX90:$EI90)=COLUMNS(DX90:$EI90),"",REPT("0",Batch_Length-LEN(IF(AND(SUMPRODUCT($F$32:$F89*BW$32:BW89)+SUMPRODUCT($F$32:$F89*CV$32:CV89)&gt;0,BW90+CV90=0),REPT("0",Batch_Length),IF(BW90+CV90=0,"",TEXT(BW90+CV90,"0"))))))&amp;IF(AND(SUMPRODUCT($F$32:$F89*BW$32:BW89)+SUMPRODUCT($F$32:$F89*CV$32:CV89)&gt;0,BW90+CV90=0),REPT("0",Batch_Length),IF(BW90+CV90=0,"",TEXT(BW90+CV90,"0")))</f>
        <v/>
      </c>
      <c r="DX90" s="69" t="str">
        <f>IF(COUNTBLANK(DY90:$EI90)=COLUMNS(DY90:$EI90),"",REPT("0",Batch_Length-LEN(IF(AND(SUMPRODUCT($F$32:$F89*BX$32:BX89)+SUMPRODUCT($F$32:$F89*CW$32:CW89)&gt;0,BX90+CW90=0),REPT("0",Batch_Length),IF(BX90+CW90=0,"",TEXT(BX90+CW90,"0"))))))&amp;IF(AND(SUMPRODUCT($F$32:$F89*BX$32:BX89)+SUMPRODUCT($F$32:$F89*CW$32:CW89)&gt;0,BX90+CW90=0),REPT("0",Batch_Length),IF(BX90+CW90=0,"",TEXT(BX90+CW90,"0")))</f>
        <v/>
      </c>
      <c r="DY90" s="69" t="str">
        <f>IF(COUNTBLANK(DZ90:$EI90)=COLUMNS(DZ90:$EI90),"",REPT("0",Batch_Length-LEN(IF(AND(SUMPRODUCT($F$32:$F89*BY$32:BY89)+SUMPRODUCT($F$32:$F89*CX$32:CX89)&gt;0,BY90+CX90=0),REPT("0",Batch_Length),IF(BY90+CX90=0,"",TEXT(BY90+CX90,"0"))))))&amp;IF(AND(SUMPRODUCT($F$32:$F89*BY$32:BY89)+SUMPRODUCT($F$32:$F89*CX$32:CX89)&gt;0,BY90+CX90=0),REPT("0",Batch_Length),IF(BY90+CX90=0,"",TEXT(BY90+CX90,"0")))</f>
        <v/>
      </c>
      <c r="DZ90" s="69" t="str">
        <f>IF(COUNTBLANK(EA90:$EI90)=COLUMNS(EA90:$EI90),"",REPT("0",Batch_Length-LEN(IF(AND(SUMPRODUCT($F$32:$F89*BZ$32:BZ89)+SUMPRODUCT($F$32:$F89*CY$32:CY89)&gt;0,BZ90+CY90=0),REPT("0",Batch_Length),IF(BZ90+CY90=0,"",TEXT(BZ90+CY90,"0"))))))&amp;IF(AND(SUMPRODUCT($F$32:$F89*BZ$32:BZ89)+SUMPRODUCT($F$32:$F89*CY$32:CY89)&gt;0,BZ90+CY90=0),REPT("0",Batch_Length),IF(BZ90+CY90=0,"",TEXT(BZ90+CY90,"0")))</f>
        <v/>
      </c>
      <c r="EA90" s="69" t="str">
        <f>IF(COUNTBLANK(EB90:$EI90)=COLUMNS(EB90:$EI90),"",REPT("0",Batch_Length-LEN(IF(AND(SUMPRODUCT($F$32:$F89*CA$32:CA89)+SUMPRODUCT($F$32:$F89*CZ$32:CZ89)&gt;0,CA90+CZ90=0),REPT("0",Batch_Length),IF(CA90+CZ90=0,"",TEXT(CA90+CZ90,"0"))))))&amp;IF(AND(SUMPRODUCT($F$32:$F89*CA$32:CA89)+SUMPRODUCT($F$32:$F89*CZ$32:CZ89)&gt;0,CA90+CZ90=0),REPT("0",Batch_Length),IF(CA90+CZ90=0,"",TEXT(CA90+CZ90,"0")))</f>
        <v/>
      </c>
      <c r="EB90" s="69" t="str">
        <f>IF(COUNTBLANK(EC90:$EI90)=COLUMNS(EC90:$EI90),"",REPT("0",Batch_Length-LEN(IF(AND(SUMPRODUCT($F$32:$F89*CB$32:CB89)+SUMPRODUCT($F$32:$F89*DA$32:DA89)&gt;0,CB90+DA90=0),REPT("0",Batch_Length),IF(CB90+DA90=0,"",TEXT(CB90+DA90,"0"))))))&amp;IF(AND(SUMPRODUCT($F$32:$F89*CB$32:CB89)+SUMPRODUCT($F$32:$F89*DA$32:DA89)&gt;0,CB90+DA90=0),REPT("0",Batch_Length),IF(CB90+DA90=0,"",TEXT(CB90+DA90,"0")))</f>
        <v/>
      </c>
      <c r="EC90" s="69" t="str">
        <f>IF(COUNTBLANK(ED90:$EI90)=COLUMNS(ED90:$EI90),"",REPT("0",Batch_Length-LEN(IF(AND(SUMPRODUCT($F$32:$F89*CC$32:CC89)+SUMPRODUCT($F$32:$F89*DB$32:DB89)&gt;0,CC90+DB90=0),REPT("0",Batch_Length),IF(CC90+DB90=0,"",TEXT(CC90+DB90,"0"))))))&amp;IF(AND(SUMPRODUCT($F$32:$F89*CC$32:CC89)+SUMPRODUCT($F$32:$F89*DB$32:DB89)&gt;0,CC90+DB90=0),REPT("0",Batch_Length),IF(CC90+DB90=0,"",TEXT(CC90+DB90,"0")))</f>
        <v/>
      </c>
      <c r="ED90" s="69" t="str">
        <f>IF(COUNTBLANK(EE90:$EI90)=COLUMNS(EE90:$EI90),"",REPT("0",Batch_Length-LEN(IF(AND(SUMPRODUCT($F$32:$F89*CD$32:CD89)+SUMPRODUCT($F$32:$F89*DC$32:DC89)&gt;0,CD90+DC90=0),REPT("0",Batch_Length),IF(CD90+DC90=0,"",TEXT(CD90+DC90,"0"))))))&amp;IF(AND(SUMPRODUCT($F$32:$F89*CD$32:CD89)+SUMPRODUCT($F$32:$F89*DC$32:DC89)&gt;0,CD90+DC90=0),REPT("0",Batch_Length),IF(CD90+DC90=0,"",TEXT(CD90+DC90,"0")))</f>
        <v/>
      </c>
      <c r="EE90" s="69" t="str">
        <f>IF(COUNTBLANK(EF90:$EI90)=COLUMNS(EF90:$EI90),"",REPT("0",Batch_Length-LEN(IF(AND(SUMPRODUCT($F$32:$F89*CE$32:CE89)+SUMPRODUCT($F$32:$F89*DD$32:DD89)&gt;0,CE90+DD90=0),REPT("0",Batch_Length),IF(CE90+DD90=0,"",TEXT(CE90+DD90,"0"))))))&amp;IF(AND(SUMPRODUCT($F$32:$F89*CE$32:CE89)+SUMPRODUCT($F$32:$F89*DD$32:DD89)&gt;0,CE90+DD90=0),REPT("0",Batch_Length),IF(CE90+DD90=0,"",TEXT(CE90+DD90,"0")))</f>
        <v/>
      </c>
      <c r="EF90" s="69" t="str">
        <f>IF(COUNTBLANK(EG90:$EI90)=COLUMNS(EG90:$EI90),"",REPT("0",Batch_Length-LEN(IF(AND(SUMPRODUCT($F$32:$F89*CF$32:CF89)+SUMPRODUCT($F$32:$F89*DE$32:DE89)&gt;0,CF90+DE90=0),REPT("0",Batch_Length),IF(CF90+DE90=0,"",TEXT(CF90+DE90,"0"))))))&amp;IF(AND(SUMPRODUCT($F$32:$F89*CF$32:CF89)+SUMPRODUCT($F$32:$F89*DE$32:DE89)&gt;0,CF90+DE90=0),REPT("0",Batch_Length),IF(CF90+DE90=0,"",TEXT(CF90+DE90,"0")))</f>
        <v/>
      </c>
      <c r="EG90" s="69" t="str">
        <f>IF(COUNTBLANK(EH90:$EI90)=COLUMNS(EH90:$EI90),"",REPT("0",Batch_Length-LEN(IF(AND(SUMPRODUCT($F$32:$F89*CG$32:CG89)+SUMPRODUCT($F$32:$F89*DF$32:DF89)&gt;0,CG90+DF90=0),REPT("0",Batch_Length),IF(CG90+DF90=0,"",TEXT(CG90+DF90,"0"))))))&amp;IF(AND(SUMPRODUCT($F$32:$F89*CG$32:CG89)+SUMPRODUCT($F$32:$F89*DF$32:DF89)&gt;0,CG90+DF90=0),REPT("0",Batch_Length),IF(CG90+DF90=0,"",TEXT(CG90+DF90,"0")))</f>
        <v/>
      </c>
      <c r="EH90" s="69" t="str">
        <f>IF(COUNTBLANK(EI90:$EI90)=COLUMNS(EI90:$EI90),"",REPT("0",Batch_Length-LEN(IF(AND(SUMPRODUCT($F$32:$F89*CH$32:CH89)+SUMPRODUCT($F$32:$F89*DG$32:DG89)&gt;0,CH90+DG90=0),REPT("0",Batch_Length),IF(CH90+DG90=0,"",TEXT(CH90+DG90,"0"))))))&amp;IF(AND(SUMPRODUCT($F$32:$F89*CH$32:CH89)+SUMPRODUCT($F$32:$F89*DG$32:DG89)&gt;0,CH90+DG90=0),REPT("0",Batch_Length),IF(CH90+DG90=0,"",TEXT(CH90+DG90,"0")))</f>
        <v/>
      </c>
      <c r="EI90" s="69" t="str">
        <f>IF(AND(SUMPRODUCT($F$32:$F89*CI$32:CI89)+SUMPRODUCT($F$32:$F89*DH$32:DH89)&gt;0,CI90+DH90=0),REPT("0",Batch_Length),IF(CI90+DH90=0,"",TEXT(CI90+DH90,"0")))</f>
        <v/>
      </c>
      <c r="EJ90" s="69" t="str">
        <f t="shared" si="116"/>
        <v>2350561331282878571829474910515074683828862318181142924420699914240000000000000</v>
      </c>
      <c r="EK90" s="57" t="s">
        <v>86</v>
      </c>
    </row>
    <row r="91" spans="6:141" outlineLevel="1" x14ac:dyDescent="0.2">
      <c r="F91" s="66">
        <f t="shared" si="117"/>
        <v>59</v>
      </c>
      <c r="G91" s="67" t="str">
        <f t="shared" si="118"/>
        <v>138683118545689835737939019720389406345902876772687432540821294940160000000000000</v>
      </c>
      <c r="H91" s="66">
        <f t="shared" si="9"/>
        <v>81</v>
      </c>
      <c r="I91" s="66">
        <f t="shared" si="119"/>
        <v>7</v>
      </c>
      <c r="J91" s="67" t="str">
        <f t="shared" si="120"/>
        <v>000000000000</v>
      </c>
      <c r="K91" s="68" t="str">
        <f t="shared" si="121"/>
        <v>420699914240</v>
      </c>
      <c r="L91" s="68" t="str">
        <f t="shared" si="122"/>
        <v>318181142924</v>
      </c>
      <c r="M91" s="68" t="str">
        <f t="shared" si="123"/>
        <v>074683828862</v>
      </c>
      <c r="N91" s="68" t="str">
        <f t="shared" si="124"/>
        <v>829474910515</v>
      </c>
      <c r="O91" s="68" t="str">
        <f t="shared" si="125"/>
        <v>331282878571</v>
      </c>
      <c r="P91" s="68" t="str">
        <f t="shared" si="126"/>
        <v>2350561</v>
      </c>
      <c r="Q91" s="68">
        <f t="shared" si="127"/>
        <v>0</v>
      </c>
      <c r="R91" s="68">
        <f t="shared" si="128"/>
        <v>0</v>
      </c>
      <c r="S91" s="68">
        <f t="shared" si="129"/>
        <v>0</v>
      </c>
      <c r="T91" s="68">
        <f t="shared" si="130"/>
        <v>0</v>
      </c>
      <c r="U91" s="68">
        <f t="shared" si="131"/>
        <v>0</v>
      </c>
      <c r="V91" s="68">
        <f t="shared" si="132"/>
        <v>0</v>
      </c>
      <c r="W91" s="68">
        <f t="shared" si="133"/>
        <v>0</v>
      </c>
      <c r="X91" s="68">
        <f t="shared" si="134"/>
        <v>0</v>
      </c>
      <c r="Y91" s="68">
        <f t="shared" si="135"/>
        <v>0</v>
      </c>
      <c r="Z91" s="68">
        <f t="shared" si="136"/>
        <v>0</v>
      </c>
      <c r="AA91" s="68">
        <f t="shared" si="137"/>
        <v>0</v>
      </c>
      <c r="AB91" s="68">
        <f t="shared" si="138"/>
        <v>0</v>
      </c>
      <c r="AC91" s="68">
        <f t="shared" si="139"/>
        <v>0</v>
      </c>
      <c r="AD91" s="68">
        <f t="shared" si="140"/>
        <v>0</v>
      </c>
      <c r="AE91" s="68">
        <f t="shared" si="141"/>
        <v>0</v>
      </c>
      <c r="AF91" s="68">
        <f t="shared" si="142"/>
        <v>0</v>
      </c>
      <c r="AG91" s="68">
        <f t="shared" si="143"/>
        <v>0</v>
      </c>
      <c r="AH91" s="68">
        <f t="shared" si="144"/>
        <v>0</v>
      </c>
      <c r="AI91" s="68">
        <f t="shared" si="145"/>
        <v>0</v>
      </c>
      <c r="AJ91" s="69">
        <f t="shared" si="90"/>
        <v>0</v>
      </c>
      <c r="AK91" s="69">
        <f t="shared" si="91"/>
        <v>24821294940160</v>
      </c>
      <c r="AL91" s="69">
        <f t="shared" si="92"/>
        <v>18772687432516</v>
      </c>
      <c r="AM91" s="69">
        <f t="shared" si="93"/>
        <v>4406345902858</v>
      </c>
      <c r="AN91" s="69">
        <f t="shared" si="94"/>
        <v>48939019720385</v>
      </c>
      <c r="AO91" s="69">
        <f t="shared" si="95"/>
        <v>19545689835689</v>
      </c>
      <c r="AP91" s="69">
        <f t="shared" si="96"/>
        <v>138683099</v>
      </c>
      <c r="AQ91" s="69">
        <f t="shared" si="97"/>
        <v>0</v>
      </c>
      <c r="AR91" s="69">
        <f t="shared" si="98"/>
        <v>0</v>
      </c>
      <c r="AS91" s="69">
        <f t="shared" si="99"/>
        <v>0</v>
      </c>
      <c r="AT91" s="69">
        <f t="shared" si="100"/>
        <v>0</v>
      </c>
      <c r="AU91" s="69">
        <f t="shared" si="101"/>
        <v>0</v>
      </c>
      <c r="AV91" s="69">
        <f t="shared" si="102"/>
        <v>0</v>
      </c>
      <c r="AW91" s="69">
        <f t="shared" si="103"/>
        <v>0</v>
      </c>
      <c r="AX91" s="69">
        <f t="shared" si="104"/>
        <v>0</v>
      </c>
      <c r="AY91" s="69">
        <f t="shared" si="105"/>
        <v>0</v>
      </c>
      <c r="AZ91" s="69">
        <f t="shared" si="106"/>
        <v>0</v>
      </c>
      <c r="BA91" s="69">
        <f t="shared" si="107"/>
        <v>0</v>
      </c>
      <c r="BB91" s="69">
        <f t="shared" si="108"/>
        <v>0</v>
      </c>
      <c r="BC91" s="69">
        <f t="shared" si="109"/>
        <v>0</v>
      </c>
      <c r="BD91" s="69">
        <f t="shared" si="110"/>
        <v>0</v>
      </c>
      <c r="BE91" s="69">
        <f t="shared" si="111"/>
        <v>0</v>
      </c>
      <c r="BF91" s="69">
        <f t="shared" si="112"/>
        <v>0</v>
      </c>
      <c r="BG91" s="69">
        <f t="shared" si="113"/>
        <v>0</v>
      </c>
      <c r="BH91" s="69">
        <f t="shared" si="114"/>
        <v>0</v>
      </c>
      <c r="BI91" s="69">
        <f t="shared" si="115"/>
        <v>0</v>
      </c>
      <c r="BJ91" s="69">
        <f t="shared" si="146"/>
        <v>0</v>
      </c>
      <c r="BK91" s="69">
        <f t="shared" si="147"/>
        <v>821294940160</v>
      </c>
      <c r="BL91" s="69">
        <f t="shared" si="148"/>
        <v>772687432516</v>
      </c>
      <c r="BM91" s="69">
        <f t="shared" si="149"/>
        <v>406345902858</v>
      </c>
      <c r="BN91" s="69">
        <f t="shared" si="150"/>
        <v>939019720385</v>
      </c>
      <c r="BO91" s="69">
        <f t="shared" si="151"/>
        <v>545689835689</v>
      </c>
      <c r="BP91" s="69">
        <f t="shared" si="152"/>
        <v>138683099</v>
      </c>
      <c r="BQ91" s="69">
        <f t="shared" si="153"/>
        <v>0</v>
      </c>
      <c r="BR91" s="69">
        <f t="shared" si="154"/>
        <v>0</v>
      </c>
      <c r="BS91" s="69">
        <f t="shared" si="155"/>
        <v>0</v>
      </c>
      <c r="BT91" s="69">
        <f t="shared" si="156"/>
        <v>0</v>
      </c>
      <c r="BU91" s="69">
        <f t="shared" si="157"/>
        <v>0</v>
      </c>
      <c r="BV91" s="69">
        <f t="shared" si="158"/>
        <v>0</v>
      </c>
      <c r="BW91" s="69">
        <f t="shared" si="159"/>
        <v>0</v>
      </c>
      <c r="BX91" s="69">
        <f t="shared" si="160"/>
        <v>0</v>
      </c>
      <c r="BY91" s="69">
        <f t="shared" si="161"/>
        <v>0</v>
      </c>
      <c r="BZ91" s="69">
        <f t="shared" si="162"/>
        <v>0</v>
      </c>
      <c r="CA91" s="69">
        <f t="shared" si="163"/>
        <v>0</v>
      </c>
      <c r="CB91" s="69">
        <f t="shared" si="164"/>
        <v>0</v>
      </c>
      <c r="CC91" s="69">
        <f t="shared" si="165"/>
        <v>0</v>
      </c>
      <c r="CD91" s="69">
        <f t="shared" si="166"/>
        <v>0</v>
      </c>
      <c r="CE91" s="69">
        <f t="shared" si="167"/>
        <v>0</v>
      </c>
      <c r="CF91" s="69">
        <f t="shared" si="168"/>
        <v>0</v>
      </c>
      <c r="CG91" s="69">
        <f t="shared" si="169"/>
        <v>0</v>
      </c>
      <c r="CH91" s="69">
        <f t="shared" si="170"/>
        <v>0</v>
      </c>
      <c r="CI91" s="69">
        <f t="shared" si="171"/>
        <v>0</v>
      </c>
      <c r="CJ91" s="69">
        <f t="shared" si="172"/>
        <v>0</v>
      </c>
      <c r="CK91" s="69">
        <f t="shared" si="173"/>
        <v>24</v>
      </c>
      <c r="CL91" s="69">
        <f t="shared" si="174"/>
        <v>18</v>
      </c>
      <c r="CM91" s="69">
        <f t="shared" si="175"/>
        <v>4</v>
      </c>
      <c r="CN91" s="69">
        <f t="shared" si="176"/>
        <v>48</v>
      </c>
      <c r="CO91" s="69">
        <f t="shared" si="177"/>
        <v>19</v>
      </c>
      <c r="CP91" s="69">
        <f t="shared" si="178"/>
        <v>0</v>
      </c>
      <c r="CQ91" s="69">
        <f t="shared" si="179"/>
        <v>0</v>
      </c>
      <c r="CR91" s="69">
        <f t="shared" si="180"/>
        <v>0</v>
      </c>
      <c r="CS91" s="69">
        <f t="shared" si="181"/>
        <v>0</v>
      </c>
      <c r="CT91" s="69">
        <f t="shared" si="182"/>
        <v>0</v>
      </c>
      <c r="CU91" s="69">
        <f t="shared" si="183"/>
        <v>0</v>
      </c>
      <c r="CV91" s="69">
        <f t="shared" si="184"/>
        <v>0</v>
      </c>
      <c r="CW91" s="69">
        <f t="shared" si="185"/>
        <v>0</v>
      </c>
      <c r="CX91" s="69">
        <f t="shared" si="186"/>
        <v>0</v>
      </c>
      <c r="CY91" s="69">
        <f t="shared" si="187"/>
        <v>0</v>
      </c>
      <c r="CZ91" s="69">
        <f t="shared" si="188"/>
        <v>0</v>
      </c>
      <c r="DA91" s="69">
        <f t="shared" si="189"/>
        <v>0</v>
      </c>
      <c r="DB91" s="69">
        <f t="shared" si="190"/>
        <v>0</v>
      </c>
      <c r="DC91" s="69">
        <f t="shared" si="191"/>
        <v>0</v>
      </c>
      <c r="DD91" s="69">
        <f t="shared" si="192"/>
        <v>0</v>
      </c>
      <c r="DE91" s="69">
        <f t="shared" si="193"/>
        <v>0</v>
      </c>
      <c r="DF91" s="69">
        <f t="shared" si="194"/>
        <v>0</v>
      </c>
      <c r="DG91" s="69">
        <f t="shared" si="195"/>
        <v>0</v>
      </c>
      <c r="DH91" s="69">
        <f t="shared" si="196"/>
        <v>0</v>
      </c>
      <c r="DI91" s="69">
        <f t="shared" si="197"/>
        <v>0</v>
      </c>
      <c r="DJ91" s="69" t="str">
        <f>IF(COUNTBLANK(DK91:$EI91)=COLUMNS(DK91:$EI91),"",REPT("0",Batch_Length-LEN(IF(AND(SUM(AK91:$BI91)&lt;&gt;0,BJ91=0),REPT("0",Batch_Length),TEXT(BJ91,"0")))))&amp;IF(AND(SUM(AK91:$BI91)&lt;&gt;0,BJ91=0),REPT("0",Batch_Length),TEXT(BJ91,"0"))</f>
        <v>000000000000</v>
      </c>
      <c r="DK91" s="69" t="str">
        <f>IF(COUNTBLANK(DL91:$EI91)=COLUMNS(DL91:$EI91),"",REPT("0",Batch_Length-LEN(IF(AND(SUMPRODUCT($F$32:$F90*BK$32:BK90)+SUMPRODUCT($F$32:$F90*CJ$32:CJ90)&gt;0,BK91+CJ91=0),REPT("0",Batch_Length),IF(BK91+CJ91=0,"",TEXT(BK91+CJ91,"0"))))))&amp;IF(AND(SUMPRODUCT($F$32:$F90*BK$32:BK90)+SUMPRODUCT($F$32:$F90*CJ$32:CJ90)&gt;0,BK91+CJ91=0),REPT("0",Batch_Length),IF(BK91+CJ91=0,"",TEXT(BK91+CJ91,"0")))</f>
        <v>821294940160</v>
      </c>
      <c r="DL91" s="69" t="str">
        <f>IF(COUNTBLANK(DM91:$EI91)=COLUMNS(DM91:$EI91),"",REPT("0",Batch_Length-LEN(IF(AND(SUMPRODUCT($F$32:$F90*BL$32:BL90)+SUMPRODUCT($F$32:$F90*CK$32:CK90)&gt;0,BL91+CK91=0),REPT("0",Batch_Length),IF(BL91+CK91=0,"",TEXT(BL91+CK91,"0"))))))&amp;IF(AND(SUMPRODUCT($F$32:$F90*BL$32:BL90)+SUMPRODUCT($F$32:$F90*CK$32:CK90)&gt;0,BL91+CK91=0),REPT("0",Batch_Length),IF(BL91+CK91=0,"",TEXT(BL91+CK91,"0")))</f>
        <v>772687432540</v>
      </c>
      <c r="DM91" s="69" t="str">
        <f>IF(COUNTBLANK(DN91:$EI91)=COLUMNS(DN91:$EI91),"",REPT("0",Batch_Length-LEN(IF(AND(SUMPRODUCT($F$32:$F90*BM$32:BM90)+SUMPRODUCT($F$32:$F90*CL$32:CL90)&gt;0,BM91+CL91=0),REPT("0",Batch_Length),IF(BM91+CL91=0,"",TEXT(BM91+CL91,"0"))))))&amp;IF(AND(SUMPRODUCT($F$32:$F90*BM$32:BM90)+SUMPRODUCT($F$32:$F90*CL$32:CL90)&gt;0,BM91+CL91=0),REPT("0",Batch_Length),IF(BM91+CL91=0,"",TEXT(BM91+CL91,"0")))</f>
        <v>406345902876</v>
      </c>
      <c r="DN91" s="69" t="str">
        <f>IF(COUNTBLANK(DO91:$EI91)=COLUMNS(DO91:$EI91),"",REPT("0",Batch_Length-LEN(IF(AND(SUMPRODUCT($F$32:$F90*BN$32:BN90)+SUMPRODUCT($F$32:$F90*CM$32:CM90)&gt;0,BN91+CM91=0),REPT("0",Batch_Length),IF(BN91+CM91=0,"",TEXT(BN91+CM91,"0"))))))&amp;IF(AND(SUMPRODUCT($F$32:$F90*BN$32:BN90)+SUMPRODUCT($F$32:$F90*CM$32:CM90)&gt;0,BN91+CM91=0),REPT("0",Batch_Length),IF(BN91+CM91=0,"",TEXT(BN91+CM91,"0")))</f>
        <v>939019720389</v>
      </c>
      <c r="DO91" s="69" t="str">
        <f>IF(COUNTBLANK(DP91:$EI91)=COLUMNS(DP91:$EI91),"",REPT("0",Batch_Length-LEN(IF(AND(SUMPRODUCT($F$32:$F90*BO$32:BO90)+SUMPRODUCT($F$32:$F90*CN$32:CN90)&gt;0,BO91+CN91=0),REPT("0",Batch_Length),IF(BO91+CN91=0,"",TEXT(BO91+CN91,"0"))))))&amp;IF(AND(SUMPRODUCT($F$32:$F90*BO$32:BO90)+SUMPRODUCT($F$32:$F90*CN$32:CN90)&gt;0,BO91+CN91=0),REPT("0",Batch_Length),IF(BO91+CN91=0,"",TEXT(BO91+CN91,"0")))</f>
        <v>545689835737</v>
      </c>
      <c r="DP91" s="69" t="str">
        <f>IF(COUNTBLANK(DQ91:$EI91)=COLUMNS(DQ91:$EI91),"",REPT("0",Batch_Length-LEN(IF(AND(SUMPRODUCT($F$32:$F90*BP$32:BP90)+SUMPRODUCT($F$32:$F90*CO$32:CO90)&gt;0,BP91+CO91=0),REPT("0",Batch_Length),IF(BP91+CO91=0,"",TEXT(BP91+CO91,"0"))))))&amp;IF(AND(SUMPRODUCT($F$32:$F90*BP$32:BP90)+SUMPRODUCT($F$32:$F90*CO$32:CO90)&gt;0,BP91+CO91=0),REPT("0",Batch_Length),IF(BP91+CO91=0,"",TEXT(BP91+CO91,"0")))</f>
        <v>138683118</v>
      </c>
      <c r="DQ91" s="69" t="str">
        <f>IF(COUNTBLANK(DR91:$EI91)=COLUMNS(DR91:$EI91),"",REPT("0",Batch_Length-LEN(IF(AND(SUMPRODUCT($F$32:$F90*BQ$32:BQ90)+SUMPRODUCT($F$32:$F90*CP$32:CP90)&gt;0,BQ91+CP91=0),REPT("0",Batch_Length),IF(BQ91+CP91=0,"",TEXT(BQ91+CP91,"0"))))))&amp;IF(AND(SUMPRODUCT($F$32:$F90*BQ$32:BQ90)+SUMPRODUCT($F$32:$F90*CP$32:CP90)&gt;0,BQ91+CP91=0),REPT("0",Batch_Length),IF(BQ91+CP91=0,"",TEXT(BQ91+CP91,"0")))</f>
        <v/>
      </c>
      <c r="DR91" s="69" t="str">
        <f>IF(COUNTBLANK(DS91:$EI91)=COLUMNS(DS91:$EI91),"",REPT("0",Batch_Length-LEN(IF(AND(SUMPRODUCT($F$32:$F90*BR$32:BR90)+SUMPRODUCT($F$32:$F90*CQ$32:CQ90)&gt;0,BR91+CQ91=0),REPT("0",Batch_Length),IF(BR91+CQ91=0,"",TEXT(BR91+CQ91,"0"))))))&amp;IF(AND(SUMPRODUCT($F$32:$F90*BR$32:BR90)+SUMPRODUCT($F$32:$F90*CQ$32:CQ90)&gt;0,BR91+CQ91=0),REPT("0",Batch_Length),IF(BR91+CQ91=0,"",TEXT(BR91+CQ91,"0")))</f>
        <v/>
      </c>
      <c r="DS91" s="69" t="str">
        <f>IF(COUNTBLANK(DT91:$EI91)=COLUMNS(DT91:$EI91),"",REPT("0",Batch_Length-LEN(IF(AND(SUMPRODUCT($F$32:$F90*BS$32:BS90)+SUMPRODUCT($F$32:$F90*CR$32:CR90)&gt;0,BS91+CR91=0),REPT("0",Batch_Length),IF(BS91+CR91=0,"",TEXT(BS91+CR91,"0"))))))&amp;IF(AND(SUMPRODUCT($F$32:$F90*BS$32:BS90)+SUMPRODUCT($F$32:$F90*CR$32:CR90)&gt;0,BS91+CR91=0),REPT("0",Batch_Length),IF(BS91+CR91=0,"",TEXT(BS91+CR91,"0")))</f>
        <v/>
      </c>
      <c r="DT91" s="69" t="str">
        <f>IF(COUNTBLANK(DU91:$EI91)=COLUMNS(DU91:$EI91),"",REPT("0",Batch_Length-LEN(IF(AND(SUMPRODUCT($F$32:$F90*BT$32:BT90)+SUMPRODUCT($F$32:$F90*CS$32:CS90)&gt;0,BT91+CS91=0),REPT("0",Batch_Length),IF(BT91+CS91=0,"",TEXT(BT91+CS91,"0"))))))&amp;IF(AND(SUMPRODUCT($F$32:$F90*BT$32:BT90)+SUMPRODUCT($F$32:$F90*CS$32:CS90)&gt;0,BT91+CS91=0),REPT("0",Batch_Length),IF(BT91+CS91=0,"",TEXT(BT91+CS91,"0")))</f>
        <v/>
      </c>
      <c r="DU91" s="69" t="str">
        <f>IF(COUNTBLANK(DV91:$EI91)=COLUMNS(DV91:$EI91),"",REPT("0",Batch_Length-LEN(IF(AND(SUMPRODUCT($F$32:$F90*BU$32:BU90)+SUMPRODUCT($F$32:$F90*CT$32:CT90)&gt;0,BU91+CT91=0),REPT("0",Batch_Length),IF(BU91+CT91=0,"",TEXT(BU91+CT91,"0"))))))&amp;IF(AND(SUMPRODUCT($F$32:$F90*BU$32:BU90)+SUMPRODUCT($F$32:$F90*CT$32:CT90)&gt;0,BU91+CT91=0),REPT("0",Batch_Length),IF(BU91+CT91=0,"",TEXT(BU91+CT91,"0")))</f>
        <v/>
      </c>
      <c r="DV91" s="69" t="str">
        <f>IF(COUNTBLANK(DW91:$EI91)=COLUMNS(DW91:$EI91),"",REPT("0",Batch_Length-LEN(IF(AND(SUMPRODUCT($F$32:$F90*BV$32:BV90)+SUMPRODUCT($F$32:$F90*CU$32:CU90)&gt;0,BV91+CU91=0),REPT("0",Batch_Length),IF(BV91+CU91=0,"",TEXT(BV91+CU91,"0"))))))&amp;IF(AND(SUMPRODUCT($F$32:$F90*BV$32:BV90)+SUMPRODUCT($F$32:$F90*CU$32:CU90)&gt;0,BV91+CU91=0),REPT("0",Batch_Length),IF(BV91+CU91=0,"",TEXT(BV91+CU91,"0")))</f>
        <v/>
      </c>
      <c r="DW91" s="69" t="str">
        <f>IF(COUNTBLANK(DX91:$EI91)=COLUMNS(DX91:$EI91),"",REPT("0",Batch_Length-LEN(IF(AND(SUMPRODUCT($F$32:$F90*BW$32:BW90)+SUMPRODUCT($F$32:$F90*CV$32:CV90)&gt;0,BW91+CV91=0),REPT("0",Batch_Length),IF(BW91+CV91=0,"",TEXT(BW91+CV91,"0"))))))&amp;IF(AND(SUMPRODUCT($F$32:$F90*BW$32:BW90)+SUMPRODUCT($F$32:$F90*CV$32:CV90)&gt;0,BW91+CV91=0),REPT("0",Batch_Length),IF(BW91+CV91=0,"",TEXT(BW91+CV91,"0")))</f>
        <v/>
      </c>
      <c r="DX91" s="69" t="str">
        <f>IF(COUNTBLANK(DY91:$EI91)=COLUMNS(DY91:$EI91),"",REPT("0",Batch_Length-LEN(IF(AND(SUMPRODUCT($F$32:$F90*BX$32:BX90)+SUMPRODUCT($F$32:$F90*CW$32:CW90)&gt;0,BX91+CW91=0),REPT("0",Batch_Length),IF(BX91+CW91=0,"",TEXT(BX91+CW91,"0"))))))&amp;IF(AND(SUMPRODUCT($F$32:$F90*BX$32:BX90)+SUMPRODUCT($F$32:$F90*CW$32:CW90)&gt;0,BX91+CW91=0),REPT("0",Batch_Length),IF(BX91+CW91=0,"",TEXT(BX91+CW91,"0")))</f>
        <v/>
      </c>
      <c r="DY91" s="69" t="str">
        <f>IF(COUNTBLANK(DZ91:$EI91)=COLUMNS(DZ91:$EI91),"",REPT("0",Batch_Length-LEN(IF(AND(SUMPRODUCT($F$32:$F90*BY$32:BY90)+SUMPRODUCT($F$32:$F90*CX$32:CX90)&gt;0,BY91+CX91=0),REPT("0",Batch_Length),IF(BY91+CX91=0,"",TEXT(BY91+CX91,"0"))))))&amp;IF(AND(SUMPRODUCT($F$32:$F90*BY$32:BY90)+SUMPRODUCT($F$32:$F90*CX$32:CX90)&gt;0,BY91+CX91=0),REPT("0",Batch_Length),IF(BY91+CX91=0,"",TEXT(BY91+CX91,"0")))</f>
        <v/>
      </c>
      <c r="DZ91" s="69" t="str">
        <f>IF(COUNTBLANK(EA91:$EI91)=COLUMNS(EA91:$EI91),"",REPT("0",Batch_Length-LEN(IF(AND(SUMPRODUCT($F$32:$F90*BZ$32:BZ90)+SUMPRODUCT($F$32:$F90*CY$32:CY90)&gt;0,BZ91+CY91=0),REPT("0",Batch_Length),IF(BZ91+CY91=0,"",TEXT(BZ91+CY91,"0"))))))&amp;IF(AND(SUMPRODUCT($F$32:$F90*BZ$32:BZ90)+SUMPRODUCT($F$32:$F90*CY$32:CY90)&gt;0,BZ91+CY91=0),REPT("0",Batch_Length),IF(BZ91+CY91=0,"",TEXT(BZ91+CY91,"0")))</f>
        <v/>
      </c>
      <c r="EA91" s="69" t="str">
        <f>IF(COUNTBLANK(EB91:$EI91)=COLUMNS(EB91:$EI91),"",REPT("0",Batch_Length-LEN(IF(AND(SUMPRODUCT($F$32:$F90*CA$32:CA90)+SUMPRODUCT($F$32:$F90*CZ$32:CZ90)&gt;0,CA91+CZ91=0),REPT("0",Batch_Length),IF(CA91+CZ91=0,"",TEXT(CA91+CZ91,"0"))))))&amp;IF(AND(SUMPRODUCT($F$32:$F90*CA$32:CA90)+SUMPRODUCT($F$32:$F90*CZ$32:CZ90)&gt;0,CA91+CZ91=0),REPT("0",Batch_Length),IF(CA91+CZ91=0,"",TEXT(CA91+CZ91,"0")))</f>
        <v/>
      </c>
      <c r="EB91" s="69" t="str">
        <f>IF(COUNTBLANK(EC91:$EI91)=COLUMNS(EC91:$EI91),"",REPT("0",Batch_Length-LEN(IF(AND(SUMPRODUCT($F$32:$F90*CB$32:CB90)+SUMPRODUCT($F$32:$F90*DA$32:DA90)&gt;0,CB91+DA91=0),REPT("0",Batch_Length),IF(CB91+DA91=0,"",TEXT(CB91+DA91,"0"))))))&amp;IF(AND(SUMPRODUCT($F$32:$F90*CB$32:CB90)+SUMPRODUCT($F$32:$F90*DA$32:DA90)&gt;0,CB91+DA91=0),REPT("0",Batch_Length),IF(CB91+DA91=0,"",TEXT(CB91+DA91,"0")))</f>
        <v/>
      </c>
      <c r="EC91" s="69" t="str">
        <f>IF(COUNTBLANK(ED91:$EI91)=COLUMNS(ED91:$EI91),"",REPT("0",Batch_Length-LEN(IF(AND(SUMPRODUCT($F$32:$F90*CC$32:CC90)+SUMPRODUCT($F$32:$F90*DB$32:DB90)&gt;0,CC91+DB91=0),REPT("0",Batch_Length),IF(CC91+DB91=0,"",TEXT(CC91+DB91,"0"))))))&amp;IF(AND(SUMPRODUCT($F$32:$F90*CC$32:CC90)+SUMPRODUCT($F$32:$F90*DB$32:DB90)&gt;0,CC91+DB91=0),REPT("0",Batch_Length),IF(CC91+DB91=0,"",TEXT(CC91+DB91,"0")))</f>
        <v/>
      </c>
      <c r="ED91" s="69" t="str">
        <f>IF(COUNTBLANK(EE91:$EI91)=COLUMNS(EE91:$EI91),"",REPT("0",Batch_Length-LEN(IF(AND(SUMPRODUCT($F$32:$F90*CD$32:CD90)+SUMPRODUCT($F$32:$F90*DC$32:DC90)&gt;0,CD91+DC91=0),REPT("0",Batch_Length),IF(CD91+DC91=0,"",TEXT(CD91+DC91,"0"))))))&amp;IF(AND(SUMPRODUCT($F$32:$F90*CD$32:CD90)+SUMPRODUCT($F$32:$F90*DC$32:DC90)&gt;0,CD91+DC91=0),REPT("0",Batch_Length),IF(CD91+DC91=0,"",TEXT(CD91+DC91,"0")))</f>
        <v/>
      </c>
      <c r="EE91" s="69" t="str">
        <f>IF(COUNTBLANK(EF91:$EI91)=COLUMNS(EF91:$EI91),"",REPT("0",Batch_Length-LEN(IF(AND(SUMPRODUCT($F$32:$F90*CE$32:CE90)+SUMPRODUCT($F$32:$F90*DD$32:DD90)&gt;0,CE91+DD91=0),REPT("0",Batch_Length),IF(CE91+DD91=0,"",TEXT(CE91+DD91,"0"))))))&amp;IF(AND(SUMPRODUCT($F$32:$F90*CE$32:CE90)+SUMPRODUCT($F$32:$F90*DD$32:DD90)&gt;0,CE91+DD91=0),REPT("0",Batch_Length),IF(CE91+DD91=0,"",TEXT(CE91+DD91,"0")))</f>
        <v/>
      </c>
      <c r="EF91" s="69" t="str">
        <f>IF(COUNTBLANK(EG91:$EI91)=COLUMNS(EG91:$EI91),"",REPT("0",Batch_Length-LEN(IF(AND(SUMPRODUCT($F$32:$F90*CF$32:CF90)+SUMPRODUCT($F$32:$F90*DE$32:DE90)&gt;0,CF91+DE91=0),REPT("0",Batch_Length),IF(CF91+DE91=0,"",TEXT(CF91+DE91,"0"))))))&amp;IF(AND(SUMPRODUCT($F$32:$F90*CF$32:CF90)+SUMPRODUCT($F$32:$F90*DE$32:DE90)&gt;0,CF91+DE91=0),REPT("0",Batch_Length),IF(CF91+DE91=0,"",TEXT(CF91+DE91,"0")))</f>
        <v/>
      </c>
      <c r="EG91" s="69" t="str">
        <f>IF(COUNTBLANK(EH91:$EI91)=COLUMNS(EH91:$EI91),"",REPT("0",Batch_Length-LEN(IF(AND(SUMPRODUCT($F$32:$F90*CG$32:CG90)+SUMPRODUCT($F$32:$F90*DF$32:DF90)&gt;0,CG91+DF91=0),REPT("0",Batch_Length),IF(CG91+DF91=0,"",TEXT(CG91+DF91,"0"))))))&amp;IF(AND(SUMPRODUCT($F$32:$F90*CG$32:CG90)+SUMPRODUCT($F$32:$F90*DF$32:DF90)&gt;0,CG91+DF91=0),REPT("0",Batch_Length),IF(CG91+DF91=0,"",TEXT(CG91+DF91,"0")))</f>
        <v/>
      </c>
      <c r="EH91" s="69" t="str">
        <f>IF(COUNTBLANK(EI91:$EI91)=COLUMNS(EI91:$EI91),"",REPT("0",Batch_Length-LEN(IF(AND(SUMPRODUCT($F$32:$F90*CH$32:CH90)+SUMPRODUCT($F$32:$F90*DG$32:DG90)&gt;0,CH91+DG91=0),REPT("0",Batch_Length),IF(CH91+DG91=0,"",TEXT(CH91+DG91,"0"))))))&amp;IF(AND(SUMPRODUCT($F$32:$F90*CH$32:CH90)+SUMPRODUCT($F$32:$F90*DG$32:DG90)&gt;0,CH91+DG91=0),REPT("0",Batch_Length),IF(CH91+DG91=0,"",TEXT(CH91+DG91,"0")))</f>
        <v/>
      </c>
      <c r="EI91" s="69" t="str">
        <f>IF(AND(SUMPRODUCT($F$32:$F90*CI$32:CI90)+SUMPRODUCT($F$32:$F90*DH$32:DH90)&gt;0,CI91+DH91=0),REPT("0",Batch_Length),IF(CI91+DH91=0,"",TEXT(CI91+DH91,"0")))</f>
        <v/>
      </c>
      <c r="EJ91" s="69" t="str">
        <f t="shared" si="116"/>
        <v>138683118545689835737939019720389406345902876772687432540821294940160000000000000</v>
      </c>
      <c r="EK91" s="57" t="s">
        <v>86</v>
      </c>
    </row>
    <row r="92" spans="6:141" outlineLevel="1" x14ac:dyDescent="0.2">
      <c r="F92" s="66">
        <f t="shared" si="117"/>
        <v>60</v>
      </c>
      <c r="G92" s="67" t="str">
        <f t="shared" si="118"/>
        <v>8320987112741390144276341183223364380754172606361245952449277696409600000000000000</v>
      </c>
      <c r="H92" s="66">
        <f t="shared" si="9"/>
        <v>82</v>
      </c>
      <c r="I92" s="66">
        <f t="shared" si="119"/>
        <v>7</v>
      </c>
      <c r="J92" s="67" t="str">
        <f t="shared" si="120"/>
        <v>000000000000</v>
      </c>
      <c r="K92" s="68" t="str">
        <f t="shared" si="121"/>
        <v>821294940160</v>
      </c>
      <c r="L92" s="68" t="str">
        <f t="shared" si="122"/>
        <v>772687432540</v>
      </c>
      <c r="M92" s="68" t="str">
        <f t="shared" si="123"/>
        <v>406345902876</v>
      </c>
      <c r="N92" s="68" t="str">
        <f t="shared" si="124"/>
        <v>939019720389</v>
      </c>
      <c r="O92" s="68" t="str">
        <f t="shared" si="125"/>
        <v>545689835737</v>
      </c>
      <c r="P92" s="68" t="str">
        <f t="shared" si="126"/>
        <v>138683118</v>
      </c>
      <c r="Q92" s="68">
        <f t="shared" si="127"/>
        <v>0</v>
      </c>
      <c r="R92" s="68">
        <f t="shared" si="128"/>
        <v>0</v>
      </c>
      <c r="S92" s="68">
        <f t="shared" si="129"/>
        <v>0</v>
      </c>
      <c r="T92" s="68">
        <f t="shared" si="130"/>
        <v>0</v>
      </c>
      <c r="U92" s="68">
        <f t="shared" si="131"/>
        <v>0</v>
      </c>
      <c r="V92" s="68">
        <f t="shared" si="132"/>
        <v>0</v>
      </c>
      <c r="W92" s="68">
        <f t="shared" si="133"/>
        <v>0</v>
      </c>
      <c r="X92" s="68">
        <f t="shared" si="134"/>
        <v>0</v>
      </c>
      <c r="Y92" s="68">
        <f t="shared" si="135"/>
        <v>0</v>
      </c>
      <c r="Z92" s="68">
        <f t="shared" si="136"/>
        <v>0</v>
      </c>
      <c r="AA92" s="68">
        <f t="shared" si="137"/>
        <v>0</v>
      </c>
      <c r="AB92" s="68">
        <f t="shared" si="138"/>
        <v>0</v>
      </c>
      <c r="AC92" s="68">
        <f t="shared" si="139"/>
        <v>0</v>
      </c>
      <c r="AD92" s="68">
        <f t="shared" si="140"/>
        <v>0</v>
      </c>
      <c r="AE92" s="68">
        <f t="shared" si="141"/>
        <v>0</v>
      </c>
      <c r="AF92" s="68">
        <f t="shared" si="142"/>
        <v>0</v>
      </c>
      <c r="AG92" s="68">
        <f t="shared" si="143"/>
        <v>0</v>
      </c>
      <c r="AH92" s="68">
        <f t="shared" si="144"/>
        <v>0</v>
      </c>
      <c r="AI92" s="68">
        <f t="shared" si="145"/>
        <v>0</v>
      </c>
      <c r="AJ92" s="69">
        <f t="shared" si="90"/>
        <v>0</v>
      </c>
      <c r="AK92" s="69">
        <f t="shared" si="91"/>
        <v>49277696409600</v>
      </c>
      <c r="AL92" s="69">
        <f t="shared" si="92"/>
        <v>46361245952400</v>
      </c>
      <c r="AM92" s="69">
        <f t="shared" si="93"/>
        <v>24380754172560</v>
      </c>
      <c r="AN92" s="69">
        <f t="shared" si="94"/>
        <v>56341183223340</v>
      </c>
      <c r="AO92" s="69">
        <f t="shared" si="95"/>
        <v>32741390144220</v>
      </c>
      <c r="AP92" s="69">
        <f t="shared" si="96"/>
        <v>8320987080</v>
      </c>
      <c r="AQ92" s="69">
        <f t="shared" si="97"/>
        <v>0</v>
      </c>
      <c r="AR92" s="69">
        <f t="shared" si="98"/>
        <v>0</v>
      </c>
      <c r="AS92" s="69">
        <f t="shared" si="99"/>
        <v>0</v>
      </c>
      <c r="AT92" s="69">
        <f t="shared" si="100"/>
        <v>0</v>
      </c>
      <c r="AU92" s="69">
        <f t="shared" si="101"/>
        <v>0</v>
      </c>
      <c r="AV92" s="69">
        <f t="shared" si="102"/>
        <v>0</v>
      </c>
      <c r="AW92" s="69">
        <f t="shared" si="103"/>
        <v>0</v>
      </c>
      <c r="AX92" s="69">
        <f t="shared" si="104"/>
        <v>0</v>
      </c>
      <c r="AY92" s="69">
        <f t="shared" si="105"/>
        <v>0</v>
      </c>
      <c r="AZ92" s="69">
        <f t="shared" si="106"/>
        <v>0</v>
      </c>
      <c r="BA92" s="69">
        <f t="shared" si="107"/>
        <v>0</v>
      </c>
      <c r="BB92" s="69">
        <f t="shared" si="108"/>
        <v>0</v>
      </c>
      <c r="BC92" s="69">
        <f t="shared" si="109"/>
        <v>0</v>
      </c>
      <c r="BD92" s="69">
        <f t="shared" si="110"/>
        <v>0</v>
      </c>
      <c r="BE92" s="69">
        <f t="shared" si="111"/>
        <v>0</v>
      </c>
      <c r="BF92" s="69">
        <f t="shared" si="112"/>
        <v>0</v>
      </c>
      <c r="BG92" s="69">
        <f t="shared" si="113"/>
        <v>0</v>
      </c>
      <c r="BH92" s="69">
        <f t="shared" si="114"/>
        <v>0</v>
      </c>
      <c r="BI92" s="69">
        <f t="shared" si="115"/>
        <v>0</v>
      </c>
      <c r="BJ92" s="69">
        <f t="shared" si="146"/>
        <v>0</v>
      </c>
      <c r="BK92" s="69">
        <f t="shared" si="147"/>
        <v>277696409600</v>
      </c>
      <c r="BL92" s="69">
        <f t="shared" si="148"/>
        <v>361245952400</v>
      </c>
      <c r="BM92" s="69">
        <f t="shared" si="149"/>
        <v>380754172560</v>
      </c>
      <c r="BN92" s="69">
        <f t="shared" si="150"/>
        <v>341183223340</v>
      </c>
      <c r="BO92" s="69">
        <f t="shared" si="151"/>
        <v>741390144220</v>
      </c>
      <c r="BP92" s="69">
        <f t="shared" si="152"/>
        <v>8320987080</v>
      </c>
      <c r="BQ92" s="69">
        <f t="shared" si="153"/>
        <v>0</v>
      </c>
      <c r="BR92" s="69">
        <f t="shared" si="154"/>
        <v>0</v>
      </c>
      <c r="BS92" s="69">
        <f t="shared" si="155"/>
        <v>0</v>
      </c>
      <c r="BT92" s="69">
        <f t="shared" si="156"/>
        <v>0</v>
      </c>
      <c r="BU92" s="69">
        <f t="shared" si="157"/>
        <v>0</v>
      </c>
      <c r="BV92" s="69">
        <f t="shared" si="158"/>
        <v>0</v>
      </c>
      <c r="BW92" s="69">
        <f t="shared" si="159"/>
        <v>0</v>
      </c>
      <c r="BX92" s="69">
        <f t="shared" si="160"/>
        <v>0</v>
      </c>
      <c r="BY92" s="69">
        <f t="shared" si="161"/>
        <v>0</v>
      </c>
      <c r="BZ92" s="69">
        <f t="shared" si="162"/>
        <v>0</v>
      </c>
      <c r="CA92" s="69">
        <f t="shared" si="163"/>
        <v>0</v>
      </c>
      <c r="CB92" s="69">
        <f t="shared" si="164"/>
        <v>0</v>
      </c>
      <c r="CC92" s="69">
        <f t="shared" si="165"/>
        <v>0</v>
      </c>
      <c r="CD92" s="69">
        <f t="shared" si="166"/>
        <v>0</v>
      </c>
      <c r="CE92" s="69">
        <f t="shared" si="167"/>
        <v>0</v>
      </c>
      <c r="CF92" s="69">
        <f t="shared" si="168"/>
        <v>0</v>
      </c>
      <c r="CG92" s="69">
        <f t="shared" si="169"/>
        <v>0</v>
      </c>
      <c r="CH92" s="69">
        <f t="shared" si="170"/>
        <v>0</v>
      </c>
      <c r="CI92" s="69">
        <f t="shared" si="171"/>
        <v>0</v>
      </c>
      <c r="CJ92" s="69">
        <f t="shared" si="172"/>
        <v>0</v>
      </c>
      <c r="CK92" s="69">
        <f t="shared" si="173"/>
        <v>49</v>
      </c>
      <c r="CL92" s="69">
        <f t="shared" si="174"/>
        <v>46</v>
      </c>
      <c r="CM92" s="69">
        <f t="shared" si="175"/>
        <v>24</v>
      </c>
      <c r="CN92" s="69">
        <f t="shared" si="176"/>
        <v>56</v>
      </c>
      <c r="CO92" s="69">
        <f t="shared" si="177"/>
        <v>32</v>
      </c>
      <c r="CP92" s="69">
        <f t="shared" si="178"/>
        <v>0</v>
      </c>
      <c r="CQ92" s="69">
        <f t="shared" si="179"/>
        <v>0</v>
      </c>
      <c r="CR92" s="69">
        <f t="shared" si="180"/>
        <v>0</v>
      </c>
      <c r="CS92" s="69">
        <f t="shared" si="181"/>
        <v>0</v>
      </c>
      <c r="CT92" s="69">
        <f t="shared" si="182"/>
        <v>0</v>
      </c>
      <c r="CU92" s="69">
        <f t="shared" si="183"/>
        <v>0</v>
      </c>
      <c r="CV92" s="69">
        <f t="shared" si="184"/>
        <v>0</v>
      </c>
      <c r="CW92" s="69">
        <f t="shared" si="185"/>
        <v>0</v>
      </c>
      <c r="CX92" s="69">
        <f t="shared" si="186"/>
        <v>0</v>
      </c>
      <c r="CY92" s="69">
        <f t="shared" si="187"/>
        <v>0</v>
      </c>
      <c r="CZ92" s="69">
        <f t="shared" si="188"/>
        <v>0</v>
      </c>
      <c r="DA92" s="69">
        <f t="shared" si="189"/>
        <v>0</v>
      </c>
      <c r="DB92" s="69">
        <f t="shared" si="190"/>
        <v>0</v>
      </c>
      <c r="DC92" s="69">
        <f t="shared" si="191"/>
        <v>0</v>
      </c>
      <c r="DD92" s="69">
        <f t="shared" si="192"/>
        <v>0</v>
      </c>
      <c r="DE92" s="69">
        <f t="shared" si="193"/>
        <v>0</v>
      </c>
      <c r="DF92" s="69">
        <f t="shared" si="194"/>
        <v>0</v>
      </c>
      <c r="DG92" s="69">
        <f t="shared" si="195"/>
        <v>0</v>
      </c>
      <c r="DH92" s="69">
        <f t="shared" si="196"/>
        <v>0</v>
      </c>
      <c r="DI92" s="69">
        <f t="shared" si="197"/>
        <v>0</v>
      </c>
      <c r="DJ92" s="69" t="str">
        <f>IF(COUNTBLANK(DK92:$EI92)=COLUMNS(DK92:$EI92),"",REPT("0",Batch_Length-LEN(IF(AND(SUM(AK92:$BI92)&lt;&gt;0,BJ92=0),REPT("0",Batch_Length),TEXT(BJ92,"0")))))&amp;IF(AND(SUM(AK92:$BI92)&lt;&gt;0,BJ92=0),REPT("0",Batch_Length),TEXT(BJ92,"0"))</f>
        <v>000000000000</v>
      </c>
      <c r="DK92" s="69" t="str">
        <f>IF(COUNTBLANK(DL92:$EI92)=COLUMNS(DL92:$EI92),"",REPT("0",Batch_Length-LEN(IF(AND(SUMPRODUCT($F$32:$F91*BK$32:BK91)+SUMPRODUCT($F$32:$F91*CJ$32:CJ91)&gt;0,BK92+CJ92=0),REPT("0",Batch_Length),IF(BK92+CJ92=0,"",TEXT(BK92+CJ92,"0"))))))&amp;IF(AND(SUMPRODUCT($F$32:$F91*BK$32:BK91)+SUMPRODUCT($F$32:$F91*CJ$32:CJ91)&gt;0,BK92+CJ92=0),REPT("0",Batch_Length),IF(BK92+CJ92=0,"",TEXT(BK92+CJ92,"0")))</f>
        <v>277696409600</v>
      </c>
      <c r="DL92" s="69" t="str">
        <f>IF(COUNTBLANK(DM92:$EI92)=COLUMNS(DM92:$EI92),"",REPT("0",Batch_Length-LEN(IF(AND(SUMPRODUCT($F$32:$F91*BL$32:BL91)+SUMPRODUCT($F$32:$F91*CK$32:CK91)&gt;0,BL92+CK92=0),REPT("0",Batch_Length),IF(BL92+CK92=0,"",TEXT(BL92+CK92,"0"))))))&amp;IF(AND(SUMPRODUCT($F$32:$F91*BL$32:BL91)+SUMPRODUCT($F$32:$F91*CK$32:CK91)&gt;0,BL92+CK92=0),REPT("0",Batch_Length),IF(BL92+CK92=0,"",TEXT(BL92+CK92,"0")))</f>
        <v>361245952449</v>
      </c>
      <c r="DM92" s="69" t="str">
        <f>IF(COUNTBLANK(DN92:$EI92)=COLUMNS(DN92:$EI92),"",REPT("0",Batch_Length-LEN(IF(AND(SUMPRODUCT($F$32:$F91*BM$32:BM91)+SUMPRODUCT($F$32:$F91*CL$32:CL91)&gt;0,BM92+CL92=0),REPT("0",Batch_Length),IF(BM92+CL92=0,"",TEXT(BM92+CL92,"0"))))))&amp;IF(AND(SUMPRODUCT($F$32:$F91*BM$32:BM91)+SUMPRODUCT($F$32:$F91*CL$32:CL91)&gt;0,BM92+CL92=0),REPT("0",Batch_Length),IF(BM92+CL92=0,"",TEXT(BM92+CL92,"0")))</f>
        <v>380754172606</v>
      </c>
      <c r="DN92" s="69" t="str">
        <f>IF(COUNTBLANK(DO92:$EI92)=COLUMNS(DO92:$EI92),"",REPT("0",Batch_Length-LEN(IF(AND(SUMPRODUCT($F$32:$F91*BN$32:BN91)+SUMPRODUCT($F$32:$F91*CM$32:CM91)&gt;0,BN92+CM92=0),REPT("0",Batch_Length),IF(BN92+CM92=0,"",TEXT(BN92+CM92,"0"))))))&amp;IF(AND(SUMPRODUCT($F$32:$F91*BN$32:BN91)+SUMPRODUCT($F$32:$F91*CM$32:CM91)&gt;0,BN92+CM92=0),REPT("0",Batch_Length),IF(BN92+CM92=0,"",TEXT(BN92+CM92,"0")))</f>
        <v>341183223364</v>
      </c>
      <c r="DO92" s="69" t="str">
        <f>IF(COUNTBLANK(DP92:$EI92)=COLUMNS(DP92:$EI92),"",REPT("0",Batch_Length-LEN(IF(AND(SUMPRODUCT($F$32:$F91*BO$32:BO91)+SUMPRODUCT($F$32:$F91*CN$32:CN91)&gt;0,BO92+CN92=0),REPT("0",Batch_Length),IF(BO92+CN92=0,"",TEXT(BO92+CN92,"0"))))))&amp;IF(AND(SUMPRODUCT($F$32:$F91*BO$32:BO91)+SUMPRODUCT($F$32:$F91*CN$32:CN91)&gt;0,BO92+CN92=0),REPT("0",Batch_Length),IF(BO92+CN92=0,"",TEXT(BO92+CN92,"0")))</f>
        <v>741390144276</v>
      </c>
      <c r="DP92" s="69" t="str">
        <f>IF(COUNTBLANK(DQ92:$EI92)=COLUMNS(DQ92:$EI92),"",REPT("0",Batch_Length-LEN(IF(AND(SUMPRODUCT($F$32:$F91*BP$32:BP91)+SUMPRODUCT($F$32:$F91*CO$32:CO91)&gt;0,BP92+CO92=0),REPT("0",Batch_Length),IF(BP92+CO92=0,"",TEXT(BP92+CO92,"0"))))))&amp;IF(AND(SUMPRODUCT($F$32:$F91*BP$32:BP91)+SUMPRODUCT($F$32:$F91*CO$32:CO91)&gt;0,BP92+CO92=0),REPT("0",Batch_Length),IF(BP92+CO92=0,"",TEXT(BP92+CO92,"0")))</f>
        <v>8320987112</v>
      </c>
      <c r="DQ92" s="69" t="str">
        <f>IF(COUNTBLANK(DR92:$EI92)=COLUMNS(DR92:$EI92),"",REPT("0",Batch_Length-LEN(IF(AND(SUMPRODUCT($F$32:$F91*BQ$32:BQ91)+SUMPRODUCT($F$32:$F91*CP$32:CP91)&gt;0,BQ92+CP92=0),REPT("0",Batch_Length),IF(BQ92+CP92=0,"",TEXT(BQ92+CP92,"0"))))))&amp;IF(AND(SUMPRODUCT($F$32:$F91*BQ$32:BQ91)+SUMPRODUCT($F$32:$F91*CP$32:CP91)&gt;0,BQ92+CP92=0),REPT("0",Batch_Length),IF(BQ92+CP92=0,"",TEXT(BQ92+CP92,"0")))</f>
        <v/>
      </c>
      <c r="DR92" s="69" t="str">
        <f>IF(COUNTBLANK(DS92:$EI92)=COLUMNS(DS92:$EI92),"",REPT("0",Batch_Length-LEN(IF(AND(SUMPRODUCT($F$32:$F91*BR$32:BR91)+SUMPRODUCT($F$32:$F91*CQ$32:CQ91)&gt;0,BR92+CQ92=0),REPT("0",Batch_Length),IF(BR92+CQ92=0,"",TEXT(BR92+CQ92,"0"))))))&amp;IF(AND(SUMPRODUCT($F$32:$F91*BR$32:BR91)+SUMPRODUCT($F$32:$F91*CQ$32:CQ91)&gt;0,BR92+CQ92=0),REPT("0",Batch_Length),IF(BR92+CQ92=0,"",TEXT(BR92+CQ92,"0")))</f>
        <v/>
      </c>
      <c r="DS92" s="69" t="str">
        <f>IF(COUNTBLANK(DT92:$EI92)=COLUMNS(DT92:$EI92),"",REPT("0",Batch_Length-LEN(IF(AND(SUMPRODUCT($F$32:$F91*BS$32:BS91)+SUMPRODUCT($F$32:$F91*CR$32:CR91)&gt;0,BS92+CR92=0),REPT("0",Batch_Length),IF(BS92+CR92=0,"",TEXT(BS92+CR92,"0"))))))&amp;IF(AND(SUMPRODUCT($F$32:$F91*BS$32:BS91)+SUMPRODUCT($F$32:$F91*CR$32:CR91)&gt;0,BS92+CR92=0),REPT("0",Batch_Length),IF(BS92+CR92=0,"",TEXT(BS92+CR92,"0")))</f>
        <v/>
      </c>
      <c r="DT92" s="69" t="str">
        <f>IF(COUNTBLANK(DU92:$EI92)=COLUMNS(DU92:$EI92),"",REPT("0",Batch_Length-LEN(IF(AND(SUMPRODUCT($F$32:$F91*BT$32:BT91)+SUMPRODUCT($F$32:$F91*CS$32:CS91)&gt;0,BT92+CS92=0),REPT("0",Batch_Length),IF(BT92+CS92=0,"",TEXT(BT92+CS92,"0"))))))&amp;IF(AND(SUMPRODUCT($F$32:$F91*BT$32:BT91)+SUMPRODUCT($F$32:$F91*CS$32:CS91)&gt;0,BT92+CS92=0),REPT("0",Batch_Length),IF(BT92+CS92=0,"",TEXT(BT92+CS92,"0")))</f>
        <v/>
      </c>
      <c r="DU92" s="69" t="str">
        <f>IF(COUNTBLANK(DV92:$EI92)=COLUMNS(DV92:$EI92),"",REPT("0",Batch_Length-LEN(IF(AND(SUMPRODUCT($F$32:$F91*BU$32:BU91)+SUMPRODUCT($F$32:$F91*CT$32:CT91)&gt;0,BU92+CT92=0),REPT("0",Batch_Length),IF(BU92+CT92=0,"",TEXT(BU92+CT92,"0"))))))&amp;IF(AND(SUMPRODUCT($F$32:$F91*BU$32:BU91)+SUMPRODUCT($F$32:$F91*CT$32:CT91)&gt;0,BU92+CT92=0),REPT("0",Batch_Length),IF(BU92+CT92=0,"",TEXT(BU92+CT92,"0")))</f>
        <v/>
      </c>
      <c r="DV92" s="69" t="str">
        <f>IF(COUNTBLANK(DW92:$EI92)=COLUMNS(DW92:$EI92),"",REPT("0",Batch_Length-LEN(IF(AND(SUMPRODUCT($F$32:$F91*BV$32:BV91)+SUMPRODUCT($F$32:$F91*CU$32:CU91)&gt;0,BV92+CU92=0),REPT("0",Batch_Length),IF(BV92+CU92=0,"",TEXT(BV92+CU92,"0"))))))&amp;IF(AND(SUMPRODUCT($F$32:$F91*BV$32:BV91)+SUMPRODUCT($F$32:$F91*CU$32:CU91)&gt;0,BV92+CU92=0),REPT("0",Batch_Length),IF(BV92+CU92=0,"",TEXT(BV92+CU92,"0")))</f>
        <v/>
      </c>
      <c r="DW92" s="69" t="str">
        <f>IF(COUNTBLANK(DX92:$EI92)=COLUMNS(DX92:$EI92),"",REPT("0",Batch_Length-LEN(IF(AND(SUMPRODUCT($F$32:$F91*BW$32:BW91)+SUMPRODUCT($F$32:$F91*CV$32:CV91)&gt;0,BW92+CV92=0),REPT("0",Batch_Length),IF(BW92+CV92=0,"",TEXT(BW92+CV92,"0"))))))&amp;IF(AND(SUMPRODUCT($F$32:$F91*BW$32:BW91)+SUMPRODUCT($F$32:$F91*CV$32:CV91)&gt;0,BW92+CV92=0),REPT("0",Batch_Length),IF(BW92+CV92=0,"",TEXT(BW92+CV92,"0")))</f>
        <v/>
      </c>
      <c r="DX92" s="69" t="str">
        <f>IF(COUNTBLANK(DY92:$EI92)=COLUMNS(DY92:$EI92),"",REPT("0",Batch_Length-LEN(IF(AND(SUMPRODUCT($F$32:$F91*BX$32:BX91)+SUMPRODUCT($F$32:$F91*CW$32:CW91)&gt;0,BX92+CW92=0),REPT("0",Batch_Length),IF(BX92+CW92=0,"",TEXT(BX92+CW92,"0"))))))&amp;IF(AND(SUMPRODUCT($F$32:$F91*BX$32:BX91)+SUMPRODUCT($F$32:$F91*CW$32:CW91)&gt;0,BX92+CW92=0),REPT("0",Batch_Length),IF(BX92+CW92=0,"",TEXT(BX92+CW92,"0")))</f>
        <v/>
      </c>
      <c r="DY92" s="69" t="str">
        <f>IF(COUNTBLANK(DZ92:$EI92)=COLUMNS(DZ92:$EI92),"",REPT("0",Batch_Length-LEN(IF(AND(SUMPRODUCT($F$32:$F91*BY$32:BY91)+SUMPRODUCT($F$32:$F91*CX$32:CX91)&gt;0,BY92+CX92=0),REPT("0",Batch_Length),IF(BY92+CX92=0,"",TEXT(BY92+CX92,"0"))))))&amp;IF(AND(SUMPRODUCT($F$32:$F91*BY$32:BY91)+SUMPRODUCT($F$32:$F91*CX$32:CX91)&gt;0,BY92+CX92=0),REPT("0",Batch_Length),IF(BY92+CX92=0,"",TEXT(BY92+CX92,"0")))</f>
        <v/>
      </c>
      <c r="DZ92" s="69" t="str">
        <f>IF(COUNTBLANK(EA92:$EI92)=COLUMNS(EA92:$EI92),"",REPT("0",Batch_Length-LEN(IF(AND(SUMPRODUCT($F$32:$F91*BZ$32:BZ91)+SUMPRODUCT($F$32:$F91*CY$32:CY91)&gt;0,BZ92+CY92=0),REPT("0",Batch_Length),IF(BZ92+CY92=0,"",TEXT(BZ92+CY92,"0"))))))&amp;IF(AND(SUMPRODUCT($F$32:$F91*BZ$32:BZ91)+SUMPRODUCT($F$32:$F91*CY$32:CY91)&gt;0,BZ92+CY92=0),REPT("0",Batch_Length),IF(BZ92+CY92=0,"",TEXT(BZ92+CY92,"0")))</f>
        <v/>
      </c>
      <c r="EA92" s="69" t="str">
        <f>IF(COUNTBLANK(EB92:$EI92)=COLUMNS(EB92:$EI92),"",REPT("0",Batch_Length-LEN(IF(AND(SUMPRODUCT($F$32:$F91*CA$32:CA91)+SUMPRODUCT($F$32:$F91*CZ$32:CZ91)&gt;0,CA92+CZ92=0),REPT("0",Batch_Length),IF(CA92+CZ92=0,"",TEXT(CA92+CZ92,"0"))))))&amp;IF(AND(SUMPRODUCT($F$32:$F91*CA$32:CA91)+SUMPRODUCT($F$32:$F91*CZ$32:CZ91)&gt;0,CA92+CZ92=0),REPT("0",Batch_Length),IF(CA92+CZ92=0,"",TEXT(CA92+CZ92,"0")))</f>
        <v/>
      </c>
      <c r="EB92" s="69" t="str">
        <f>IF(COUNTBLANK(EC92:$EI92)=COLUMNS(EC92:$EI92),"",REPT("0",Batch_Length-LEN(IF(AND(SUMPRODUCT($F$32:$F91*CB$32:CB91)+SUMPRODUCT($F$32:$F91*DA$32:DA91)&gt;0,CB92+DA92=0),REPT("0",Batch_Length),IF(CB92+DA92=0,"",TEXT(CB92+DA92,"0"))))))&amp;IF(AND(SUMPRODUCT($F$32:$F91*CB$32:CB91)+SUMPRODUCT($F$32:$F91*DA$32:DA91)&gt;0,CB92+DA92=0),REPT("0",Batch_Length),IF(CB92+DA92=0,"",TEXT(CB92+DA92,"0")))</f>
        <v/>
      </c>
      <c r="EC92" s="69" t="str">
        <f>IF(COUNTBLANK(ED92:$EI92)=COLUMNS(ED92:$EI92),"",REPT("0",Batch_Length-LEN(IF(AND(SUMPRODUCT($F$32:$F91*CC$32:CC91)+SUMPRODUCT($F$32:$F91*DB$32:DB91)&gt;0,CC92+DB92=0),REPT("0",Batch_Length),IF(CC92+DB92=0,"",TEXT(CC92+DB92,"0"))))))&amp;IF(AND(SUMPRODUCT($F$32:$F91*CC$32:CC91)+SUMPRODUCT($F$32:$F91*DB$32:DB91)&gt;0,CC92+DB92=0),REPT("0",Batch_Length),IF(CC92+DB92=0,"",TEXT(CC92+DB92,"0")))</f>
        <v/>
      </c>
      <c r="ED92" s="69" t="str">
        <f>IF(COUNTBLANK(EE92:$EI92)=COLUMNS(EE92:$EI92),"",REPT("0",Batch_Length-LEN(IF(AND(SUMPRODUCT($F$32:$F91*CD$32:CD91)+SUMPRODUCT($F$32:$F91*DC$32:DC91)&gt;0,CD92+DC92=0),REPT("0",Batch_Length),IF(CD92+DC92=0,"",TEXT(CD92+DC92,"0"))))))&amp;IF(AND(SUMPRODUCT($F$32:$F91*CD$32:CD91)+SUMPRODUCT($F$32:$F91*DC$32:DC91)&gt;0,CD92+DC92=0),REPT("0",Batch_Length),IF(CD92+DC92=0,"",TEXT(CD92+DC92,"0")))</f>
        <v/>
      </c>
      <c r="EE92" s="69" t="str">
        <f>IF(COUNTBLANK(EF92:$EI92)=COLUMNS(EF92:$EI92),"",REPT("0",Batch_Length-LEN(IF(AND(SUMPRODUCT($F$32:$F91*CE$32:CE91)+SUMPRODUCT($F$32:$F91*DD$32:DD91)&gt;0,CE92+DD92=0),REPT("0",Batch_Length),IF(CE92+DD92=0,"",TEXT(CE92+DD92,"0"))))))&amp;IF(AND(SUMPRODUCT($F$32:$F91*CE$32:CE91)+SUMPRODUCT($F$32:$F91*DD$32:DD91)&gt;0,CE92+DD92=0),REPT("0",Batch_Length),IF(CE92+DD92=0,"",TEXT(CE92+DD92,"0")))</f>
        <v/>
      </c>
      <c r="EF92" s="69" t="str">
        <f>IF(COUNTBLANK(EG92:$EI92)=COLUMNS(EG92:$EI92),"",REPT("0",Batch_Length-LEN(IF(AND(SUMPRODUCT($F$32:$F91*CF$32:CF91)+SUMPRODUCT($F$32:$F91*DE$32:DE91)&gt;0,CF92+DE92=0),REPT("0",Batch_Length),IF(CF92+DE92=0,"",TEXT(CF92+DE92,"0"))))))&amp;IF(AND(SUMPRODUCT($F$32:$F91*CF$32:CF91)+SUMPRODUCT($F$32:$F91*DE$32:DE91)&gt;0,CF92+DE92=0),REPT("0",Batch_Length),IF(CF92+DE92=0,"",TEXT(CF92+DE92,"0")))</f>
        <v/>
      </c>
      <c r="EG92" s="69" t="str">
        <f>IF(COUNTBLANK(EH92:$EI92)=COLUMNS(EH92:$EI92),"",REPT("0",Batch_Length-LEN(IF(AND(SUMPRODUCT($F$32:$F91*CG$32:CG91)+SUMPRODUCT($F$32:$F91*DF$32:DF91)&gt;0,CG92+DF92=0),REPT("0",Batch_Length),IF(CG92+DF92=0,"",TEXT(CG92+DF92,"0"))))))&amp;IF(AND(SUMPRODUCT($F$32:$F91*CG$32:CG91)+SUMPRODUCT($F$32:$F91*DF$32:DF91)&gt;0,CG92+DF92=0),REPT("0",Batch_Length),IF(CG92+DF92=0,"",TEXT(CG92+DF92,"0")))</f>
        <v/>
      </c>
      <c r="EH92" s="69" t="str">
        <f>IF(COUNTBLANK(EI92:$EI92)=COLUMNS(EI92:$EI92),"",REPT("0",Batch_Length-LEN(IF(AND(SUMPRODUCT($F$32:$F91*CH$32:CH91)+SUMPRODUCT($F$32:$F91*DG$32:DG91)&gt;0,CH92+DG92=0),REPT("0",Batch_Length),IF(CH92+DG92=0,"",TEXT(CH92+DG92,"0"))))))&amp;IF(AND(SUMPRODUCT($F$32:$F91*CH$32:CH91)+SUMPRODUCT($F$32:$F91*DG$32:DG91)&gt;0,CH92+DG92=0),REPT("0",Batch_Length),IF(CH92+DG92=0,"",TEXT(CH92+DG92,"0")))</f>
        <v/>
      </c>
      <c r="EI92" s="69" t="str">
        <f>IF(AND(SUMPRODUCT($F$32:$F91*CI$32:CI91)+SUMPRODUCT($F$32:$F91*DH$32:DH91)&gt;0,CI92+DH92=0),REPT("0",Batch_Length),IF(CI92+DH92=0,"",TEXT(CI92+DH92,"0")))</f>
        <v/>
      </c>
      <c r="EJ92" s="69" t="str">
        <f t="shared" si="116"/>
        <v>8320987112741390144276341183223364380754172606361245952449277696409600000000000000</v>
      </c>
      <c r="EK92" s="57" t="s">
        <v>86</v>
      </c>
    </row>
    <row r="93" spans="6:141" outlineLevel="1" x14ac:dyDescent="0.2">
      <c r="F93" s="66">
        <f t="shared" si="117"/>
        <v>61</v>
      </c>
      <c r="G93" s="67" t="str">
        <f t="shared" si="118"/>
        <v>507580213877224798800856812176625227226004528988036003099405939480985600000000000000</v>
      </c>
      <c r="H93" s="66">
        <f t="shared" si="9"/>
        <v>84</v>
      </c>
      <c r="I93" s="66">
        <f t="shared" si="119"/>
        <v>7</v>
      </c>
      <c r="J93" s="67" t="str">
        <f t="shared" si="120"/>
        <v>000000000000</v>
      </c>
      <c r="K93" s="68" t="str">
        <f t="shared" si="121"/>
        <v>277696409600</v>
      </c>
      <c r="L93" s="68" t="str">
        <f t="shared" si="122"/>
        <v>361245952449</v>
      </c>
      <c r="M93" s="68" t="str">
        <f t="shared" si="123"/>
        <v>380754172606</v>
      </c>
      <c r="N93" s="68" t="str">
        <f t="shared" si="124"/>
        <v>341183223364</v>
      </c>
      <c r="O93" s="68" t="str">
        <f t="shared" si="125"/>
        <v>741390144276</v>
      </c>
      <c r="P93" s="68" t="str">
        <f t="shared" si="126"/>
        <v>8320987112</v>
      </c>
      <c r="Q93" s="68">
        <f t="shared" si="127"/>
        <v>0</v>
      </c>
      <c r="R93" s="68">
        <f t="shared" si="128"/>
        <v>0</v>
      </c>
      <c r="S93" s="68">
        <f t="shared" si="129"/>
        <v>0</v>
      </c>
      <c r="T93" s="68">
        <f t="shared" si="130"/>
        <v>0</v>
      </c>
      <c r="U93" s="68">
        <f t="shared" si="131"/>
        <v>0</v>
      </c>
      <c r="V93" s="68">
        <f t="shared" si="132"/>
        <v>0</v>
      </c>
      <c r="W93" s="68">
        <f t="shared" si="133"/>
        <v>0</v>
      </c>
      <c r="X93" s="68">
        <f t="shared" si="134"/>
        <v>0</v>
      </c>
      <c r="Y93" s="68">
        <f t="shared" si="135"/>
        <v>0</v>
      </c>
      <c r="Z93" s="68">
        <f t="shared" si="136"/>
        <v>0</v>
      </c>
      <c r="AA93" s="68">
        <f t="shared" si="137"/>
        <v>0</v>
      </c>
      <c r="AB93" s="68">
        <f t="shared" si="138"/>
        <v>0</v>
      </c>
      <c r="AC93" s="68">
        <f t="shared" si="139"/>
        <v>0</v>
      </c>
      <c r="AD93" s="68">
        <f t="shared" si="140"/>
        <v>0</v>
      </c>
      <c r="AE93" s="68">
        <f t="shared" si="141"/>
        <v>0</v>
      </c>
      <c r="AF93" s="68">
        <f t="shared" si="142"/>
        <v>0</v>
      </c>
      <c r="AG93" s="68">
        <f t="shared" si="143"/>
        <v>0</v>
      </c>
      <c r="AH93" s="68">
        <f t="shared" si="144"/>
        <v>0</v>
      </c>
      <c r="AI93" s="68">
        <f t="shared" si="145"/>
        <v>0</v>
      </c>
      <c r="AJ93" s="69">
        <f t="shared" si="90"/>
        <v>0</v>
      </c>
      <c r="AK93" s="69">
        <f t="shared" si="91"/>
        <v>16939480985600</v>
      </c>
      <c r="AL93" s="69">
        <f t="shared" si="92"/>
        <v>22036003099389</v>
      </c>
      <c r="AM93" s="69">
        <f t="shared" si="93"/>
        <v>23226004528966</v>
      </c>
      <c r="AN93" s="69">
        <f t="shared" si="94"/>
        <v>20812176625204</v>
      </c>
      <c r="AO93" s="69">
        <f t="shared" si="95"/>
        <v>45224798800836</v>
      </c>
      <c r="AP93" s="69">
        <f t="shared" si="96"/>
        <v>507580213832</v>
      </c>
      <c r="AQ93" s="69">
        <f t="shared" si="97"/>
        <v>0</v>
      </c>
      <c r="AR93" s="69">
        <f t="shared" si="98"/>
        <v>0</v>
      </c>
      <c r="AS93" s="69">
        <f t="shared" si="99"/>
        <v>0</v>
      </c>
      <c r="AT93" s="69">
        <f t="shared" si="100"/>
        <v>0</v>
      </c>
      <c r="AU93" s="69">
        <f t="shared" si="101"/>
        <v>0</v>
      </c>
      <c r="AV93" s="69">
        <f t="shared" si="102"/>
        <v>0</v>
      </c>
      <c r="AW93" s="69">
        <f t="shared" si="103"/>
        <v>0</v>
      </c>
      <c r="AX93" s="69">
        <f t="shared" si="104"/>
        <v>0</v>
      </c>
      <c r="AY93" s="69">
        <f t="shared" si="105"/>
        <v>0</v>
      </c>
      <c r="AZ93" s="69">
        <f t="shared" si="106"/>
        <v>0</v>
      </c>
      <c r="BA93" s="69">
        <f t="shared" si="107"/>
        <v>0</v>
      </c>
      <c r="BB93" s="69">
        <f t="shared" si="108"/>
        <v>0</v>
      </c>
      <c r="BC93" s="69">
        <f t="shared" si="109"/>
        <v>0</v>
      </c>
      <c r="BD93" s="69">
        <f t="shared" si="110"/>
        <v>0</v>
      </c>
      <c r="BE93" s="69">
        <f t="shared" si="111"/>
        <v>0</v>
      </c>
      <c r="BF93" s="69">
        <f t="shared" si="112"/>
        <v>0</v>
      </c>
      <c r="BG93" s="69">
        <f t="shared" si="113"/>
        <v>0</v>
      </c>
      <c r="BH93" s="69">
        <f t="shared" si="114"/>
        <v>0</v>
      </c>
      <c r="BI93" s="69">
        <f t="shared" si="115"/>
        <v>0</v>
      </c>
      <c r="BJ93" s="69">
        <f t="shared" si="146"/>
        <v>0</v>
      </c>
      <c r="BK93" s="69">
        <f t="shared" si="147"/>
        <v>939480985600</v>
      </c>
      <c r="BL93" s="69">
        <f t="shared" si="148"/>
        <v>36003099389</v>
      </c>
      <c r="BM93" s="69">
        <f t="shared" si="149"/>
        <v>226004528966</v>
      </c>
      <c r="BN93" s="69">
        <f t="shared" si="150"/>
        <v>812176625204</v>
      </c>
      <c r="BO93" s="69">
        <f t="shared" si="151"/>
        <v>224798800836</v>
      </c>
      <c r="BP93" s="69">
        <f t="shared" si="152"/>
        <v>507580213832</v>
      </c>
      <c r="BQ93" s="69">
        <f t="shared" si="153"/>
        <v>0</v>
      </c>
      <c r="BR93" s="69">
        <f t="shared" si="154"/>
        <v>0</v>
      </c>
      <c r="BS93" s="69">
        <f t="shared" si="155"/>
        <v>0</v>
      </c>
      <c r="BT93" s="69">
        <f t="shared" si="156"/>
        <v>0</v>
      </c>
      <c r="BU93" s="69">
        <f t="shared" si="157"/>
        <v>0</v>
      </c>
      <c r="BV93" s="69">
        <f t="shared" si="158"/>
        <v>0</v>
      </c>
      <c r="BW93" s="69">
        <f t="shared" si="159"/>
        <v>0</v>
      </c>
      <c r="BX93" s="69">
        <f t="shared" si="160"/>
        <v>0</v>
      </c>
      <c r="BY93" s="69">
        <f t="shared" si="161"/>
        <v>0</v>
      </c>
      <c r="BZ93" s="69">
        <f t="shared" si="162"/>
        <v>0</v>
      </c>
      <c r="CA93" s="69">
        <f t="shared" si="163"/>
        <v>0</v>
      </c>
      <c r="CB93" s="69">
        <f t="shared" si="164"/>
        <v>0</v>
      </c>
      <c r="CC93" s="69">
        <f t="shared" si="165"/>
        <v>0</v>
      </c>
      <c r="CD93" s="69">
        <f t="shared" si="166"/>
        <v>0</v>
      </c>
      <c r="CE93" s="69">
        <f t="shared" si="167"/>
        <v>0</v>
      </c>
      <c r="CF93" s="69">
        <f t="shared" si="168"/>
        <v>0</v>
      </c>
      <c r="CG93" s="69">
        <f t="shared" si="169"/>
        <v>0</v>
      </c>
      <c r="CH93" s="69">
        <f t="shared" si="170"/>
        <v>0</v>
      </c>
      <c r="CI93" s="69">
        <f t="shared" si="171"/>
        <v>0</v>
      </c>
      <c r="CJ93" s="69">
        <f t="shared" si="172"/>
        <v>0</v>
      </c>
      <c r="CK93" s="69">
        <f t="shared" si="173"/>
        <v>16</v>
      </c>
      <c r="CL93" s="69">
        <f t="shared" si="174"/>
        <v>22</v>
      </c>
      <c r="CM93" s="69">
        <f t="shared" si="175"/>
        <v>23</v>
      </c>
      <c r="CN93" s="69">
        <f t="shared" si="176"/>
        <v>20</v>
      </c>
      <c r="CO93" s="69">
        <f t="shared" si="177"/>
        <v>45</v>
      </c>
      <c r="CP93" s="69">
        <f t="shared" si="178"/>
        <v>0</v>
      </c>
      <c r="CQ93" s="69">
        <f t="shared" si="179"/>
        <v>0</v>
      </c>
      <c r="CR93" s="69">
        <f t="shared" si="180"/>
        <v>0</v>
      </c>
      <c r="CS93" s="69">
        <f t="shared" si="181"/>
        <v>0</v>
      </c>
      <c r="CT93" s="69">
        <f t="shared" si="182"/>
        <v>0</v>
      </c>
      <c r="CU93" s="69">
        <f t="shared" si="183"/>
        <v>0</v>
      </c>
      <c r="CV93" s="69">
        <f t="shared" si="184"/>
        <v>0</v>
      </c>
      <c r="CW93" s="69">
        <f t="shared" si="185"/>
        <v>0</v>
      </c>
      <c r="CX93" s="69">
        <f t="shared" si="186"/>
        <v>0</v>
      </c>
      <c r="CY93" s="69">
        <f t="shared" si="187"/>
        <v>0</v>
      </c>
      <c r="CZ93" s="69">
        <f t="shared" si="188"/>
        <v>0</v>
      </c>
      <c r="DA93" s="69">
        <f t="shared" si="189"/>
        <v>0</v>
      </c>
      <c r="DB93" s="69">
        <f t="shared" si="190"/>
        <v>0</v>
      </c>
      <c r="DC93" s="69">
        <f t="shared" si="191"/>
        <v>0</v>
      </c>
      <c r="DD93" s="69">
        <f t="shared" si="192"/>
        <v>0</v>
      </c>
      <c r="DE93" s="69">
        <f t="shared" si="193"/>
        <v>0</v>
      </c>
      <c r="DF93" s="69">
        <f t="shared" si="194"/>
        <v>0</v>
      </c>
      <c r="DG93" s="69">
        <f t="shared" si="195"/>
        <v>0</v>
      </c>
      <c r="DH93" s="69">
        <f t="shared" si="196"/>
        <v>0</v>
      </c>
      <c r="DI93" s="69">
        <f t="shared" si="197"/>
        <v>0</v>
      </c>
      <c r="DJ93" s="69" t="str">
        <f>IF(COUNTBLANK(DK93:$EI93)=COLUMNS(DK93:$EI93),"",REPT("0",Batch_Length-LEN(IF(AND(SUM(AK93:$BI93)&lt;&gt;0,BJ93=0),REPT("0",Batch_Length),TEXT(BJ93,"0")))))&amp;IF(AND(SUM(AK93:$BI93)&lt;&gt;0,BJ93=0),REPT("0",Batch_Length),TEXT(BJ93,"0"))</f>
        <v>000000000000</v>
      </c>
      <c r="DK93" s="69" t="str">
        <f>IF(COUNTBLANK(DL93:$EI93)=COLUMNS(DL93:$EI93),"",REPT("0",Batch_Length-LEN(IF(AND(SUMPRODUCT($F$32:$F92*BK$32:BK92)+SUMPRODUCT($F$32:$F92*CJ$32:CJ92)&gt;0,BK93+CJ93=0),REPT("0",Batch_Length),IF(BK93+CJ93=0,"",TEXT(BK93+CJ93,"0"))))))&amp;IF(AND(SUMPRODUCT($F$32:$F92*BK$32:BK92)+SUMPRODUCT($F$32:$F92*CJ$32:CJ92)&gt;0,BK93+CJ93=0),REPT("0",Batch_Length),IF(BK93+CJ93=0,"",TEXT(BK93+CJ93,"0")))</f>
        <v>939480985600</v>
      </c>
      <c r="DL93" s="69" t="str">
        <f>IF(COUNTBLANK(DM93:$EI93)=COLUMNS(DM93:$EI93),"",REPT("0",Batch_Length-LEN(IF(AND(SUMPRODUCT($F$32:$F92*BL$32:BL92)+SUMPRODUCT($F$32:$F92*CK$32:CK92)&gt;0,BL93+CK93=0),REPT("0",Batch_Length),IF(BL93+CK93=0,"",TEXT(BL93+CK93,"0"))))))&amp;IF(AND(SUMPRODUCT($F$32:$F92*BL$32:BL92)+SUMPRODUCT($F$32:$F92*CK$32:CK92)&gt;0,BL93+CK93=0),REPT("0",Batch_Length),IF(BL93+CK93=0,"",TEXT(BL93+CK93,"0")))</f>
        <v>036003099405</v>
      </c>
      <c r="DM93" s="69" t="str">
        <f>IF(COUNTBLANK(DN93:$EI93)=COLUMNS(DN93:$EI93),"",REPT("0",Batch_Length-LEN(IF(AND(SUMPRODUCT($F$32:$F92*BM$32:BM92)+SUMPRODUCT($F$32:$F92*CL$32:CL92)&gt;0,BM93+CL93=0),REPT("0",Batch_Length),IF(BM93+CL93=0,"",TEXT(BM93+CL93,"0"))))))&amp;IF(AND(SUMPRODUCT($F$32:$F92*BM$32:BM92)+SUMPRODUCT($F$32:$F92*CL$32:CL92)&gt;0,BM93+CL93=0),REPT("0",Batch_Length),IF(BM93+CL93=0,"",TEXT(BM93+CL93,"0")))</f>
        <v>226004528988</v>
      </c>
      <c r="DN93" s="69" t="str">
        <f>IF(COUNTBLANK(DO93:$EI93)=COLUMNS(DO93:$EI93),"",REPT("0",Batch_Length-LEN(IF(AND(SUMPRODUCT($F$32:$F92*BN$32:BN92)+SUMPRODUCT($F$32:$F92*CM$32:CM92)&gt;0,BN93+CM93=0),REPT("0",Batch_Length),IF(BN93+CM93=0,"",TEXT(BN93+CM93,"0"))))))&amp;IF(AND(SUMPRODUCT($F$32:$F92*BN$32:BN92)+SUMPRODUCT($F$32:$F92*CM$32:CM92)&gt;0,BN93+CM93=0),REPT("0",Batch_Length),IF(BN93+CM93=0,"",TEXT(BN93+CM93,"0")))</f>
        <v>812176625227</v>
      </c>
      <c r="DO93" s="69" t="str">
        <f>IF(COUNTBLANK(DP93:$EI93)=COLUMNS(DP93:$EI93),"",REPT("0",Batch_Length-LEN(IF(AND(SUMPRODUCT($F$32:$F92*BO$32:BO92)+SUMPRODUCT($F$32:$F92*CN$32:CN92)&gt;0,BO93+CN93=0),REPT("0",Batch_Length),IF(BO93+CN93=0,"",TEXT(BO93+CN93,"0"))))))&amp;IF(AND(SUMPRODUCT($F$32:$F92*BO$32:BO92)+SUMPRODUCT($F$32:$F92*CN$32:CN92)&gt;0,BO93+CN93=0),REPT("0",Batch_Length),IF(BO93+CN93=0,"",TEXT(BO93+CN93,"0")))</f>
        <v>224798800856</v>
      </c>
      <c r="DP93" s="69" t="str">
        <f>IF(COUNTBLANK(DQ93:$EI93)=COLUMNS(DQ93:$EI93),"",REPT("0",Batch_Length-LEN(IF(AND(SUMPRODUCT($F$32:$F92*BP$32:BP92)+SUMPRODUCT($F$32:$F92*CO$32:CO92)&gt;0,BP93+CO93=0),REPT("0",Batch_Length),IF(BP93+CO93=0,"",TEXT(BP93+CO93,"0"))))))&amp;IF(AND(SUMPRODUCT($F$32:$F92*BP$32:BP92)+SUMPRODUCT($F$32:$F92*CO$32:CO92)&gt;0,BP93+CO93=0),REPT("0",Batch_Length),IF(BP93+CO93=0,"",TEXT(BP93+CO93,"0")))</f>
        <v>507580213877</v>
      </c>
      <c r="DQ93" s="69" t="str">
        <f>IF(COUNTBLANK(DR93:$EI93)=COLUMNS(DR93:$EI93),"",REPT("0",Batch_Length-LEN(IF(AND(SUMPRODUCT($F$32:$F92*BQ$32:BQ92)+SUMPRODUCT($F$32:$F92*CP$32:CP92)&gt;0,BQ93+CP93=0),REPT("0",Batch_Length),IF(BQ93+CP93=0,"",TEXT(BQ93+CP93,"0"))))))&amp;IF(AND(SUMPRODUCT($F$32:$F92*BQ$32:BQ92)+SUMPRODUCT($F$32:$F92*CP$32:CP92)&gt;0,BQ93+CP93=0),REPT("0",Batch_Length),IF(BQ93+CP93=0,"",TEXT(BQ93+CP93,"0")))</f>
        <v/>
      </c>
      <c r="DR93" s="69" t="str">
        <f>IF(COUNTBLANK(DS93:$EI93)=COLUMNS(DS93:$EI93),"",REPT("0",Batch_Length-LEN(IF(AND(SUMPRODUCT($F$32:$F92*BR$32:BR92)+SUMPRODUCT($F$32:$F92*CQ$32:CQ92)&gt;0,BR93+CQ93=0),REPT("0",Batch_Length),IF(BR93+CQ93=0,"",TEXT(BR93+CQ93,"0"))))))&amp;IF(AND(SUMPRODUCT($F$32:$F92*BR$32:BR92)+SUMPRODUCT($F$32:$F92*CQ$32:CQ92)&gt;0,BR93+CQ93=0),REPT("0",Batch_Length),IF(BR93+CQ93=0,"",TEXT(BR93+CQ93,"0")))</f>
        <v/>
      </c>
      <c r="DS93" s="69" t="str">
        <f>IF(COUNTBLANK(DT93:$EI93)=COLUMNS(DT93:$EI93),"",REPT("0",Batch_Length-LEN(IF(AND(SUMPRODUCT($F$32:$F92*BS$32:BS92)+SUMPRODUCT($F$32:$F92*CR$32:CR92)&gt;0,BS93+CR93=0),REPT("0",Batch_Length),IF(BS93+CR93=0,"",TEXT(BS93+CR93,"0"))))))&amp;IF(AND(SUMPRODUCT($F$32:$F92*BS$32:BS92)+SUMPRODUCT($F$32:$F92*CR$32:CR92)&gt;0,BS93+CR93=0),REPT("0",Batch_Length),IF(BS93+CR93=0,"",TEXT(BS93+CR93,"0")))</f>
        <v/>
      </c>
      <c r="DT93" s="69" t="str">
        <f>IF(COUNTBLANK(DU93:$EI93)=COLUMNS(DU93:$EI93),"",REPT("0",Batch_Length-LEN(IF(AND(SUMPRODUCT($F$32:$F92*BT$32:BT92)+SUMPRODUCT($F$32:$F92*CS$32:CS92)&gt;0,BT93+CS93=0),REPT("0",Batch_Length),IF(BT93+CS93=0,"",TEXT(BT93+CS93,"0"))))))&amp;IF(AND(SUMPRODUCT($F$32:$F92*BT$32:BT92)+SUMPRODUCT($F$32:$F92*CS$32:CS92)&gt;0,BT93+CS93=0),REPT("0",Batch_Length),IF(BT93+CS93=0,"",TEXT(BT93+CS93,"0")))</f>
        <v/>
      </c>
      <c r="DU93" s="69" t="str">
        <f>IF(COUNTBLANK(DV93:$EI93)=COLUMNS(DV93:$EI93),"",REPT("0",Batch_Length-LEN(IF(AND(SUMPRODUCT($F$32:$F92*BU$32:BU92)+SUMPRODUCT($F$32:$F92*CT$32:CT92)&gt;0,BU93+CT93=0),REPT("0",Batch_Length),IF(BU93+CT93=0,"",TEXT(BU93+CT93,"0"))))))&amp;IF(AND(SUMPRODUCT($F$32:$F92*BU$32:BU92)+SUMPRODUCT($F$32:$F92*CT$32:CT92)&gt;0,BU93+CT93=0),REPT("0",Batch_Length),IF(BU93+CT93=0,"",TEXT(BU93+CT93,"0")))</f>
        <v/>
      </c>
      <c r="DV93" s="69" t="str">
        <f>IF(COUNTBLANK(DW93:$EI93)=COLUMNS(DW93:$EI93),"",REPT("0",Batch_Length-LEN(IF(AND(SUMPRODUCT($F$32:$F92*BV$32:BV92)+SUMPRODUCT($F$32:$F92*CU$32:CU92)&gt;0,BV93+CU93=0),REPT("0",Batch_Length),IF(BV93+CU93=0,"",TEXT(BV93+CU93,"0"))))))&amp;IF(AND(SUMPRODUCT($F$32:$F92*BV$32:BV92)+SUMPRODUCT($F$32:$F92*CU$32:CU92)&gt;0,BV93+CU93=0),REPT("0",Batch_Length),IF(BV93+CU93=0,"",TEXT(BV93+CU93,"0")))</f>
        <v/>
      </c>
      <c r="DW93" s="69" t="str">
        <f>IF(COUNTBLANK(DX93:$EI93)=COLUMNS(DX93:$EI93),"",REPT("0",Batch_Length-LEN(IF(AND(SUMPRODUCT($F$32:$F92*BW$32:BW92)+SUMPRODUCT($F$32:$F92*CV$32:CV92)&gt;0,BW93+CV93=0),REPT("0",Batch_Length),IF(BW93+CV93=0,"",TEXT(BW93+CV93,"0"))))))&amp;IF(AND(SUMPRODUCT($F$32:$F92*BW$32:BW92)+SUMPRODUCT($F$32:$F92*CV$32:CV92)&gt;0,BW93+CV93=0),REPT("0",Batch_Length),IF(BW93+CV93=0,"",TEXT(BW93+CV93,"0")))</f>
        <v/>
      </c>
      <c r="DX93" s="69" t="str">
        <f>IF(COUNTBLANK(DY93:$EI93)=COLUMNS(DY93:$EI93),"",REPT("0",Batch_Length-LEN(IF(AND(SUMPRODUCT($F$32:$F92*BX$32:BX92)+SUMPRODUCT($F$32:$F92*CW$32:CW92)&gt;0,BX93+CW93=0),REPT("0",Batch_Length),IF(BX93+CW93=0,"",TEXT(BX93+CW93,"0"))))))&amp;IF(AND(SUMPRODUCT($F$32:$F92*BX$32:BX92)+SUMPRODUCT($F$32:$F92*CW$32:CW92)&gt;0,BX93+CW93=0),REPT("0",Batch_Length),IF(BX93+CW93=0,"",TEXT(BX93+CW93,"0")))</f>
        <v/>
      </c>
      <c r="DY93" s="69" t="str">
        <f>IF(COUNTBLANK(DZ93:$EI93)=COLUMNS(DZ93:$EI93),"",REPT("0",Batch_Length-LEN(IF(AND(SUMPRODUCT($F$32:$F92*BY$32:BY92)+SUMPRODUCT($F$32:$F92*CX$32:CX92)&gt;0,BY93+CX93=0),REPT("0",Batch_Length),IF(BY93+CX93=0,"",TEXT(BY93+CX93,"0"))))))&amp;IF(AND(SUMPRODUCT($F$32:$F92*BY$32:BY92)+SUMPRODUCT($F$32:$F92*CX$32:CX92)&gt;0,BY93+CX93=0),REPT("0",Batch_Length),IF(BY93+CX93=0,"",TEXT(BY93+CX93,"0")))</f>
        <v/>
      </c>
      <c r="DZ93" s="69" t="str">
        <f>IF(COUNTBLANK(EA93:$EI93)=COLUMNS(EA93:$EI93),"",REPT("0",Batch_Length-LEN(IF(AND(SUMPRODUCT($F$32:$F92*BZ$32:BZ92)+SUMPRODUCT($F$32:$F92*CY$32:CY92)&gt;0,BZ93+CY93=0),REPT("0",Batch_Length),IF(BZ93+CY93=0,"",TEXT(BZ93+CY93,"0"))))))&amp;IF(AND(SUMPRODUCT($F$32:$F92*BZ$32:BZ92)+SUMPRODUCT($F$32:$F92*CY$32:CY92)&gt;0,BZ93+CY93=0),REPT("0",Batch_Length),IF(BZ93+CY93=0,"",TEXT(BZ93+CY93,"0")))</f>
        <v/>
      </c>
      <c r="EA93" s="69" t="str">
        <f>IF(COUNTBLANK(EB93:$EI93)=COLUMNS(EB93:$EI93),"",REPT("0",Batch_Length-LEN(IF(AND(SUMPRODUCT($F$32:$F92*CA$32:CA92)+SUMPRODUCT($F$32:$F92*CZ$32:CZ92)&gt;0,CA93+CZ93=0),REPT("0",Batch_Length),IF(CA93+CZ93=0,"",TEXT(CA93+CZ93,"0"))))))&amp;IF(AND(SUMPRODUCT($F$32:$F92*CA$32:CA92)+SUMPRODUCT($F$32:$F92*CZ$32:CZ92)&gt;0,CA93+CZ93=0),REPT("0",Batch_Length),IF(CA93+CZ93=0,"",TEXT(CA93+CZ93,"0")))</f>
        <v/>
      </c>
      <c r="EB93" s="69" t="str">
        <f>IF(COUNTBLANK(EC93:$EI93)=COLUMNS(EC93:$EI93),"",REPT("0",Batch_Length-LEN(IF(AND(SUMPRODUCT($F$32:$F92*CB$32:CB92)+SUMPRODUCT($F$32:$F92*DA$32:DA92)&gt;0,CB93+DA93=0),REPT("0",Batch_Length),IF(CB93+DA93=0,"",TEXT(CB93+DA93,"0"))))))&amp;IF(AND(SUMPRODUCT($F$32:$F92*CB$32:CB92)+SUMPRODUCT($F$32:$F92*DA$32:DA92)&gt;0,CB93+DA93=0),REPT("0",Batch_Length),IF(CB93+DA93=0,"",TEXT(CB93+DA93,"0")))</f>
        <v/>
      </c>
      <c r="EC93" s="69" t="str">
        <f>IF(COUNTBLANK(ED93:$EI93)=COLUMNS(ED93:$EI93),"",REPT("0",Batch_Length-LEN(IF(AND(SUMPRODUCT($F$32:$F92*CC$32:CC92)+SUMPRODUCT($F$32:$F92*DB$32:DB92)&gt;0,CC93+DB93=0),REPT("0",Batch_Length),IF(CC93+DB93=0,"",TEXT(CC93+DB93,"0"))))))&amp;IF(AND(SUMPRODUCT($F$32:$F92*CC$32:CC92)+SUMPRODUCT($F$32:$F92*DB$32:DB92)&gt;0,CC93+DB93=0),REPT("0",Batch_Length),IF(CC93+DB93=0,"",TEXT(CC93+DB93,"0")))</f>
        <v/>
      </c>
      <c r="ED93" s="69" t="str">
        <f>IF(COUNTBLANK(EE93:$EI93)=COLUMNS(EE93:$EI93),"",REPT("0",Batch_Length-LEN(IF(AND(SUMPRODUCT($F$32:$F92*CD$32:CD92)+SUMPRODUCT($F$32:$F92*DC$32:DC92)&gt;0,CD93+DC93=0),REPT("0",Batch_Length),IF(CD93+DC93=0,"",TEXT(CD93+DC93,"0"))))))&amp;IF(AND(SUMPRODUCT($F$32:$F92*CD$32:CD92)+SUMPRODUCT($F$32:$F92*DC$32:DC92)&gt;0,CD93+DC93=0),REPT("0",Batch_Length),IF(CD93+DC93=0,"",TEXT(CD93+DC93,"0")))</f>
        <v/>
      </c>
      <c r="EE93" s="69" t="str">
        <f>IF(COUNTBLANK(EF93:$EI93)=COLUMNS(EF93:$EI93),"",REPT("0",Batch_Length-LEN(IF(AND(SUMPRODUCT($F$32:$F92*CE$32:CE92)+SUMPRODUCT($F$32:$F92*DD$32:DD92)&gt;0,CE93+DD93=0),REPT("0",Batch_Length),IF(CE93+DD93=0,"",TEXT(CE93+DD93,"0"))))))&amp;IF(AND(SUMPRODUCT($F$32:$F92*CE$32:CE92)+SUMPRODUCT($F$32:$F92*DD$32:DD92)&gt;0,CE93+DD93=0),REPT("0",Batch_Length),IF(CE93+DD93=0,"",TEXT(CE93+DD93,"0")))</f>
        <v/>
      </c>
      <c r="EF93" s="69" t="str">
        <f>IF(COUNTBLANK(EG93:$EI93)=COLUMNS(EG93:$EI93),"",REPT("0",Batch_Length-LEN(IF(AND(SUMPRODUCT($F$32:$F92*CF$32:CF92)+SUMPRODUCT($F$32:$F92*DE$32:DE92)&gt;0,CF93+DE93=0),REPT("0",Batch_Length),IF(CF93+DE93=0,"",TEXT(CF93+DE93,"0"))))))&amp;IF(AND(SUMPRODUCT($F$32:$F92*CF$32:CF92)+SUMPRODUCT($F$32:$F92*DE$32:DE92)&gt;0,CF93+DE93=0),REPT("0",Batch_Length),IF(CF93+DE93=0,"",TEXT(CF93+DE93,"0")))</f>
        <v/>
      </c>
      <c r="EG93" s="69" t="str">
        <f>IF(COUNTBLANK(EH93:$EI93)=COLUMNS(EH93:$EI93),"",REPT("0",Batch_Length-LEN(IF(AND(SUMPRODUCT($F$32:$F92*CG$32:CG92)+SUMPRODUCT($F$32:$F92*DF$32:DF92)&gt;0,CG93+DF93=0),REPT("0",Batch_Length),IF(CG93+DF93=0,"",TEXT(CG93+DF93,"0"))))))&amp;IF(AND(SUMPRODUCT($F$32:$F92*CG$32:CG92)+SUMPRODUCT($F$32:$F92*DF$32:DF92)&gt;0,CG93+DF93=0),REPT("0",Batch_Length),IF(CG93+DF93=0,"",TEXT(CG93+DF93,"0")))</f>
        <v/>
      </c>
      <c r="EH93" s="69" t="str">
        <f>IF(COUNTBLANK(EI93:$EI93)=COLUMNS(EI93:$EI93),"",REPT("0",Batch_Length-LEN(IF(AND(SUMPRODUCT($F$32:$F92*CH$32:CH92)+SUMPRODUCT($F$32:$F92*DG$32:DG92)&gt;0,CH93+DG93=0),REPT("0",Batch_Length),IF(CH93+DG93=0,"",TEXT(CH93+DG93,"0"))))))&amp;IF(AND(SUMPRODUCT($F$32:$F92*CH$32:CH92)+SUMPRODUCT($F$32:$F92*DG$32:DG92)&gt;0,CH93+DG93=0),REPT("0",Batch_Length),IF(CH93+DG93=0,"",TEXT(CH93+DG93,"0")))</f>
        <v/>
      </c>
      <c r="EI93" s="69" t="str">
        <f>IF(AND(SUMPRODUCT($F$32:$F92*CI$32:CI92)+SUMPRODUCT($F$32:$F92*DH$32:DH92)&gt;0,CI93+DH93=0),REPT("0",Batch_Length),IF(CI93+DH93=0,"",TEXT(CI93+DH93,"0")))</f>
        <v/>
      </c>
      <c r="EJ93" s="69" t="str">
        <f t="shared" si="116"/>
        <v>507580213877224798800856812176625227226004528988036003099405939480985600000000000000</v>
      </c>
      <c r="EK93" s="57" t="s">
        <v>86</v>
      </c>
    </row>
    <row r="94" spans="6:141" outlineLevel="1" x14ac:dyDescent="0.2">
      <c r="F94" s="66">
        <f t="shared" si="117"/>
        <v>62</v>
      </c>
      <c r="G94" s="67" t="str">
        <f t="shared" si="118"/>
        <v>31469973260387937525653122354950764088012280797258232192163168247821107200000000000000</v>
      </c>
      <c r="H94" s="66">
        <f t="shared" si="9"/>
        <v>86</v>
      </c>
      <c r="I94" s="66">
        <f t="shared" si="119"/>
        <v>7</v>
      </c>
      <c r="J94" s="67" t="str">
        <f t="shared" si="120"/>
        <v>000000000000</v>
      </c>
      <c r="K94" s="68" t="str">
        <f t="shared" si="121"/>
        <v>939480985600</v>
      </c>
      <c r="L94" s="68" t="str">
        <f t="shared" si="122"/>
        <v>036003099405</v>
      </c>
      <c r="M94" s="68" t="str">
        <f t="shared" si="123"/>
        <v>226004528988</v>
      </c>
      <c r="N94" s="68" t="str">
        <f t="shared" si="124"/>
        <v>812176625227</v>
      </c>
      <c r="O94" s="68" t="str">
        <f t="shared" si="125"/>
        <v>224798800856</v>
      </c>
      <c r="P94" s="68" t="str">
        <f t="shared" si="126"/>
        <v>507580213877</v>
      </c>
      <c r="Q94" s="68">
        <f t="shared" si="127"/>
        <v>0</v>
      </c>
      <c r="R94" s="68">
        <f t="shared" si="128"/>
        <v>0</v>
      </c>
      <c r="S94" s="68">
        <f t="shared" si="129"/>
        <v>0</v>
      </c>
      <c r="T94" s="68">
        <f t="shared" si="130"/>
        <v>0</v>
      </c>
      <c r="U94" s="68">
        <f t="shared" si="131"/>
        <v>0</v>
      </c>
      <c r="V94" s="68">
        <f t="shared" si="132"/>
        <v>0</v>
      </c>
      <c r="W94" s="68">
        <f t="shared" si="133"/>
        <v>0</v>
      </c>
      <c r="X94" s="68">
        <f t="shared" si="134"/>
        <v>0</v>
      </c>
      <c r="Y94" s="68">
        <f t="shared" si="135"/>
        <v>0</v>
      </c>
      <c r="Z94" s="68">
        <f t="shared" si="136"/>
        <v>0</v>
      </c>
      <c r="AA94" s="68">
        <f t="shared" si="137"/>
        <v>0</v>
      </c>
      <c r="AB94" s="68">
        <f t="shared" si="138"/>
        <v>0</v>
      </c>
      <c r="AC94" s="68">
        <f t="shared" si="139"/>
        <v>0</v>
      </c>
      <c r="AD94" s="68">
        <f t="shared" si="140"/>
        <v>0</v>
      </c>
      <c r="AE94" s="68">
        <f t="shared" si="141"/>
        <v>0</v>
      </c>
      <c r="AF94" s="68">
        <f t="shared" si="142"/>
        <v>0</v>
      </c>
      <c r="AG94" s="68">
        <f t="shared" si="143"/>
        <v>0</v>
      </c>
      <c r="AH94" s="68">
        <f t="shared" si="144"/>
        <v>0</v>
      </c>
      <c r="AI94" s="68">
        <f t="shared" si="145"/>
        <v>0</v>
      </c>
      <c r="AJ94" s="69">
        <f t="shared" si="90"/>
        <v>0</v>
      </c>
      <c r="AK94" s="69">
        <f t="shared" si="91"/>
        <v>58247821107200</v>
      </c>
      <c r="AL94" s="69">
        <f t="shared" si="92"/>
        <v>2232192163110</v>
      </c>
      <c r="AM94" s="69">
        <f t="shared" si="93"/>
        <v>14012280797256</v>
      </c>
      <c r="AN94" s="69">
        <f t="shared" si="94"/>
        <v>50354950764074</v>
      </c>
      <c r="AO94" s="69">
        <f t="shared" si="95"/>
        <v>13937525653072</v>
      </c>
      <c r="AP94" s="69">
        <f t="shared" si="96"/>
        <v>31469973260374</v>
      </c>
      <c r="AQ94" s="69">
        <f t="shared" si="97"/>
        <v>0</v>
      </c>
      <c r="AR94" s="69">
        <f t="shared" si="98"/>
        <v>0</v>
      </c>
      <c r="AS94" s="69">
        <f t="shared" si="99"/>
        <v>0</v>
      </c>
      <c r="AT94" s="69">
        <f t="shared" si="100"/>
        <v>0</v>
      </c>
      <c r="AU94" s="69">
        <f t="shared" si="101"/>
        <v>0</v>
      </c>
      <c r="AV94" s="69">
        <f t="shared" si="102"/>
        <v>0</v>
      </c>
      <c r="AW94" s="69">
        <f t="shared" si="103"/>
        <v>0</v>
      </c>
      <c r="AX94" s="69">
        <f t="shared" si="104"/>
        <v>0</v>
      </c>
      <c r="AY94" s="69">
        <f t="shared" si="105"/>
        <v>0</v>
      </c>
      <c r="AZ94" s="69">
        <f t="shared" si="106"/>
        <v>0</v>
      </c>
      <c r="BA94" s="69">
        <f t="shared" si="107"/>
        <v>0</v>
      </c>
      <c r="BB94" s="69">
        <f t="shared" si="108"/>
        <v>0</v>
      </c>
      <c r="BC94" s="69">
        <f t="shared" si="109"/>
        <v>0</v>
      </c>
      <c r="BD94" s="69">
        <f t="shared" si="110"/>
        <v>0</v>
      </c>
      <c r="BE94" s="69">
        <f t="shared" si="111"/>
        <v>0</v>
      </c>
      <c r="BF94" s="69">
        <f t="shared" si="112"/>
        <v>0</v>
      </c>
      <c r="BG94" s="69">
        <f t="shared" si="113"/>
        <v>0</v>
      </c>
      <c r="BH94" s="69">
        <f t="shared" si="114"/>
        <v>0</v>
      </c>
      <c r="BI94" s="69">
        <f t="shared" si="115"/>
        <v>0</v>
      </c>
      <c r="BJ94" s="69">
        <f t="shared" si="146"/>
        <v>0</v>
      </c>
      <c r="BK94" s="69">
        <f t="shared" si="147"/>
        <v>247821107200</v>
      </c>
      <c r="BL94" s="69">
        <f t="shared" si="148"/>
        <v>232192163110</v>
      </c>
      <c r="BM94" s="69">
        <f t="shared" si="149"/>
        <v>12280797256</v>
      </c>
      <c r="BN94" s="69">
        <f t="shared" si="150"/>
        <v>354950764074</v>
      </c>
      <c r="BO94" s="69">
        <f t="shared" si="151"/>
        <v>937525653072</v>
      </c>
      <c r="BP94" s="69">
        <f t="shared" si="152"/>
        <v>469973260374</v>
      </c>
      <c r="BQ94" s="69">
        <f t="shared" si="153"/>
        <v>0</v>
      </c>
      <c r="BR94" s="69">
        <f t="shared" si="154"/>
        <v>0</v>
      </c>
      <c r="BS94" s="69">
        <f t="shared" si="155"/>
        <v>0</v>
      </c>
      <c r="BT94" s="69">
        <f t="shared" si="156"/>
        <v>0</v>
      </c>
      <c r="BU94" s="69">
        <f t="shared" si="157"/>
        <v>0</v>
      </c>
      <c r="BV94" s="69">
        <f t="shared" si="158"/>
        <v>0</v>
      </c>
      <c r="BW94" s="69">
        <f t="shared" si="159"/>
        <v>0</v>
      </c>
      <c r="BX94" s="69">
        <f t="shared" si="160"/>
        <v>0</v>
      </c>
      <c r="BY94" s="69">
        <f t="shared" si="161"/>
        <v>0</v>
      </c>
      <c r="BZ94" s="69">
        <f t="shared" si="162"/>
        <v>0</v>
      </c>
      <c r="CA94" s="69">
        <f t="shared" si="163"/>
        <v>0</v>
      </c>
      <c r="CB94" s="69">
        <f t="shared" si="164"/>
        <v>0</v>
      </c>
      <c r="CC94" s="69">
        <f t="shared" si="165"/>
        <v>0</v>
      </c>
      <c r="CD94" s="69">
        <f t="shared" si="166"/>
        <v>0</v>
      </c>
      <c r="CE94" s="69">
        <f t="shared" si="167"/>
        <v>0</v>
      </c>
      <c r="CF94" s="69">
        <f t="shared" si="168"/>
        <v>0</v>
      </c>
      <c r="CG94" s="69">
        <f t="shared" si="169"/>
        <v>0</v>
      </c>
      <c r="CH94" s="69">
        <f t="shared" si="170"/>
        <v>0</v>
      </c>
      <c r="CI94" s="69">
        <f t="shared" si="171"/>
        <v>0</v>
      </c>
      <c r="CJ94" s="69">
        <f t="shared" si="172"/>
        <v>0</v>
      </c>
      <c r="CK94" s="69">
        <f t="shared" si="173"/>
        <v>58</v>
      </c>
      <c r="CL94" s="69">
        <f t="shared" si="174"/>
        <v>2</v>
      </c>
      <c r="CM94" s="69">
        <f t="shared" si="175"/>
        <v>14</v>
      </c>
      <c r="CN94" s="69">
        <f t="shared" si="176"/>
        <v>50</v>
      </c>
      <c r="CO94" s="69">
        <f t="shared" si="177"/>
        <v>13</v>
      </c>
      <c r="CP94" s="69">
        <f t="shared" si="178"/>
        <v>31</v>
      </c>
      <c r="CQ94" s="69">
        <f t="shared" si="179"/>
        <v>0</v>
      </c>
      <c r="CR94" s="69">
        <f t="shared" si="180"/>
        <v>0</v>
      </c>
      <c r="CS94" s="69">
        <f t="shared" si="181"/>
        <v>0</v>
      </c>
      <c r="CT94" s="69">
        <f t="shared" si="182"/>
        <v>0</v>
      </c>
      <c r="CU94" s="69">
        <f t="shared" si="183"/>
        <v>0</v>
      </c>
      <c r="CV94" s="69">
        <f t="shared" si="184"/>
        <v>0</v>
      </c>
      <c r="CW94" s="69">
        <f t="shared" si="185"/>
        <v>0</v>
      </c>
      <c r="CX94" s="69">
        <f t="shared" si="186"/>
        <v>0</v>
      </c>
      <c r="CY94" s="69">
        <f t="shared" si="187"/>
        <v>0</v>
      </c>
      <c r="CZ94" s="69">
        <f t="shared" si="188"/>
        <v>0</v>
      </c>
      <c r="DA94" s="69">
        <f t="shared" si="189"/>
        <v>0</v>
      </c>
      <c r="DB94" s="69">
        <f t="shared" si="190"/>
        <v>0</v>
      </c>
      <c r="DC94" s="69">
        <f t="shared" si="191"/>
        <v>0</v>
      </c>
      <c r="DD94" s="69">
        <f t="shared" si="192"/>
        <v>0</v>
      </c>
      <c r="DE94" s="69">
        <f t="shared" si="193"/>
        <v>0</v>
      </c>
      <c r="DF94" s="69">
        <f t="shared" si="194"/>
        <v>0</v>
      </c>
      <c r="DG94" s="69">
        <f t="shared" si="195"/>
        <v>0</v>
      </c>
      <c r="DH94" s="69">
        <f t="shared" si="196"/>
        <v>0</v>
      </c>
      <c r="DI94" s="69">
        <f t="shared" si="197"/>
        <v>0</v>
      </c>
      <c r="DJ94" s="69" t="str">
        <f>IF(COUNTBLANK(DK94:$EI94)=COLUMNS(DK94:$EI94),"",REPT("0",Batch_Length-LEN(IF(AND(SUM(AK94:$BI94)&lt;&gt;0,BJ94=0),REPT("0",Batch_Length),TEXT(BJ94,"0")))))&amp;IF(AND(SUM(AK94:$BI94)&lt;&gt;0,BJ94=0),REPT("0",Batch_Length),TEXT(BJ94,"0"))</f>
        <v>000000000000</v>
      </c>
      <c r="DK94" s="69" t="str">
        <f>IF(COUNTBLANK(DL94:$EI94)=COLUMNS(DL94:$EI94),"",REPT("0",Batch_Length-LEN(IF(AND(SUMPRODUCT($F$32:$F93*BK$32:BK93)+SUMPRODUCT($F$32:$F93*CJ$32:CJ93)&gt;0,BK94+CJ94=0),REPT("0",Batch_Length),IF(BK94+CJ94=0,"",TEXT(BK94+CJ94,"0"))))))&amp;IF(AND(SUMPRODUCT($F$32:$F93*BK$32:BK93)+SUMPRODUCT($F$32:$F93*CJ$32:CJ93)&gt;0,BK94+CJ94=0),REPT("0",Batch_Length),IF(BK94+CJ94=0,"",TEXT(BK94+CJ94,"0")))</f>
        <v>247821107200</v>
      </c>
      <c r="DL94" s="69" t="str">
        <f>IF(COUNTBLANK(DM94:$EI94)=COLUMNS(DM94:$EI94),"",REPT("0",Batch_Length-LEN(IF(AND(SUMPRODUCT($F$32:$F93*BL$32:BL93)+SUMPRODUCT($F$32:$F93*CK$32:CK93)&gt;0,BL94+CK94=0),REPT("0",Batch_Length),IF(BL94+CK94=0,"",TEXT(BL94+CK94,"0"))))))&amp;IF(AND(SUMPRODUCT($F$32:$F93*BL$32:BL93)+SUMPRODUCT($F$32:$F93*CK$32:CK93)&gt;0,BL94+CK94=0),REPT("0",Batch_Length),IF(BL94+CK94=0,"",TEXT(BL94+CK94,"0")))</f>
        <v>232192163168</v>
      </c>
      <c r="DM94" s="69" t="str">
        <f>IF(COUNTBLANK(DN94:$EI94)=COLUMNS(DN94:$EI94),"",REPT("0",Batch_Length-LEN(IF(AND(SUMPRODUCT($F$32:$F93*BM$32:BM93)+SUMPRODUCT($F$32:$F93*CL$32:CL93)&gt;0,BM94+CL94=0),REPT("0",Batch_Length),IF(BM94+CL94=0,"",TEXT(BM94+CL94,"0"))))))&amp;IF(AND(SUMPRODUCT($F$32:$F93*BM$32:BM93)+SUMPRODUCT($F$32:$F93*CL$32:CL93)&gt;0,BM94+CL94=0),REPT("0",Batch_Length),IF(BM94+CL94=0,"",TEXT(BM94+CL94,"0")))</f>
        <v>012280797258</v>
      </c>
      <c r="DN94" s="69" t="str">
        <f>IF(COUNTBLANK(DO94:$EI94)=COLUMNS(DO94:$EI94),"",REPT("0",Batch_Length-LEN(IF(AND(SUMPRODUCT($F$32:$F93*BN$32:BN93)+SUMPRODUCT($F$32:$F93*CM$32:CM93)&gt;0,BN94+CM94=0),REPT("0",Batch_Length),IF(BN94+CM94=0,"",TEXT(BN94+CM94,"0"))))))&amp;IF(AND(SUMPRODUCT($F$32:$F93*BN$32:BN93)+SUMPRODUCT($F$32:$F93*CM$32:CM93)&gt;0,BN94+CM94=0),REPT("0",Batch_Length),IF(BN94+CM94=0,"",TEXT(BN94+CM94,"0")))</f>
        <v>354950764088</v>
      </c>
      <c r="DO94" s="69" t="str">
        <f>IF(COUNTBLANK(DP94:$EI94)=COLUMNS(DP94:$EI94),"",REPT("0",Batch_Length-LEN(IF(AND(SUMPRODUCT($F$32:$F93*BO$32:BO93)+SUMPRODUCT($F$32:$F93*CN$32:CN93)&gt;0,BO94+CN94=0),REPT("0",Batch_Length),IF(BO94+CN94=0,"",TEXT(BO94+CN94,"0"))))))&amp;IF(AND(SUMPRODUCT($F$32:$F93*BO$32:BO93)+SUMPRODUCT($F$32:$F93*CN$32:CN93)&gt;0,BO94+CN94=0),REPT("0",Batch_Length),IF(BO94+CN94=0,"",TEXT(BO94+CN94,"0")))</f>
        <v>937525653122</v>
      </c>
      <c r="DP94" s="69" t="str">
        <f>IF(COUNTBLANK(DQ94:$EI94)=COLUMNS(DQ94:$EI94),"",REPT("0",Batch_Length-LEN(IF(AND(SUMPRODUCT($F$32:$F93*BP$32:BP93)+SUMPRODUCT($F$32:$F93*CO$32:CO93)&gt;0,BP94+CO94=0),REPT("0",Batch_Length),IF(BP94+CO94=0,"",TEXT(BP94+CO94,"0"))))))&amp;IF(AND(SUMPRODUCT($F$32:$F93*BP$32:BP93)+SUMPRODUCT($F$32:$F93*CO$32:CO93)&gt;0,BP94+CO94=0),REPT("0",Batch_Length),IF(BP94+CO94=0,"",TEXT(BP94+CO94,"0")))</f>
        <v>469973260387</v>
      </c>
      <c r="DQ94" s="69" t="str">
        <f>IF(COUNTBLANK(DR94:$EI94)=COLUMNS(DR94:$EI94),"",REPT("0",Batch_Length-LEN(IF(AND(SUMPRODUCT($F$32:$F93*BQ$32:BQ93)+SUMPRODUCT($F$32:$F93*CP$32:CP93)&gt;0,BQ94+CP94=0),REPT("0",Batch_Length),IF(BQ94+CP94=0,"",TEXT(BQ94+CP94,"0"))))))&amp;IF(AND(SUMPRODUCT($F$32:$F93*BQ$32:BQ93)+SUMPRODUCT($F$32:$F93*CP$32:CP93)&gt;0,BQ94+CP94=0),REPT("0",Batch_Length),IF(BQ94+CP94=0,"",TEXT(BQ94+CP94,"0")))</f>
        <v>31</v>
      </c>
      <c r="DR94" s="69" t="str">
        <f>IF(COUNTBLANK(DS94:$EI94)=COLUMNS(DS94:$EI94),"",REPT("0",Batch_Length-LEN(IF(AND(SUMPRODUCT($F$32:$F93*BR$32:BR93)+SUMPRODUCT($F$32:$F93*CQ$32:CQ93)&gt;0,BR94+CQ94=0),REPT("0",Batch_Length),IF(BR94+CQ94=0,"",TEXT(BR94+CQ94,"0"))))))&amp;IF(AND(SUMPRODUCT($F$32:$F93*BR$32:BR93)+SUMPRODUCT($F$32:$F93*CQ$32:CQ93)&gt;0,BR94+CQ94=0),REPT("0",Batch_Length),IF(BR94+CQ94=0,"",TEXT(BR94+CQ94,"0")))</f>
        <v/>
      </c>
      <c r="DS94" s="69" t="str">
        <f>IF(COUNTBLANK(DT94:$EI94)=COLUMNS(DT94:$EI94),"",REPT("0",Batch_Length-LEN(IF(AND(SUMPRODUCT($F$32:$F93*BS$32:BS93)+SUMPRODUCT($F$32:$F93*CR$32:CR93)&gt;0,BS94+CR94=0),REPT("0",Batch_Length),IF(BS94+CR94=0,"",TEXT(BS94+CR94,"0"))))))&amp;IF(AND(SUMPRODUCT($F$32:$F93*BS$32:BS93)+SUMPRODUCT($F$32:$F93*CR$32:CR93)&gt;0,BS94+CR94=0),REPT("0",Batch_Length),IF(BS94+CR94=0,"",TEXT(BS94+CR94,"0")))</f>
        <v/>
      </c>
      <c r="DT94" s="69" t="str">
        <f>IF(COUNTBLANK(DU94:$EI94)=COLUMNS(DU94:$EI94),"",REPT("0",Batch_Length-LEN(IF(AND(SUMPRODUCT($F$32:$F93*BT$32:BT93)+SUMPRODUCT($F$32:$F93*CS$32:CS93)&gt;0,BT94+CS94=0),REPT("0",Batch_Length),IF(BT94+CS94=0,"",TEXT(BT94+CS94,"0"))))))&amp;IF(AND(SUMPRODUCT($F$32:$F93*BT$32:BT93)+SUMPRODUCT($F$32:$F93*CS$32:CS93)&gt;0,BT94+CS94=0),REPT("0",Batch_Length),IF(BT94+CS94=0,"",TEXT(BT94+CS94,"0")))</f>
        <v/>
      </c>
      <c r="DU94" s="69" t="str">
        <f>IF(COUNTBLANK(DV94:$EI94)=COLUMNS(DV94:$EI94),"",REPT("0",Batch_Length-LEN(IF(AND(SUMPRODUCT($F$32:$F93*BU$32:BU93)+SUMPRODUCT($F$32:$F93*CT$32:CT93)&gt;0,BU94+CT94=0),REPT("0",Batch_Length),IF(BU94+CT94=0,"",TEXT(BU94+CT94,"0"))))))&amp;IF(AND(SUMPRODUCT($F$32:$F93*BU$32:BU93)+SUMPRODUCT($F$32:$F93*CT$32:CT93)&gt;0,BU94+CT94=0),REPT("0",Batch_Length),IF(BU94+CT94=0,"",TEXT(BU94+CT94,"0")))</f>
        <v/>
      </c>
      <c r="DV94" s="69" t="str">
        <f>IF(COUNTBLANK(DW94:$EI94)=COLUMNS(DW94:$EI94),"",REPT("0",Batch_Length-LEN(IF(AND(SUMPRODUCT($F$32:$F93*BV$32:BV93)+SUMPRODUCT($F$32:$F93*CU$32:CU93)&gt;0,BV94+CU94=0),REPT("0",Batch_Length),IF(BV94+CU94=0,"",TEXT(BV94+CU94,"0"))))))&amp;IF(AND(SUMPRODUCT($F$32:$F93*BV$32:BV93)+SUMPRODUCT($F$32:$F93*CU$32:CU93)&gt;0,BV94+CU94=0),REPT("0",Batch_Length),IF(BV94+CU94=0,"",TEXT(BV94+CU94,"0")))</f>
        <v/>
      </c>
      <c r="DW94" s="69" t="str">
        <f>IF(COUNTBLANK(DX94:$EI94)=COLUMNS(DX94:$EI94),"",REPT("0",Batch_Length-LEN(IF(AND(SUMPRODUCT($F$32:$F93*BW$32:BW93)+SUMPRODUCT($F$32:$F93*CV$32:CV93)&gt;0,BW94+CV94=0),REPT("0",Batch_Length),IF(BW94+CV94=0,"",TEXT(BW94+CV94,"0"))))))&amp;IF(AND(SUMPRODUCT($F$32:$F93*BW$32:BW93)+SUMPRODUCT($F$32:$F93*CV$32:CV93)&gt;0,BW94+CV94=0),REPT("0",Batch_Length),IF(BW94+CV94=0,"",TEXT(BW94+CV94,"0")))</f>
        <v/>
      </c>
      <c r="DX94" s="69" t="str">
        <f>IF(COUNTBLANK(DY94:$EI94)=COLUMNS(DY94:$EI94),"",REPT("0",Batch_Length-LEN(IF(AND(SUMPRODUCT($F$32:$F93*BX$32:BX93)+SUMPRODUCT($F$32:$F93*CW$32:CW93)&gt;0,BX94+CW94=0),REPT("0",Batch_Length),IF(BX94+CW94=0,"",TEXT(BX94+CW94,"0"))))))&amp;IF(AND(SUMPRODUCT($F$32:$F93*BX$32:BX93)+SUMPRODUCT($F$32:$F93*CW$32:CW93)&gt;0,BX94+CW94=0),REPT("0",Batch_Length),IF(BX94+CW94=0,"",TEXT(BX94+CW94,"0")))</f>
        <v/>
      </c>
      <c r="DY94" s="69" t="str">
        <f>IF(COUNTBLANK(DZ94:$EI94)=COLUMNS(DZ94:$EI94),"",REPT("0",Batch_Length-LEN(IF(AND(SUMPRODUCT($F$32:$F93*BY$32:BY93)+SUMPRODUCT($F$32:$F93*CX$32:CX93)&gt;0,BY94+CX94=0),REPT("0",Batch_Length),IF(BY94+CX94=0,"",TEXT(BY94+CX94,"0"))))))&amp;IF(AND(SUMPRODUCT($F$32:$F93*BY$32:BY93)+SUMPRODUCT($F$32:$F93*CX$32:CX93)&gt;0,BY94+CX94=0),REPT("0",Batch_Length),IF(BY94+CX94=0,"",TEXT(BY94+CX94,"0")))</f>
        <v/>
      </c>
      <c r="DZ94" s="69" t="str">
        <f>IF(COUNTBLANK(EA94:$EI94)=COLUMNS(EA94:$EI94),"",REPT("0",Batch_Length-LEN(IF(AND(SUMPRODUCT($F$32:$F93*BZ$32:BZ93)+SUMPRODUCT($F$32:$F93*CY$32:CY93)&gt;0,BZ94+CY94=0),REPT("0",Batch_Length),IF(BZ94+CY94=0,"",TEXT(BZ94+CY94,"0"))))))&amp;IF(AND(SUMPRODUCT($F$32:$F93*BZ$32:BZ93)+SUMPRODUCT($F$32:$F93*CY$32:CY93)&gt;0,BZ94+CY94=0),REPT("0",Batch_Length),IF(BZ94+CY94=0,"",TEXT(BZ94+CY94,"0")))</f>
        <v/>
      </c>
      <c r="EA94" s="69" t="str">
        <f>IF(COUNTBLANK(EB94:$EI94)=COLUMNS(EB94:$EI94),"",REPT("0",Batch_Length-LEN(IF(AND(SUMPRODUCT($F$32:$F93*CA$32:CA93)+SUMPRODUCT($F$32:$F93*CZ$32:CZ93)&gt;0,CA94+CZ94=0),REPT("0",Batch_Length),IF(CA94+CZ94=0,"",TEXT(CA94+CZ94,"0"))))))&amp;IF(AND(SUMPRODUCT($F$32:$F93*CA$32:CA93)+SUMPRODUCT($F$32:$F93*CZ$32:CZ93)&gt;0,CA94+CZ94=0),REPT("0",Batch_Length),IF(CA94+CZ94=0,"",TEXT(CA94+CZ94,"0")))</f>
        <v/>
      </c>
      <c r="EB94" s="69" t="str">
        <f>IF(COUNTBLANK(EC94:$EI94)=COLUMNS(EC94:$EI94),"",REPT("0",Batch_Length-LEN(IF(AND(SUMPRODUCT($F$32:$F93*CB$32:CB93)+SUMPRODUCT($F$32:$F93*DA$32:DA93)&gt;0,CB94+DA94=0),REPT("0",Batch_Length),IF(CB94+DA94=0,"",TEXT(CB94+DA94,"0"))))))&amp;IF(AND(SUMPRODUCT($F$32:$F93*CB$32:CB93)+SUMPRODUCT($F$32:$F93*DA$32:DA93)&gt;0,CB94+DA94=0),REPT("0",Batch_Length),IF(CB94+DA94=0,"",TEXT(CB94+DA94,"0")))</f>
        <v/>
      </c>
      <c r="EC94" s="69" t="str">
        <f>IF(COUNTBLANK(ED94:$EI94)=COLUMNS(ED94:$EI94),"",REPT("0",Batch_Length-LEN(IF(AND(SUMPRODUCT($F$32:$F93*CC$32:CC93)+SUMPRODUCT($F$32:$F93*DB$32:DB93)&gt;0,CC94+DB94=0),REPT("0",Batch_Length),IF(CC94+DB94=0,"",TEXT(CC94+DB94,"0"))))))&amp;IF(AND(SUMPRODUCT($F$32:$F93*CC$32:CC93)+SUMPRODUCT($F$32:$F93*DB$32:DB93)&gt;0,CC94+DB94=0),REPT("0",Batch_Length),IF(CC94+DB94=0,"",TEXT(CC94+DB94,"0")))</f>
        <v/>
      </c>
      <c r="ED94" s="69" t="str">
        <f>IF(COUNTBLANK(EE94:$EI94)=COLUMNS(EE94:$EI94),"",REPT("0",Batch_Length-LEN(IF(AND(SUMPRODUCT($F$32:$F93*CD$32:CD93)+SUMPRODUCT($F$32:$F93*DC$32:DC93)&gt;0,CD94+DC94=0),REPT("0",Batch_Length),IF(CD94+DC94=0,"",TEXT(CD94+DC94,"0"))))))&amp;IF(AND(SUMPRODUCT($F$32:$F93*CD$32:CD93)+SUMPRODUCT($F$32:$F93*DC$32:DC93)&gt;0,CD94+DC94=0),REPT("0",Batch_Length),IF(CD94+DC94=0,"",TEXT(CD94+DC94,"0")))</f>
        <v/>
      </c>
      <c r="EE94" s="69" t="str">
        <f>IF(COUNTBLANK(EF94:$EI94)=COLUMNS(EF94:$EI94),"",REPT("0",Batch_Length-LEN(IF(AND(SUMPRODUCT($F$32:$F93*CE$32:CE93)+SUMPRODUCT($F$32:$F93*DD$32:DD93)&gt;0,CE94+DD94=0),REPT("0",Batch_Length),IF(CE94+DD94=0,"",TEXT(CE94+DD94,"0"))))))&amp;IF(AND(SUMPRODUCT($F$32:$F93*CE$32:CE93)+SUMPRODUCT($F$32:$F93*DD$32:DD93)&gt;0,CE94+DD94=0),REPT("0",Batch_Length),IF(CE94+DD94=0,"",TEXT(CE94+DD94,"0")))</f>
        <v/>
      </c>
      <c r="EF94" s="69" t="str">
        <f>IF(COUNTBLANK(EG94:$EI94)=COLUMNS(EG94:$EI94),"",REPT("0",Batch_Length-LEN(IF(AND(SUMPRODUCT($F$32:$F93*CF$32:CF93)+SUMPRODUCT($F$32:$F93*DE$32:DE93)&gt;0,CF94+DE94=0),REPT("0",Batch_Length),IF(CF94+DE94=0,"",TEXT(CF94+DE94,"0"))))))&amp;IF(AND(SUMPRODUCT($F$32:$F93*CF$32:CF93)+SUMPRODUCT($F$32:$F93*DE$32:DE93)&gt;0,CF94+DE94=0),REPT("0",Batch_Length),IF(CF94+DE94=0,"",TEXT(CF94+DE94,"0")))</f>
        <v/>
      </c>
      <c r="EG94" s="69" t="str">
        <f>IF(COUNTBLANK(EH94:$EI94)=COLUMNS(EH94:$EI94),"",REPT("0",Batch_Length-LEN(IF(AND(SUMPRODUCT($F$32:$F93*CG$32:CG93)+SUMPRODUCT($F$32:$F93*DF$32:DF93)&gt;0,CG94+DF94=0),REPT("0",Batch_Length),IF(CG94+DF94=0,"",TEXT(CG94+DF94,"0"))))))&amp;IF(AND(SUMPRODUCT($F$32:$F93*CG$32:CG93)+SUMPRODUCT($F$32:$F93*DF$32:DF93)&gt;0,CG94+DF94=0),REPT("0",Batch_Length),IF(CG94+DF94=0,"",TEXT(CG94+DF94,"0")))</f>
        <v/>
      </c>
      <c r="EH94" s="69" t="str">
        <f>IF(COUNTBLANK(EI94:$EI94)=COLUMNS(EI94:$EI94),"",REPT("0",Batch_Length-LEN(IF(AND(SUMPRODUCT($F$32:$F93*CH$32:CH93)+SUMPRODUCT($F$32:$F93*DG$32:DG93)&gt;0,CH94+DG94=0),REPT("0",Batch_Length),IF(CH94+DG94=0,"",TEXT(CH94+DG94,"0"))))))&amp;IF(AND(SUMPRODUCT($F$32:$F93*CH$32:CH93)+SUMPRODUCT($F$32:$F93*DG$32:DG93)&gt;0,CH94+DG94=0),REPT("0",Batch_Length),IF(CH94+DG94=0,"",TEXT(CH94+DG94,"0")))</f>
        <v/>
      </c>
      <c r="EI94" s="69" t="str">
        <f>IF(AND(SUMPRODUCT($F$32:$F93*CI$32:CI93)+SUMPRODUCT($F$32:$F93*DH$32:DH93)&gt;0,CI94+DH94=0),REPT("0",Batch_Length),IF(CI94+DH94=0,"",TEXT(CI94+DH94,"0")))</f>
        <v/>
      </c>
      <c r="EJ94" s="69" t="str">
        <f t="shared" si="116"/>
        <v>31469973260387937525653122354950764088012280797258232192163168247821107200000000000000</v>
      </c>
      <c r="EK94" s="57" t="s">
        <v>86</v>
      </c>
    </row>
    <row r="95" spans="6:141" outlineLevel="1" x14ac:dyDescent="0.2">
      <c r="F95" s="66">
        <f t="shared" si="117"/>
        <v>63</v>
      </c>
      <c r="G95" s="67" t="str">
        <f t="shared" si="118"/>
        <v>1982608315404440064116146708361898137544773690227268628106279599612729753600000000000000</v>
      </c>
      <c r="H95" s="66">
        <f t="shared" si="9"/>
        <v>88</v>
      </c>
      <c r="I95" s="66">
        <f t="shared" si="119"/>
        <v>8</v>
      </c>
      <c r="J95" s="67" t="str">
        <f t="shared" si="120"/>
        <v>000000000000</v>
      </c>
      <c r="K95" s="68" t="str">
        <f t="shared" si="121"/>
        <v>247821107200</v>
      </c>
      <c r="L95" s="68" t="str">
        <f t="shared" si="122"/>
        <v>232192163168</v>
      </c>
      <c r="M95" s="68" t="str">
        <f t="shared" si="123"/>
        <v>012280797258</v>
      </c>
      <c r="N95" s="68" t="str">
        <f t="shared" si="124"/>
        <v>354950764088</v>
      </c>
      <c r="O95" s="68" t="str">
        <f t="shared" si="125"/>
        <v>937525653122</v>
      </c>
      <c r="P95" s="68" t="str">
        <f t="shared" si="126"/>
        <v>469973260387</v>
      </c>
      <c r="Q95" s="68" t="str">
        <f t="shared" si="127"/>
        <v>31</v>
      </c>
      <c r="R95" s="68">
        <f t="shared" si="128"/>
        <v>0</v>
      </c>
      <c r="S95" s="68">
        <f t="shared" si="129"/>
        <v>0</v>
      </c>
      <c r="T95" s="68">
        <f t="shared" si="130"/>
        <v>0</v>
      </c>
      <c r="U95" s="68">
        <f t="shared" si="131"/>
        <v>0</v>
      </c>
      <c r="V95" s="68">
        <f t="shared" si="132"/>
        <v>0</v>
      </c>
      <c r="W95" s="68">
        <f t="shared" si="133"/>
        <v>0</v>
      </c>
      <c r="X95" s="68">
        <f t="shared" si="134"/>
        <v>0</v>
      </c>
      <c r="Y95" s="68">
        <f t="shared" si="135"/>
        <v>0</v>
      </c>
      <c r="Z95" s="68">
        <f t="shared" si="136"/>
        <v>0</v>
      </c>
      <c r="AA95" s="68">
        <f t="shared" si="137"/>
        <v>0</v>
      </c>
      <c r="AB95" s="68">
        <f t="shared" si="138"/>
        <v>0</v>
      </c>
      <c r="AC95" s="68">
        <f t="shared" si="139"/>
        <v>0</v>
      </c>
      <c r="AD95" s="68">
        <f t="shared" si="140"/>
        <v>0</v>
      </c>
      <c r="AE95" s="68">
        <f t="shared" si="141"/>
        <v>0</v>
      </c>
      <c r="AF95" s="68">
        <f t="shared" si="142"/>
        <v>0</v>
      </c>
      <c r="AG95" s="68">
        <f t="shared" si="143"/>
        <v>0</v>
      </c>
      <c r="AH95" s="68">
        <f t="shared" si="144"/>
        <v>0</v>
      </c>
      <c r="AI95" s="68">
        <f t="shared" si="145"/>
        <v>0</v>
      </c>
      <c r="AJ95" s="69">
        <f t="shared" si="90"/>
        <v>0</v>
      </c>
      <c r="AK95" s="69">
        <f t="shared" si="91"/>
        <v>15612729753600</v>
      </c>
      <c r="AL95" s="69">
        <f t="shared" si="92"/>
        <v>14628106279584</v>
      </c>
      <c r="AM95" s="69">
        <f t="shared" si="93"/>
        <v>773690227254</v>
      </c>
      <c r="AN95" s="69">
        <f t="shared" si="94"/>
        <v>22361898137544</v>
      </c>
      <c r="AO95" s="69">
        <f t="shared" si="95"/>
        <v>59064116146686</v>
      </c>
      <c r="AP95" s="69">
        <f t="shared" si="96"/>
        <v>29608315404381</v>
      </c>
      <c r="AQ95" s="69">
        <f t="shared" si="97"/>
        <v>1953</v>
      </c>
      <c r="AR95" s="69">
        <f t="shared" si="98"/>
        <v>0</v>
      </c>
      <c r="AS95" s="69">
        <f t="shared" si="99"/>
        <v>0</v>
      </c>
      <c r="AT95" s="69">
        <f t="shared" si="100"/>
        <v>0</v>
      </c>
      <c r="AU95" s="69">
        <f t="shared" si="101"/>
        <v>0</v>
      </c>
      <c r="AV95" s="69">
        <f t="shared" si="102"/>
        <v>0</v>
      </c>
      <c r="AW95" s="69">
        <f t="shared" si="103"/>
        <v>0</v>
      </c>
      <c r="AX95" s="69">
        <f t="shared" si="104"/>
        <v>0</v>
      </c>
      <c r="AY95" s="69">
        <f t="shared" si="105"/>
        <v>0</v>
      </c>
      <c r="AZ95" s="69">
        <f t="shared" si="106"/>
        <v>0</v>
      </c>
      <c r="BA95" s="69">
        <f t="shared" si="107"/>
        <v>0</v>
      </c>
      <c r="BB95" s="69">
        <f t="shared" si="108"/>
        <v>0</v>
      </c>
      <c r="BC95" s="69">
        <f t="shared" si="109"/>
        <v>0</v>
      </c>
      <c r="BD95" s="69">
        <f t="shared" si="110"/>
        <v>0</v>
      </c>
      <c r="BE95" s="69">
        <f t="shared" si="111"/>
        <v>0</v>
      </c>
      <c r="BF95" s="69">
        <f t="shared" si="112"/>
        <v>0</v>
      </c>
      <c r="BG95" s="69">
        <f t="shared" si="113"/>
        <v>0</v>
      </c>
      <c r="BH95" s="69">
        <f t="shared" si="114"/>
        <v>0</v>
      </c>
      <c r="BI95" s="69">
        <f t="shared" si="115"/>
        <v>0</v>
      </c>
      <c r="BJ95" s="69">
        <f t="shared" si="146"/>
        <v>0</v>
      </c>
      <c r="BK95" s="69">
        <f t="shared" si="147"/>
        <v>612729753600</v>
      </c>
      <c r="BL95" s="69">
        <f t="shared" si="148"/>
        <v>628106279584</v>
      </c>
      <c r="BM95" s="69">
        <f t="shared" si="149"/>
        <v>773690227254</v>
      </c>
      <c r="BN95" s="69">
        <f t="shared" si="150"/>
        <v>361898137544</v>
      </c>
      <c r="BO95" s="69">
        <f t="shared" si="151"/>
        <v>64116146686</v>
      </c>
      <c r="BP95" s="69">
        <f t="shared" si="152"/>
        <v>608315404381</v>
      </c>
      <c r="BQ95" s="69">
        <f t="shared" si="153"/>
        <v>1953</v>
      </c>
      <c r="BR95" s="69">
        <f t="shared" si="154"/>
        <v>0</v>
      </c>
      <c r="BS95" s="69">
        <f t="shared" si="155"/>
        <v>0</v>
      </c>
      <c r="BT95" s="69">
        <f t="shared" si="156"/>
        <v>0</v>
      </c>
      <c r="BU95" s="69">
        <f t="shared" si="157"/>
        <v>0</v>
      </c>
      <c r="BV95" s="69">
        <f t="shared" si="158"/>
        <v>0</v>
      </c>
      <c r="BW95" s="69">
        <f t="shared" si="159"/>
        <v>0</v>
      </c>
      <c r="BX95" s="69">
        <f t="shared" si="160"/>
        <v>0</v>
      </c>
      <c r="BY95" s="69">
        <f t="shared" si="161"/>
        <v>0</v>
      </c>
      <c r="BZ95" s="69">
        <f t="shared" si="162"/>
        <v>0</v>
      </c>
      <c r="CA95" s="69">
        <f t="shared" si="163"/>
        <v>0</v>
      </c>
      <c r="CB95" s="69">
        <f t="shared" si="164"/>
        <v>0</v>
      </c>
      <c r="CC95" s="69">
        <f t="shared" si="165"/>
        <v>0</v>
      </c>
      <c r="CD95" s="69">
        <f t="shared" si="166"/>
        <v>0</v>
      </c>
      <c r="CE95" s="69">
        <f t="shared" si="167"/>
        <v>0</v>
      </c>
      <c r="CF95" s="69">
        <f t="shared" si="168"/>
        <v>0</v>
      </c>
      <c r="CG95" s="69">
        <f t="shared" si="169"/>
        <v>0</v>
      </c>
      <c r="CH95" s="69">
        <f t="shared" si="170"/>
        <v>0</v>
      </c>
      <c r="CI95" s="69">
        <f t="shared" si="171"/>
        <v>0</v>
      </c>
      <c r="CJ95" s="69">
        <f t="shared" si="172"/>
        <v>0</v>
      </c>
      <c r="CK95" s="69">
        <f t="shared" si="173"/>
        <v>15</v>
      </c>
      <c r="CL95" s="69">
        <f t="shared" si="174"/>
        <v>14</v>
      </c>
      <c r="CM95" s="69">
        <f t="shared" si="175"/>
        <v>0</v>
      </c>
      <c r="CN95" s="69">
        <f t="shared" si="176"/>
        <v>22</v>
      </c>
      <c r="CO95" s="69">
        <f t="shared" si="177"/>
        <v>59</v>
      </c>
      <c r="CP95" s="69">
        <f t="shared" si="178"/>
        <v>29</v>
      </c>
      <c r="CQ95" s="69">
        <f t="shared" si="179"/>
        <v>0</v>
      </c>
      <c r="CR95" s="69">
        <f t="shared" si="180"/>
        <v>0</v>
      </c>
      <c r="CS95" s="69">
        <f t="shared" si="181"/>
        <v>0</v>
      </c>
      <c r="CT95" s="69">
        <f t="shared" si="182"/>
        <v>0</v>
      </c>
      <c r="CU95" s="69">
        <f t="shared" si="183"/>
        <v>0</v>
      </c>
      <c r="CV95" s="69">
        <f t="shared" si="184"/>
        <v>0</v>
      </c>
      <c r="CW95" s="69">
        <f t="shared" si="185"/>
        <v>0</v>
      </c>
      <c r="CX95" s="69">
        <f t="shared" si="186"/>
        <v>0</v>
      </c>
      <c r="CY95" s="69">
        <f t="shared" si="187"/>
        <v>0</v>
      </c>
      <c r="CZ95" s="69">
        <f t="shared" si="188"/>
        <v>0</v>
      </c>
      <c r="DA95" s="69">
        <f t="shared" si="189"/>
        <v>0</v>
      </c>
      <c r="DB95" s="69">
        <f t="shared" si="190"/>
        <v>0</v>
      </c>
      <c r="DC95" s="69">
        <f t="shared" si="191"/>
        <v>0</v>
      </c>
      <c r="DD95" s="69">
        <f t="shared" si="192"/>
        <v>0</v>
      </c>
      <c r="DE95" s="69">
        <f t="shared" si="193"/>
        <v>0</v>
      </c>
      <c r="DF95" s="69">
        <f t="shared" si="194"/>
        <v>0</v>
      </c>
      <c r="DG95" s="69">
        <f t="shared" si="195"/>
        <v>0</v>
      </c>
      <c r="DH95" s="69">
        <f t="shared" si="196"/>
        <v>0</v>
      </c>
      <c r="DI95" s="69">
        <f t="shared" si="197"/>
        <v>0</v>
      </c>
      <c r="DJ95" s="69" t="str">
        <f>IF(COUNTBLANK(DK95:$EI95)=COLUMNS(DK95:$EI95),"",REPT("0",Batch_Length-LEN(IF(AND(SUM(AK95:$BI95)&lt;&gt;0,BJ95=0),REPT("0",Batch_Length),TEXT(BJ95,"0")))))&amp;IF(AND(SUM(AK95:$BI95)&lt;&gt;0,BJ95=0),REPT("0",Batch_Length),TEXT(BJ95,"0"))</f>
        <v>000000000000</v>
      </c>
      <c r="DK95" s="69" t="str">
        <f>IF(COUNTBLANK(DL95:$EI95)=COLUMNS(DL95:$EI95),"",REPT("0",Batch_Length-LEN(IF(AND(SUMPRODUCT($F$32:$F94*BK$32:BK94)+SUMPRODUCT($F$32:$F94*CJ$32:CJ94)&gt;0,BK95+CJ95=0),REPT("0",Batch_Length),IF(BK95+CJ95=0,"",TEXT(BK95+CJ95,"0"))))))&amp;IF(AND(SUMPRODUCT($F$32:$F94*BK$32:BK94)+SUMPRODUCT($F$32:$F94*CJ$32:CJ94)&gt;0,BK95+CJ95=0),REPT("0",Batch_Length),IF(BK95+CJ95=0,"",TEXT(BK95+CJ95,"0")))</f>
        <v>612729753600</v>
      </c>
      <c r="DL95" s="69" t="str">
        <f>IF(COUNTBLANK(DM95:$EI95)=COLUMNS(DM95:$EI95),"",REPT("0",Batch_Length-LEN(IF(AND(SUMPRODUCT($F$32:$F94*BL$32:BL94)+SUMPRODUCT($F$32:$F94*CK$32:CK94)&gt;0,BL95+CK95=0),REPT("0",Batch_Length),IF(BL95+CK95=0,"",TEXT(BL95+CK95,"0"))))))&amp;IF(AND(SUMPRODUCT($F$32:$F94*BL$32:BL94)+SUMPRODUCT($F$32:$F94*CK$32:CK94)&gt;0,BL95+CK95=0),REPT("0",Batch_Length),IF(BL95+CK95=0,"",TEXT(BL95+CK95,"0")))</f>
        <v>628106279599</v>
      </c>
      <c r="DM95" s="69" t="str">
        <f>IF(COUNTBLANK(DN95:$EI95)=COLUMNS(DN95:$EI95),"",REPT("0",Batch_Length-LEN(IF(AND(SUMPRODUCT($F$32:$F94*BM$32:BM94)+SUMPRODUCT($F$32:$F94*CL$32:CL94)&gt;0,BM95+CL95=0),REPT("0",Batch_Length),IF(BM95+CL95=0,"",TEXT(BM95+CL95,"0"))))))&amp;IF(AND(SUMPRODUCT($F$32:$F94*BM$32:BM94)+SUMPRODUCT($F$32:$F94*CL$32:CL94)&gt;0,BM95+CL95=0),REPT("0",Batch_Length),IF(BM95+CL95=0,"",TEXT(BM95+CL95,"0")))</f>
        <v>773690227268</v>
      </c>
      <c r="DN95" s="69" t="str">
        <f>IF(COUNTBLANK(DO95:$EI95)=COLUMNS(DO95:$EI95),"",REPT("0",Batch_Length-LEN(IF(AND(SUMPRODUCT($F$32:$F94*BN$32:BN94)+SUMPRODUCT($F$32:$F94*CM$32:CM94)&gt;0,BN95+CM95=0),REPT("0",Batch_Length),IF(BN95+CM95=0,"",TEXT(BN95+CM95,"0"))))))&amp;IF(AND(SUMPRODUCT($F$32:$F94*BN$32:BN94)+SUMPRODUCT($F$32:$F94*CM$32:CM94)&gt;0,BN95+CM95=0),REPT("0",Batch_Length),IF(BN95+CM95=0,"",TEXT(BN95+CM95,"0")))</f>
        <v>361898137544</v>
      </c>
      <c r="DO95" s="69" t="str">
        <f>IF(COUNTBLANK(DP95:$EI95)=COLUMNS(DP95:$EI95),"",REPT("0",Batch_Length-LEN(IF(AND(SUMPRODUCT($F$32:$F94*BO$32:BO94)+SUMPRODUCT($F$32:$F94*CN$32:CN94)&gt;0,BO95+CN95=0),REPT("0",Batch_Length),IF(BO95+CN95=0,"",TEXT(BO95+CN95,"0"))))))&amp;IF(AND(SUMPRODUCT($F$32:$F94*BO$32:BO94)+SUMPRODUCT($F$32:$F94*CN$32:CN94)&gt;0,BO95+CN95=0),REPT("0",Batch_Length),IF(BO95+CN95=0,"",TEXT(BO95+CN95,"0")))</f>
        <v>064116146708</v>
      </c>
      <c r="DP95" s="69" t="str">
        <f>IF(COUNTBLANK(DQ95:$EI95)=COLUMNS(DQ95:$EI95),"",REPT("0",Batch_Length-LEN(IF(AND(SUMPRODUCT($F$32:$F94*BP$32:BP94)+SUMPRODUCT($F$32:$F94*CO$32:CO94)&gt;0,BP95+CO95=0),REPT("0",Batch_Length),IF(BP95+CO95=0,"",TEXT(BP95+CO95,"0"))))))&amp;IF(AND(SUMPRODUCT($F$32:$F94*BP$32:BP94)+SUMPRODUCT($F$32:$F94*CO$32:CO94)&gt;0,BP95+CO95=0),REPT("0",Batch_Length),IF(BP95+CO95=0,"",TEXT(BP95+CO95,"0")))</f>
        <v>608315404440</v>
      </c>
      <c r="DQ95" s="69" t="str">
        <f>IF(COUNTBLANK(DR95:$EI95)=COLUMNS(DR95:$EI95),"",REPT("0",Batch_Length-LEN(IF(AND(SUMPRODUCT($F$32:$F94*BQ$32:BQ94)+SUMPRODUCT($F$32:$F94*CP$32:CP94)&gt;0,BQ95+CP95=0),REPT("0",Batch_Length),IF(BQ95+CP95=0,"",TEXT(BQ95+CP95,"0"))))))&amp;IF(AND(SUMPRODUCT($F$32:$F94*BQ$32:BQ94)+SUMPRODUCT($F$32:$F94*CP$32:CP94)&gt;0,BQ95+CP95=0),REPT("0",Batch_Length),IF(BQ95+CP95=0,"",TEXT(BQ95+CP95,"0")))</f>
        <v>1982</v>
      </c>
      <c r="DR95" s="69" t="str">
        <f>IF(COUNTBLANK(DS95:$EI95)=COLUMNS(DS95:$EI95),"",REPT("0",Batch_Length-LEN(IF(AND(SUMPRODUCT($F$32:$F94*BR$32:BR94)+SUMPRODUCT($F$32:$F94*CQ$32:CQ94)&gt;0,BR95+CQ95=0),REPT("0",Batch_Length),IF(BR95+CQ95=0,"",TEXT(BR95+CQ95,"0"))))))&amp;IF(AND(SUMPRODUCT($F$32:$F94*BR$32:BR94)+SUMPRODUCT($F$32:$F94*CQ$32:CQ94)&gt;0,BR95+CQ95=0),REPT("0",Batch_Length),IF(BR95+CQ95=0,"",TEXT(BR95+CQ95,"0")))</f>
        <v/>
      </c>
      <c r="DS95" s="69" t="str">
        <f>IF(COUNTBLANK(DT95:$EI95)=COLUMNS(DT95:$EI95),"",REPT("0",Batch_Length-LEN(IF(AND(SUMPRODUCT($F$32:$F94*BS$32:BS94)+SUMPRODUCT($F$32:$F94*CR$32:CR94)&gt;0,BS95+CR95=0),REPT("0",Batch_Length),IF(BS95+CR95=0,"",TEXT(BS95+CR95,"0"))))))&amp;IF(AND(SUMPRODUCT($F$32:$F94*BS$32:BS94)+SUMPRODUCT($F$32:$F94*CR$32:CR94)&gt;0,BS95+CR95=0),REPT("0",Batch_Length),IF(BS95+CR95=0,"",TEXT(BS95+CR95,"0")))</f>
        <v/>
      </c>
      <c r="DT95" s="69" t="str">
        <f>IF(COUNTBLANK(DU95:$EI95)=COLUMNS(DU95:$EI95),"",REPT("0",Batch_Length-LEN(IF(AND(SUMPRODUCT($F$32:$F94*BT$32:BT94)+SUMPRODUCT($F$32:$F94*CS$32:CS94)&gt;0,BT95+CS95=0),REPT("0",Batch_Length),IF(BT95+CS95=0,"",TEXT(BT95+CS95,"0"))))))&amp;IF(AND(SUMPRODUCT($F$32:$F94*BT$32:BT94)+SUMPRODUCT($F$32:$F94*CS$32:CS94)&gt;0,BT95+CS95=0),REPT("0",Batch_Length),IF(BT95+CS95=0,"",TEXT(BT95+CS95,"0")))</f>
        <v/>
      </c>
      <c r="DU95" s="69" t="str">
        <f>IF(COUNTBLANK(DV95:$EI95)=COLUMNS(DV95:$EI95),"",REPT("0",Batch_Length-LEN(IF(AND(SUMPRODUCT($F$32:$F94*BU$32:BU94)+SUMPRODUCT($F$32:$F94*CT$32:CT94)&gt;0,BU95+CT95=0),REPT("0",Batch_Length),IF(BU95+CT95=0,"",TEXT(BU95+CT95,"0"))))))&amp;IF(AND(SUMPRODUCT($F$32:$F94*BU$32:BU94)+SUMPRODUCT($F$32:$F94*CT$32:CT94)&gt;0,BU95+CT95=0),REPT("0",Batch_Length),IF(BU95+CT95=0,"",TEXT(BU95+CT95,"0")))</f>
        <v/>
      </c>
      <c r="DV95" s="69" t="str">
        <f>IF(COUNTBLANK(DW95:$EI95)=COLUMNS(DW95:$EI95),"",REPT("0",Batch_Length-LEN(IF(AND(SUMPRODUCT($F$32:$F94*BV$32:BV94)+SUMPRODUCT($F$32:$F94*CU$32:CU94)&gt;0,BV95+CU95=0),REPT("0",Batch_Length),IF(BV95+CU95=0,"",TEXT(BV95+CU95,"0"))))))&amp;IF(AND(SUMPRODUCT($F$32:$F94*BV$32:BV94)+SUMPRODUCT($F$32:$F94*CU$32:CU94)&gt;0,BV95+CU95=0),REPT("0",Batch_Length),IF(BV95+CU95=0,"",TEXT(BV95+CU95,"0")))</f>
        <v/>
      </c>
      <c r="DW95" s="69" t="str">
        <f>IF(COUNTBLANK(DX95:$EI95)=COLUMNS(DX95:$EI95),"",REPT("0",Batch_Length-LEN(IF(AND(SUMPRODUCT($F$32:$F94*BW$32:BW94)+SUMPRODUCT($F$32:$F94*CV$32:CV94)&gt;0,BW95+CV95=0),REPT("0",Batch_Length),IF(BW95+CV95=0,"",TEXT(BW95+CV95,"0"))))))&amp;IF(AND(SUMPRODUCT($F$32:$F94*BW$32:BW94)+SUMPRODUCT($F$32:$F94*CV$32:CV94)&gt;0,BW95+CV95=0),REPT("0",Batch_Length),IF(BW95+CV95=0,"",TEXT(BW95+CV95,"0")))</f>
        <v/>
      </c>
      <c r="DX95" s="69" t="str">
        <f>IF(COUNTBLANK(DY95:$EI95)=COLUMNS(DY95:$EI95),"",REPT("0",Batch_Length-LEN(IF(AND(SUMPRODUCT($F$32:$F94*BX$32:BX94)+SUMPRODUCT($F$32:$F94*CW$32:CW94)&gt;0,BX95+CW95=0),REPT("0",Batch_Length),IF(BX95+CW95=0,"",TEXT(BX95+CW95,"0"))))))&amp;IF(AND(SUMPRODUCT($F$32:$F94*BX$32:BX94)+SUMPRODUCT($F$32:$F94*CW$32:CW94)&gt;0,BX95+CW95=0),REPT("0",Batch_Length),IF(BX95+CW95=0,"",TEXT(BX95+CW95,"0")))</f>
        <v/>
      </c>
      <c r="DY95" s="69" t="str">
        <f>IF(COUNTBLANK(DZ95:$EI95)=COLUMNS(DZ95:$EI95),"",REPT("0",Batch_Length-LEN(IF(AND(SUMPRODUCT($F$32:$F94*BY$32:BY94)+SUMPRODUCT($F$32:$F94*CX$32:CX94)&gt;0,BY95+CX95=0),REPT("0",Batch_Length),IF(BY95+CX95=0,"",TEXT(BY95+CX95,"0"))))))&amp;IF(AND(SUMPRODUCT($F$32:$F94*BY$32:BY94)+SUMPRODUCT($F$32:$F94*CX$32:CX94)&gt;0,BY95+CX95=0),REPT("0",Batch_Length),IF(BY95+CX95=0,"",TEXT(BY95+CX95,"0")))</f>
        <v/>
      </c>
      <c r="DZ95" s="69" t="str">
        <f>IF(COUNTBLANK(EA95:$EI95)=COLUMNS(EA95:$EI95),"",REPT("0",Batch_Length-LEN(IF(AND(SUMPRODUCT($F$32:$F94*BZ$32:BZ94)+SUMPRODUCT($F$32:$F94*CY$32:CY94)&gt;0,BZ95+CY95=0),REPT("0",Batch_Length),IF(BZ95+CY95=0,"",TEXT(BZ95+CY95,"0"))))))&amp;IF(AND(SUMPRODUCT($F$32:$F94*BZ$32:BZ94)+SUMPRODUCT($F$32:$F94*CY$32:CY94)&gt;0,BZ95+CY95=0),REPT("0",Batch_Length),IF(BZ95+CY95=0,"",TEXT(BZ95+CY95,"0")))</f>
        <v/>
      </c>
      <c r="EA95" s="69" t="str">
        <f>IF(COUNTBLANK(EB95:$EI95)=COLUMNS(EB95:$EI95),"",REPT("0",Batch_Length-LEN(IF(AND(SUMPRODUCT($F$32:$F94*CA$32:CA94)+SUMPRODUCT($F$32:$F94*CZ$32:CZ94)&gt;0,CA95+CZ95=0),REPT("0",Batch_Length),IF(CA95+CZ95=0,"",TEXT(CA95+CZ95,"0"))))))&amp;IF(AND(SUMPRODUCT($F$32:$F94*CA$32:CA94)+SUMPRODUCT($F$32:$F94*CZ$32:CZ94)&gt;0,CA95+CZ95=0),REPT("0",Batch_Length),IF(CA95+CZ95=0,"",TEXT(CA95+CZ95,"0")))</f>
        <v/>
      </c>
      <c r="EB95" s="69" t="str">
        <f>IF(COUNTBLANK(EC95:$EI95)=COLUMNS(EC95:$EI95),"",REPT("0",Batch_Length-LEN(IF(AND(SUMPRODUCT($F$32:$F94*CB$32:CB94)+SUMPRODUCT($F$32:$F94*DA$32:DA94)&gt;0,CB95+DA95=0),REPT("0",Batch_Length),IF(CB95+DA95=0,"",TEXT(CB95+DA95,"0"))))))&amp;IF(AND(SUMPRODUCT($F$32:$F94*CB$32:CB94)+SUMPRODUCT($F$32:$F94*DA$32:DA94)&gt;0,CB95+DA95=0),REPT("0",Batch_Length),IF(CB95+DA95=0,"",TEXT(CB95+DA95,"0")))</f>
        <v/>
      </c>
      <c r="EC95" s="69" t="str">
        <f>IF(COUNTBLANK(ED95:$EI95)=COLUMNS(ED95:$EI95),"",REPT("0",Batch_Length-LEN(IF(AND(SUMPRODUCT($F$32:$F94*CC$32:CC94)+SUMPRODUCT($F$32:$F94*DB$32:DB94)&gt;0,CC95+DB95=0),REPT("0",Batch_Length),IF(CC95+DB95=0,"",TEXT(CC95+DB95,"0"))))))&amp;IF(AND(SUMPRODUCT($F$32:$F94*CC$32:CC94)+SUMPRODUCT($F$32:$F94*DB$32:DB94)&gt;0,CC95+DB95=0),REPT("0",Batch_Length),IF(CC95+DB95=0,"",TEXT(CC95+DB95,"0")))</f>
        <v/>
      </c>
      <c r="ED95" s="69" t="str">
        <f>IF(COUNTBLANK(EE95:$EI95)=COLUMNS(EE95:$EI95),"",REPT("0",Batch_Length-LEN(IF(AND(SUMPRODUCT($F$32:$F94*CD$32:CD94)+SUMPRODUCT($F$32:$F94*DC$32:DC94)&gt;0,CD95+DC95=0),REPT("0",Batch_Length),IF(CD95+DC95=0,"",TEXT(CD95+DC95,"0"))))))&amp;IF(AND(SUMPRODUCT($F$32:$F94*CD$32:CD94)+SUMPRODUCT($F$32:$F94*DC$32:DC94)&gt;0,CD95+DC95=0),REPT("0",Batch_Length),IF(CD95+DC95=0,"",TEXT(CD95+DC95,"0")))</f>
        <v/>
      </c>
      <c r="EE95" s="69" t="str">
        <f>IF(COUNTBLANK(EF95:$EI95)=COLUMNS(EF95:$EI95),"",REPT("0",Batch_Length-LEN(IF(AND(SUMPRODUCT($F$32:$F94*CE$32:CE94)+SUMPRODUCT($F$32:$F94*DD$32:DD94)&gt;0,CE95+DD95=0),REPT("0",Batch_Length),IF(CE95+DD95=0,"",TEXT(CE95+DD95,"0"))))))&amp;IF(AND(SUMPRODUCT($F$32:$F94*CE$32:CE94)+SUMPRODUCT($F$32:$F94*DD$32:DD94)&gt;0,CE95+DD95=0),REPT("0",Batch_Length),IF(CE95+DD95=0,"",TEXT(CE95+DD95,"0")))</f>
        <v/>
      </c>
      <c r="EF95" s="69" t="str">
        <f>IF(COUNTBLANK(EG95:$EI95)=COLUMNS(EG95:$EI95),"",REPT("0",Batch_Length-LEN(IF(AND(SUMPRODUCT($F$32:$F94*CF$32:CF94)+SUMPRODUCT($F$32:$F94*DE$32:DE94)&gt;0,CF95+DE95=0),REPT("0",Batch_Length),IF(CF95+DE95=0,"",TEXT(CF95+DE95,"0"))))))&amp;IF(AND(SUMPRODUCT($F$32:$F94*CF$32:CF94)+SUMPRODUCT($F$32:$F94*DE$32:DE94)&gt;0,CF95+DE95=0),REPT("0",Batch_Length),IF(CF95+DE95=0,"",TEXT(CF95+DE95,"0")))</f>
        <v/>
      </c>
      <c r="EG95" s="69" t="str">
        <f>IF(COUNTBLANK(EH95:$EI95)=COLUMNS(EH95:$EI95),"",REPT("0",Batch_Length-LEN(IF(AND(SUMPRODUCT($F$32:$F94*CG$32:CG94)+SUMPRODUCT($F$32:$F94*DF$32:DF94)&gt;0,CG95+DF95=0),REPT("0",Batch_Length),IF(CG95+DF95=0,"",TEXT(CG95+DF95,"0"))))))&amp;IF(AND(SUMPRODUCT($F$32:$F94*CG$32:CG94)+SUMPRODUCT($F$32:$F94*DF$32:DF94)&gt;0,CG95+DF95=0),REPT("0",Batch_Length),IF(CG95+DF95=0,"",TEXT(CG95+DF95,"0")))</f>
        <v/>
      </c>
      <c r="EH95" s="69" t="str">
        <f>IF(COUNTBLANK(EI95:$EI95)=COLUMNS(EI95:$EI95),"",REPT("0",Batch_Length-LEN(IF(AND(SUMPRODUCT($F$32:$F94*CH$32:CH94)+SUMPRODUCT($F$32:$F94*DG$32:DG94)&gt;0,CH95+DG95=0),REPT("0",Batch_Length),IF(CH95+DG95=0,"",TEXT(CH95+DG95,"0"))))))&amp;IF(AND(SUMPRODUCT($F$32:$F94*CH$32:CH94)+SUMPRODUCT($F$32:$F94*DG$32:DG94)&gt;0,CH95+DG95=0),REPT("0",Batch_Length),IF(CH95+DG95=0,"",TEXT(CH95+DG95,"0")))</f>
        <v/>
      </c>
      <c r="EI95" s="69" t="str">
        <f>IF(AND(SUMPRODUCT($F$32:$F94*CI$32:CI94)+SUMPRODUCT($F$32:$F94*DH$32:DH94)&gt;0,CI95+DH95=0),REPT("0",Batch_Length),IF(CI95+DH95=0,"",TEXT(CI95+DH95,"0")))</f>
        <v/>
      </c>
      <c r="EJ95" s="69" t="str">
        <f t="shared" si="116"/>
        <v>1982608315404440064116146708361898137544773690227268628106279599612729753600000000000000</v>
      </c>
      <c r="EK95" s="57" t="s">
        <v>86</v>
      </c>
    </row>
    <row r="96" spans="6:141" outlineLevel="1" x14ac:dyDescent="0.2">
      <c r="F96" s="66">
        <f t="shared" si="117"/>
        <v>64</v>
      </c>
      <c r="G96" s="67" t="str">
        <f t="shared" si="118"/>
        <v>126886932185884164103433389335161480802865516174545192198801894375214704230400000000000000</v>
      </c>
      <c r="H96" s="66">
        <f t="shared" si="9"/>
        <v>90</v>
      </c>
      <c r="I96" s="66">
        <f t="shared" si="119"/>
        <v>8</v>
      </c>
      <c r="J96" s="67" t="str">
        <f t="shared" si="120"/>
        <v>000000000000</v>
      </c>
      <c r="K96" s="68" t="str">
        <f t="shared" si="121"/>
        <v>612729753600</v>
      </c>
      <c r="L96" s="68" t="str">
        <f t="shared" si="122"/>
        <v>628106279599</v>
      </c>
      <c r="M96" s="68" t="str">
        <f t="shared" si="123"/>
        <v>773690227268</v>
      </c>
      <c r="N96" s="68" t="str">
        <f t="shared" si="124"/>
        <v>361898137544</v>
      </c>
      <c r="O96" s="68" t="str">
        <f t="shared" si="125"/>
        <v>064116146708</v>
      </c>
      <c r="P96" s="68" t="str">
        <f t="shared" si="126"/>
        <v>608315404440</v>
      </c>
      <c r="Q96" s="68" t="str">
        <f t="shared" si="127"/>
        <v>1982</v>
      </c>
      <c r="R96" s="68">
        <f t="shared" si="128"/>
        <v>0</v>
      </c>
      <c r="S96" s="68">
        <f t="shared" si="129"/>
        <v>0</v>
      </c>
      <c r="T96" s="68">
        <f t="shared" si="130"/>
        <v>0</v>
      </c>
      <c r="U96" s="68">
        <f t="shared" si="131"/>
        <v>0</v>
      </c>
      <c r="V96" s="68">
        <f t="shared" si="132"/>
        <v>0</v>
      </c>
      <c r="W96" s="68">
        <f t="shared" si="133"/>
        <v>0</v>
      </c>
      <c r="X96" s="68">
        <f t="shared" si="134"/>
        <v>0</v>
      </c>
      <c r="Y96" s="68">
        <f t="shared" si="135"/>
        <v>0</v>
      </c>
      <c r="Z96" s="68">
        <f t="shared" si="136"/>
        <v>0</v>
      </c>
      <c r="AA96" s="68">
        <f t="shared" si="137"/>
        <v>0</v>
      </c>
      <c r="AB96" s="68">
        <f t="shared" si="138"/>
        <v>0</v>
      </c>
      <c r="AC96" s="68">
        <f t="shared" si="139"/>
        <v>0</v>
      </c>
      <c r="AD96" s="68">
        <f t="shared" si="140"/>
        <v>0</v>
      </c>
      <c r="AE96" s="68">
        <f t="shared" si="141"/>
        <v>0</v>
      </c>
      <c r="AF96" s="68">
        <f t="shared" si="142"/>
        <v>0</v>
      </c>
      <c r="AG96" s="68">
        <f t="shared" si="143"/>
        <v>0</v>
      </c>
      <c r="AH96" s="68">
        <f t="shared" si="144"/>
        <v>0</v>
      </c>
      <c r="AI96" s="68">
        <f t="shared" si="145"/>
        <v>0</v>
      </c>
      <c r="AJ96" s="69">
        <f t="shared" si="90"/>
        <v>0</v>
      </c>
      <c r="AK96" s="69">
        <f t="shared" si="91"/>
        <v>39214704230400</v>
      </c>
      <c r="AL96" s="69">
        <f t="shared" si="92"/>
        <v>40198801894336</v>
      </c>
      <c r="AM96" s="69">
        <f t="shared" si="93"/>
        <v>49516174545152</v>
      </c>
      <c r="AN96" s="69">
        <f t="shared" si="94"/>
        <v>23161480802816</v>
      </c>
      <c r="AO96" s="69">
        <f t="shared" si="95"/>
        <v>4103433389312</v>
      </c>
      <c r="AP96" s="69">
        <f t="shared" si="96"/>
        <v>38932185884160</v>
      </c>
      <c r="AQ96" s="69">
        <f t="shared" si="97"/>
        <v>126848</v>
      </c>
      <c r="AR96" s="69">
        <f t="shared" si="98"/>
        <v>0</v>
      </c>
      <c r="AS96" s="69">
        <f t="shared" si="99"/>
        <v>0</v>
      </c>
      <c r="AT96" s="69">
        <f t="shared" si="100"/>
        <v>0</v>
      </c>
      <c r="AU96" s="69">
        <f t="shared" si="101"/>
        <v>0</v>
      </c>
      <c r="AV96" s="69">
        <f t="shared" si="102"/>
        <v>0</v>
      </c>
      <c r="AW96" s="69">
        <f t="shared" si="103"/>
        <v>0</v>
      </c>
      <c r="AX96" s="69">
        <f t="shared" si="104"/>
        <v>0</v>
      </c>
      <c r="AY96" s="69">
        <f t="shared" si="105"/>
        <v>0</v>
      </c>
      <c r="AZ96" s="69">
        <f t="shared" si="106"/>
        <v>0</v>
      </c>
      <c r="BA96" s="69">
        <f t="shared" si="107"/>
        <v>0</v>
      </c>
      <c r="BB96" s="69">
        <f t="shared" si="108"/>
        <v>0</v>
      </c>
      <c r="BC96" s="69">
        <f t="shared" si="109"/>
        <v>0</v>
      </c>
      <c r="BD96" s="69">
        <f t="shared" si="110"/>
        <v>0</v>
      </c>
      <c r="BE96" s="69">
        <f t="shared" si="111"/>
        <v>0</v>
      </c>
      <c r="BF96" s="69">
        <f t="shared" si="112"/>
        <v>0</v>
      </c>
      <c r="BG96" s="69">
        <f t="shared" si="113"/>
        <v>0</v>
      </c>
      <c r="BH96" s="69">
        <f t="shared" si="114"/>
        <v>0</v>
      </c>
      <c r="BI96" s="69">
        <f t="shared" si="115"/>
        <v>0</v>
      </c>
      <c r="BJ96" s="69">
        <f t="shared" si="146"/>
        <v>0</v>
      </c>
      <c r="BK96" s="69">
        <f t="shared" si="147"/>
        <v>214704230400</v>
      </c>
      <c r="BL96" s="69">
        <f t="shared" si="148"/>
        <v>198801894336</v>
      </c>
      <c r="BM96" s="69">
        <f t="shared" si="149"/>
        <v>516174545152</v>
      </c>
      <c r="BN96" s="69">
        <f t="shared" si="150"/>
        <v>161480802816</v>
      </c>
      <c r="BO96" s="69">
        <f t="shared" si="151"/>
        <v>103433389312</v>
      </c>
      <c r="BP96" s="69">
        <f t="shared" si="152"/>
        <v>932185884160</v>
      </c>
      <c r="BQ96" s="69">
        <f t="shared" si="153"/>
        <v>126848</v>
      </c>
      <c r="BR96" s="69">
        <f t="shared" si="154"/>
        <v>0</v>
      </c>
      <c r="BS96" s="69">
        <f t="shared" si="155"/>
        <v>0</v>
      </c>
      <c r="BT96" s="69">
        <f t="shared" si="156"/>
        <v>0</v>
      </c>
      <c r="BU96" s="69">
        <f t="shared" si="157"/>
        <v>0</v>
      </c>
      <c r="BV96" s="69">
        <f t="shared" si="158"/>
        <v>0</v>
      </c>
      <c r="BW96" s="69">
        <f t="shared" si="159"/>
        <v>0</v>
      </c>
      <c r="BX96" s="69">
        <f t="shared" si="160"/>
        <v>0</v>
      </c>
      <c r="BY96" s="69">
        <f t="shared" si="161"/>
        <v>0</v>
      </c>
      <c r="BZ96" s="69">
        <f t="shared" si="162"/>
        <v>0</v>
      </c>
      <c r="CA96" s="69">
        <f t="shared" si="163"/>
        <v>0</v>
      </c>
      <c r="CB96" s="69">
        <f t="shared" si="164"/>
        <v>0</v>
      </c>
      <c r="CC96" s="69">
        <f t="shared" si="165"/>
        <v>0</v>
      </c>
      <c r="CD96" s="69">
        <f t="shared" si="166"/>
        <v>0</v>
      </c>
      <c r="CE96" s="69">
        <f t="shared" si="167"/>
        <v>0</v>
      </c>
      <c r="CF96" s="69">
        <f t="shared" si="168"/>
        <v>0</v>
      </c>
      <c r="CG96" s="69">
        <f t="shared" si="169"/>
        <v>0</v>
      </c>
      <c r="CH96" s="69">
        <f t="shared" si="170"/>
        <v>0</v>
      </c>
      <c r="CI96" s="69">
        <f t="shared" si="171"/>
        <v>0</v>
      </c>
      <c r="CJ96" s="69">
        <f t="shared" si="172"/>
        <v>0</v>
      </c>
      <c r="CK96" s="69">
        <f t="shared" si="173"/>
        <v>39</v>
      </c>
      <c r="CL96" s="69">
        <f t="shared" si="174"/>
        <v>40</v>
      </c>
      <c r="CM96" s="69">
        <f t="shared" si="175"/>
        <v>49</v>
      </c>
      <c r="CN96" s="69">
        <f t="shared" si="176"/>
        <v>23</v>
      </c>
      <c r="CO96" s="69">
        <f t="shared" si="177"/>
        <v>4</v>
      </c>
      <c r="CP96" s="69">
        <f t="shared" si="178"/>
        <v>38</v>
      </c>
      <c r="CQ96" s="69">
        <f t="shared" si="179"/>
        <v>0</v>
      </c>
      <c r="CR96" s="69">
        <f t="shared" si="180"/>
        <v>0</v>
      </c>
      <c r="CS96" s="69">
        <f t="shared" si="181"/>
        <v>0</v>
      </c>
      <c r="CT96" s="69">
        <f t="shared" si="182"/>
        <v>0</v>
      </c>
      <c r="CU96" s="69">
        <f t="shared" si="183"/>
        <v>0</v>
      </c>
      <c r="CV96" s="69">
        <f t="shared" si="184"/>
        <v>0</v>
      </c>
      <c r="CW96" s="69">
        <f t="shared" si="185"/>
        <v>0</v>
      </c>
      <c r="CX96" s="69">
        <f t="shared" si="186"/>
        <v>0</v>
      </c>
      <c r="CY96" s="69">
        <f t="shared" si="187"/>
        <v>0</v>
      </c>
      <c r="CZ96" s="69">
        <f t="shared" si="188"/>
        <v>0</v>
      </c>
      <c r="DA96" s="69">
        <f t="shared" si="189"/>
        <v>0</v>
      </c>
      <c r="DB96" s="69">
        <f t="shared" si="190"/>
        <v>0</v>
      </c>
      <c r="DC96" s="69">
        <f t="shared" si="191"/>
        <v>0</v>
      </c>
      <c r="DD96" s="69">
        <f t="shared" si="192"/>
        <v>0</v>
      </c>
      <c r="DE96" s="69">
        <f t="shared" si="193"/>
        <v>0</v>
      </c>
      <c r="DF96" s="69">
        <f t="shared" si="194"/>
        <v>0</v>
      </c>
      <c r="DG96" s="69">
        <f t="shared" si="195"/>
        <v>0</v>
      </c>
      <c r="DH96" s="69">
        <f t="shared" si="196"/>
        <v>0</v>
      </c>
      <c r="DI96" s="69">
        <f t="shared" si="197"/>
        <v>0</v>
      </c>
      <c r="DJ96" s="69" t="str">
        <f>IF(COUNTBLANK(DK96:$EI96)=COLUMNS(DK96:$EI96),"",REPT("0",Batch_Length-LEN(IF(AND(SUM(AK96:$BI96)&lt;&gt;0,BJ96=0),REPT("0",Batch_Length),TEXT(BJ96,"0")))))&amp;IF(AND(SUM(AK96:$BI96)&lt;&gt;0,BJ96=0),REPT("0",Batch_Length),TEXT(BJ96,"0"))</f>
        <v>000000000000</v>
      </c>
      <c r="DK96" s="69" t="str">
        <f>IF(COUNTBLANK(DL96:$EI96)=COLUMNS(DL96:$EI96),"",REPT("0",Batch_Length-LEN(IF(AND(SUMPRODUCT($F$32:$F95*BK$32:BK95)+SUMPRODUCT($F$32:$F95*CJ$32:CJ95)&gt;0,BK96+CJ96=0),REPT("0",Batch_Length),IF(BK96+CJ96=0,"",TEXT(BK96+CJ96,"0"))))))&amp;IF(AND(SUMPRODUCT($F$32:$F95*BK$32:BK95)+SUMPRODUCT($F$32:$F95*CJ$32:CJ95)&gt;0,BK96+CJ96=0),REPT("0",Batch_Length),IF(BK96+CJ96=0,"",TEXT(BK96+CJ96,"0")))</f>
        <v>214704230400</v>
      </c>
      <c r="DL96" s="69" t="str">
        <f>IF(COUNTBLANK(DM96:$EI96)=COLUMNS(DM96:$EI96),"",REPT("0",Batch_Length-LEN(IF(AND(SUMPRODUCT($F$32:$F95*BL$32:BL95)+SUMPRODUCT($F$32:$F95*CK$32:CK95)&gt;0,BL96+CK96=0),REPT("0",Batch_Length),IF(BL96+CK96=0,"",TEXT(BL96+CK96,"0"))))))&amp;IF(AND(SUMPRODUCT($F$32:$F95*BL$32:BL95)+SUMPRODUCT($F$32:$F95*CK$32:CK95)&gt;0,BL96+CK96=0),REPT("0",Batch_Length),IF(BL96+CK96=0,"",TEXT(BL96+CK96,"0")))</f>
        <v>198801894375</v>
      </c>
      <c r="DM96" s="69" t="str">
        <f>IF(COUNTBLANK(DN96:$EI96)=COLUMNS(DN96:$EI96),"",REPT("0",Batch_Length-LEN(IF(AND(SUMPRODUCT($F$32:$F95*BM$32:BM95)+SUMPRODUCT($F$32:$F95*CL$32:CL95)&gt;0,BM96+CL96=0),REPT("0",Batch_Length),IF(BM96+CL96=0,"",TEXT(BM96+CL96,"0"))))))&amp;IF(AND(SUMPRODUCT($F$32:$F95*BM$32:BM95)+SUMPRODUCT($F$32:$F95*CL$32:CL95)&gt;0,BM96+CL96=0),REPT("0",Batch_Length),IF(BM96+CL96=0,"",TEXT(BM96+CL96,"0")))</f>
        <v>516174545192</v>
      </c>
      <c r="DN96" s="69" t="str">
        <f>IF(COUNTBLANK(DO96:$EI96)=COLUMNS(DO96:$EI96),"",REPT("0",Batch_Length-LEN(IF(AND(SUMPRODUCT($F$32:$F95*BN$32:BN95)+SUMPRODUCT($F$32:$F95*CM$32:CM95)&gt;0,BN96+CM96=0),REPT("0",Batch_Length),IF(BN96+CM96=0,"",TEXT(BN96+CM96,"0"))))))&amp;IF(AND(SUMPRODUCT($F$32:$F95*BN$32:BN95)+SUMPRODUCT($F$32:$F95*CM$32:CM95)&gt;0,BN96+CM96=0),REPT("0",Batch_Length),IF(BN96+CM96=0,"",TEXT(BN96+CM96,"0")))</f>
        <v>161480802865</v>
      </c>
      <c r="DO96" s="69" t="str">
        <f>IF(COUNTBLANK(DP96:$EI96)=COLUMNS(DP96:$EI96),"",REPT("0",Batch_Length-LEN(IF(AND(SUMPRODUCT($F$32:$F95*BO$32:BO95)+SUMPRODUCT($F$32:$F95*CN$32:CN95)&gt;0,BO96+CN96=0),REPT("0",Batch_Length),IF(BO96+CN96=0,"",TEXT(BO96+CN96,"0"))))))&amp;IF(AND(SUMPRODUCT($F$32:$F95*BO$32:BO95)+SUMPRODUCT($F$32:$F95*CN$32:CN95)&gt;0,BO96+CN96=0),REPT("0",Batch_Length),IF(BO96+CN96=0,"",TEXT(BO96+CN96,"0")))</f>
        <v>103433389335</v>
      </c>
      <c r="DP96" s="69" t="str">
        <f>IF(COUNTBLANK(DQ96:$EI96)=COLUMNS(DQ96:$EI96),"",REPT("0",Batch_Length-LEN(IF(AND(SUMPRODUCT($F$32:$F95*BP$32:BP95)+SUMPRODUCT($F$32:$F95*CO$32:CO95)&gt;0,BP96+CO96=0),REPT("0",Batch_Length),IF(BP96+CO96=0,"",TEXT(BP96+CO96,"0"))))))&amp;IF(AND(SUMPRODUCT($F$32:$F95*BP$32:BP95)+SUMPRODUCT($F$32:$F95*CO$32:CO95)&gt;0,BP96+CO96=0),REPT("0",Batch_Length),IF(BP96+CO96=0,"",TEXT(BP96+CO96,"0")))</f>
        <v>932185884164</v>
      </c>
      <c r="DQ96" s="69" t="str">
        <f>IF(COUNTBLANK(DR96:$EI96)=COLUMNS(DR96:$EI96),"",REPT("0",Batch_Length-LEN(IF(AND(SUMPRODUCT($F$32:$F95*BQ$32:BQ95)+SUMPRODUCT($F$32:$F95*CP$32:CP95)&gt;0,BQ96+CP96=0),REPT("0",Batch_Length),IF(BQ96+CP96=0,"",TEXT(BQ96+CP96,"0"))))))&amp;IF(AND(SUMPRODUCT($F$32:$F95*BQ$32:BQ95)+SUMPRODUCT($F$32:$F95*CP$32:CP95)&gt;0,BQ96+CP96=0),REPT("0",Batch_Length),IF(BQ96+CP96=0,"",TEXT(BQ96+CP96,"0")))</f>
        <v>126886</v>
      </c>
      <c r="DR96" s="69" t="str">
        <f>IF(COUNTBLANK(DS96:$EI96)=COLUMNS(DS96:$EI96),"",REPT("0",Batch_Length-LEN(IF(AND(SUMPRODUCT($F$32:$F95*BR$32:BR95)+SUMPRODUCT($F$32:$F95*CQ$32:CQ95)&gt;0,BR96+CQ96=0),REPT("0",Batch_Length),IF(BR96+CQ96=0,"",TEXT(BR96+CQ96,"0"))))))&amp;IF(AND(SUMPRODUCT($F$32:$F95*BR$32:BR95)+SUMPRODUCT($F$32:$F95*CQ$32:CQ95)&gt;0,BR96+CQ96=0),REPT("0",Batch_Length),IF(BR96+CQ96=0,"",TEXT(BR96+CQ96,"0")))</f>
        <v/>
      </c>
      <c r="DS96" s="69" t="str">
        <f>IF(COUNTBLANK(DT96:$EI96)=COLUMNS(DT96:$EI96),"",REPT("0",Batch_Length-LEN(IF(AND(SUMPRODUCT($F$32:$F95*BS$32:BS95)+SUMPRODUCT($F$32:$F95*CR$32:CR95)&gt;0,BS96+CR96=0),REPT("0",Batch_Length),IF(BS96+CR96=0,"",TEXT(BS96+CR96,"0"))))))&amp;IF(AND(SUMPRODUCT($F$32:$F95*BS$32:BS95)+SUMPRODUCT($F$32:$F95*CR$32:CR95)&gt;0,BS96+CR96=0),REPT("0",Batch_Length),IF(BS96+CR96=0,"",TEXT(BS96+CR96,"0")))</f>
        <v/>
      </c>
      <c r="DT96" s="69" t="str">
        <f>IF(COUNTBLANK(DU96:$EI96)=COLUMNS(DU96:$EI96),"",REPT("0",Batch_Length-LEN(IF(AND(SUMPRODUCT($F$32:$F95*BT$32:BT95)+SUMPRODUCT($F$32:$F95*CS$32:CS95)&gt;0,BT96+CS96=0),REPT("0",Batch_Length),IF(BT96+CS96=0,"",TEXT(BT96+CS96,"0"))))))&amp;IF(AND(SUMPRODUCT($F$32:$F95*BT$32:BT95)+SUMPRODUCT($F$32:$F95*CS$32:CS95)&gt;0,BT96+CS96=0),REPT("0",Batch_Length),IF(BT96+CS96=0,"",TEXT(BT96+CS96,"0")))</f>
        <v/>
      </c>
      <c r="DU96" s="69" t="str">
        <f>IF(COUNTBLANK(DV96:$EI96)=COLUMNS(DV96:$EI96),"",REPT("0",Batch_Length-LEN(IF(AND(SUMPRODUCT($F$32:$F95*BU$32:BU95)+SUMPRODUCT($F$32:$F95*CT$32:CT95)&gt;0,BU96+CT96=0),REPT("0",Batch_Length),IF(BU96+CT96=0,"",TEXT(BU96+CT96,"0"))))))&amp;IF(AND(SUMPRODUCT($F$32:$F95*BU$32:BU95)+SUMPRODUCT($F$32:$F95*CT$32:CT95)&gt;0,BU96+CT96=0),REPT("0",Batch_Length),IF(BU96+CT96=0,"",TEXT(BU96+CT96,"0")))</f>
        <v/>
      </c>
      <c r="DV96" s="69" t="str">
        <f>IF(COUNTBLANK(DW96:$EI96)=COLUMNS(DW96:$EI96),"",REPT("0",Batch_Length-LEN(IF(AND(SUMPRODUCT($F$32:$F95*BV$32:BV95)+SUMPRODUCT($F$32:$F95*CU$32:CU95)&gt;0,BV96+CU96=0),REPT("0",Batch_Length),IF(BV96+CU96=0,"",TEXT(BV96+CU96,"0"))))))&amp;IF(AND(SUMPRODUCT($F$32:$F95*BV$32:BV95)+SUMPRODUCT($F$32:$F95*CU$32:CU95)&gt;0,BV96+CU96=0),REPT("0",Batch_Length),IF(BV96+CU96=0,"",TEXT(BV96+CU96,"0")))</f>
        <v/>
      </c>
      <c r="DW96" s="69" t="str">
        <f>IF(COUNTBLANK(DX96:$EI96)=COLUMNS(DX96:$EI96),"",REPT("0",Batch_Length-LEN(IF(AND(SUMPRODUCT($F$32:$F95*BW$32:BW95)+SUMPRODUCT($F$32:$F95*CV$32:CV95)&gt;0,BW96+CV96=0),REPT("0",Batch_Length),IF(BW96+CV96=0,"",TEXT(BW96+CV96,"0"))))))&amp;IF(AND(SUMPRODUCT($F$32:$F95*BW$32:BW95)+SUMPRODUCT($F$32:$F95*CV$32:CV95)&gt;0,BW96+CV96=0),REPT("0",Batch_Length),IF(BW96+CV96=0,"",TEXT(BW96+CV96,"0")))</f>
        <v/>
      </c>
      <c r="DX96" s="69" t="str">
        <f>IF(COUNTBLANK(DY96:$EI96)=COLUMNS(DY96:$EI96),"",REPT("0",Batch_Length-LEN(IF(AND(SUMPRODUCT($F$32:$F95*BX$32:BX95)+SUMPRODUCT($F$32:$F95*CW$32:CW95)&gt;0,BX96+CW96=0),REPT("0",Batch_Length),IF(BX96+CW96=0,"",TEXT(BX96+CW96,"0"))))))&amp;IF(AND(SUMPRODUCT($F$32:$F95*BX$32:BX95)+SUMPRODUCT($F$32:$F95*CW$32:CW95)&gt;0,BX96+CW96=0),REPT("0",Batch_Length),IF(BX96+CW96=0,"",TEXT(BX96+CW96,"0")))</f>
        <v/>
      </c>
      <c r="DY96" s="69" t="str">
        <f>IF(COUNTBLANK(DZ96:$EI96)=COLUMNS(DZ96:$EI96),"",REPT("0",Batch_Length-LEN(IF(AND(SUMPRODUCT($F$32:$F95*BY$32:BY95)+SUMPRODUCT($F$32:$F95*CX$32:CX95)&gt;0,BY96+CX96=0),REPT("0",Batch_Length),IF(BY96+CX96=0,"",TEXT(BY96+CX96,"0"))))))&amp;IF(AND(SUMPRODUCT($F$32:$F95*BY$32:BY95)+SUMPRODUCT($F$32:$F95*CX$32:CX95)&gt;0,BY96+CX96=0),REPT("0",Batch_Length),IF(BY96+CX96=0,"",TEXT(BY96+CX96,"0")))</f>
        <v/>
      </c>
      <c r="DZ96" s="69" t="str">
        <f>IF(COUNTBLANK(EA96:$EI96)=COLUMNS(EA96:$EI96),"",REPT("0",Batch_Length-LEN(IF(AND(SUMPRODUCT($F$32:$F95*BZ$32:BZ95)+SUMPRODUCT($F$32:$F95*CY$32:CY95)&gt;0,BZ96+CY96=0),REPT("0",Batch_Length),IF(BZ96+CY96=0,"",TEXT(BZ96+CY96,"0"))))))&amp;IF(AND(SUMPRODUCT($F$32:$F95*BZ$32:BZ95)+SUMPRODUCT($F$32:$F95*CY$32:CY95)&gt;0,BZ96+CY96=0),REPT("0",Batch_Length),IF(BZ96+CY96=0,"",TEXT(BZ96+CY96,"0")))</f>
        <v/>
      </c>
      <c r="EA96" s="69" t="str">
        <f>IF(COUNTBLANK(EB96:$EI96)=COLUMNS(EB96:$EI96),"",REPT("0",Batch_Length-LEN(IF(AND(SUMPRODUCT($F$32:$F95*CA$32:CA95)+SUMPRODUCT($F$32:$F95*CZ$32:CZ95)&gt;0,CA96+CZ96=0),REPT("0",Batch_Length),IF(CA96+CZ96=0,"",TEXT(CA96+CZ96,"0"))))))&amp;IF(AND(SUMPRODUCT($F$32:$F95*CA$32:CA95)+SUMPRODUCT($F$32:$F95*CZ$32:CZ95)&gt;0,CA96+CZ96=0),REPT("0",Batch_Length),IF(CA96+CZ96=0,"",TEXT(CA96+CZ96,"0")))</f>
        <v/>
      </c>
      <c r="EB96" s="69" t="str">
        <f>IF(COUNTBLANK(EC96:$EI96)=COLUMNS(EC96:$EI96),"",REPT("0",Batch_Length-LEN(IF(AND(SUMPRODUCT($F$32:$F95*CB$32:CB95)+SUMPRODUCT($F$32:$F95*DA$32:DA95)&gt;0,CB96+DA96=0),REPT("0",Batch_Length),IF(CB96+DA96=0,"",TEXT(CB96+DA96,"0"))))))&amp;IF(AND(SUMPRODUCT($F$32:$F95*CB$32:CB95)+SUMPRODUCT($F$32:$F95*DA$32:DA95)&gt;0,CB96+DA96=0),REPT("0",Batch_Length),IF(CB96+DA96=0,"",TEXT(CB96+DA96,"0")))</f>
        <v/>
      </c>
      <c r="EC96" s="69" t="str">
        <f>IF(COUNTBLANK(ED96:$EI96)=COLUMNS(ED96:$EI96),"",REPT("0",Batch_Length-LEN(IF(AND(SUMPRODUCT($F$32:$F95*CC$32:CC95)+SUMPRODUCT($F$32:$F95*DB$32:DB95)&gt;0,CC96+DB96=0),REPT("0",Batch_Length),IF(CC96+DB96=0,"",TEXT(CC96+DB96,"0"))))))&amp;IF(AND(SUMPRODUCT($F$32:$F95*CC$32:CC95)+SUMPRODUCT($F$32:$F95*DB$32:DB95)&gt;0,CC96+DB96=0),REPT("0",Batch_Length),IF(CC96+DB96=0,"",TEXT(CC96+DB96,"0")))</f>
        <v/>
      </c>
      <c r="ED96" s="69" t="str">
        <f>IF(COUNTBLANK(EE96:$EI96)=COLUMNS(EE96:$EI96),"",REPT("0",Batch_Length-LEN(IF(AND(SUMPRODUCT($F$32:$F95*CD$32:CD95)+SUMPRODUCT($F$32:$F95*DC$32:DC95)&gt;0,CD96+DC96=0),REPT("0",Batch_Length),IF(CD96+DC96=0,"",TEXT(CD96+DC96,"0"))))))&amp;IF(AND(SUMPRODUCT($F$32:$F95*CD$32:CD95)+SUMPRODUCT($F$32:$F95*DC$32:DC95)&gt;0,CD96+DC96=0),REPT("0",Batch_Length),IF(CD96+DC96=0,"",TEXT(CD96+DC96,"0")))</f>
        <v/>
      </c>
      <c r="EE96" s="69" t="str">
        <f>IF(COUNTBLANK(EF96:$EI96)=COLUMNS(EF96:$EI96),"",REPT("0",Batch_Length-LEN(IF(AND(SUMPRODUCT($F$32:$F95*CE$32:CE95)+SUMPRODUCT($F$32:$F95*DD$32:DD95)&gt;0,CE96+DD96=0),REPT("0",Batch_Length),IF(CE96+DD96=0,"",TEXT(CE96+DD96,"0"))))))&amp;IF(AND(SUMPRODUCT($F$32:$F95*CE$32:CE95)+SUMPRODUCT($F$32:$F95*DD$32:DD95)&gt;0,CE96+DD96=0),REPT("0",Batch_Length),IF(CE96+DD96=0,"",TEXT(CE96+DD96,"0")))</f>
        <v/>
      </c>
      <c r="EF96" s="69" t="str">
        <f>IF(COUNTBLANK(EG96:$EI96)=COLUMNS(EG96:$EI96),"",REPT("0",Batch_Length-LEN(IF(AND(SUMPRODUCT($F$32:$F95*CF$32:CF95)+SUMPRODUCT($F$32:$F95*DE$32:DE95)&gt;0,CF96+DE96=0),REPT("0",Batch_Length),IF(CF96+DE96=0,"",TEXT(CF96+DE96,"0"))))))&amp;IF(AND(SUMPRODUCT($F$32:$F95*CF$32:CF95)+SUMPRODUCT($F$32:$F95*DE$32:DE95)&gt;0,CF96+DE96=0),REPT("0",Batch_Length),IF(CF96+DE96=0,"",TEXT(CF96+DE96,"0")))</f>
        <v/>
      </c>
      <c r="EG96" s="69" t="str">
        <f>IF(COUNTBLANK(EH96:$EI96)=COLUMNS(EH96:$EI96),"",REPT("0",Batch_Length-LEN(IF(AND(SUMPRODUCT($F$32:$F95*CG$32:CG95)+SUMPRODUCT($F$32:$F95*DF$32:DF95)&gt;0,CG96+DF96=0),REPT("0",Batch_Length),IF(CG96+DF96=0,"",TEXT(CG96+DF96,"0"))))))&amp;IF(AND(SUMPRODUCT($F$32:$F95*CG$32:CG95)+SUMPRODUCT($F$32:$F95*DF$32:DF95)&gt;0,CG96+DF96=0),REPT("0",Batch_Length),IF(CG96+DF96=0,"",TEXT(CG96+DF96,"0")))</f>
        <v/>
      </c>
      <c r="EH96" s="69" t="str">
        <f>IF(COUNTBLANK(EI96:$EI96)=COLUMNS(EI96:$EI96),"",REPT("0",Batch_Length-LEN(IF(AND(SUMPRODUCT($F$32:$F95*CH$32:CH95)+SUMPRODUCT($F$32:$F95*DG$32:DG95)&gt;0,CH96+DG96=0),REPT("0",Batch_Length),IF(CH96+DG96=0,"",TEXT(CH96+DG96,"0"))))))&amp;IF(AND(SUMPRODUCT($F$32:$F95*CH$32:CH95)+SUMPRODUCT($F$32:$F95*DG$32:DG95)&gt;0,CH96+DG96=0),REPT("0",Batch_Length),IF(CH96+DG96=0,"",TEXT(CH96+DG96,"0")))</f>
        <v/>
      </c>
      <c r="EI96" s="69" t="str">
        <f>IF(AND(SUMPRODUCT($F$32:$F95*CI$32:CI95)+SUMPRODUCT($F$32:$F95*DH$32:DH95)&gt;0,CI96+DH96=0),REPT("0",Batch_Length),IF(CI96+DH96=0,"",TEXT(CI96+DH96,"0")))</f>
        <v/>
      </c>
      <c r="EJ96" s="69" t="str">
        <f t="shared" si="116"/>
        <v>126886932185884164103433389335161480802865516174545192198801894375214704230400000000000000</v>
      </c>
      <c r="EK96" s="57" t="s">
        <v>86</v>
      </c>
    </row>
    <row r="97" spans="6:141" outlineLevel="1" x14ac:dyDescent="0.2">
      <c r="F97" s="66">
        <f t="shared" si="117"/>
        <v>65</v>
      </c>
      <c r="G97" s="67" t="str">
        <f t="shared" si="118"/>
        <v>8247650592082470666723170306785496252186258551345437492922123134388955774976000000000000000</v>
      </c>
      <c r="H97" s="66">
        <f t="shared" si="9"/>
        <v>91</v>
      </c>
      <c r="I97" s="66">
        <f t="shared" ref="I97:I128" si="198">IF($F97=1,1,ROUNDUP($H96/Batch_Length,0))</f>
        <v>8</v>
      </c>
      <c r="J97" s="67" t="str">
        <f t="shared" ref="J97:J128" si="199">IF($F97=1,,IF($I97&gt;=J$31,RIGHT(LEFT($G96,$H96-(J$31-1)*Batch_Length),Batch_Length),))</f>
        <v>000000000000</v>
      </c>
      <c r="K97" s="68" t="str">
        <f t="shared" ref="K97:K128" si="200">IF($F97=1,,IF($I97&gt;=K$31,RIGHT(LEFT($G96,$H96-(K$31-1)*Batch_Length),Batch_Length),))</f>
        <v>214704230400</v>
      </c>
      <c r="L97" s="68" t="str">
        <f t="shared" ref="L97:L128" si="201">IF($F97=1,,IF($I97&gt;=L$31,RIGHT(LEFT($G96,$H96-(L$31-1)*Batch_Length),Batch_Length),))</f>
        <v>198801894375</v>
      </c>
      <c r="M97" s="68" t="str">
        <f t="shared" ref="M97:M128" si="202">IF($F97=1,,IF($I97&gt;=M$31,RIGHT(LEFT($G96,$H96-(M$31-1)*Batch_Length),Batch_Length),))</f>
        <v>516174545192</v>
      </c>
      <c r="N97" s="68" t="str">
        <f t="shared" ref="N97:N128" si="203">IF($F97=1,,IF($I97&gt;=N$31,RIGHT(LEFT($G96,$H96-(N$31-1)*Batch_Length),Batch_Length),))</f>
        <v>161480802865</v>
      </c>
      <c r="O97" s="68" t="str">
        <f t="shared" ref="O97:O128" si="204">IF($F97=1,,IF($I97&gt;=O$31,RIGHT(LEFT($G96,$H96-(O$31-1)*Batch_Length),Batch_Length),))</f>
        <v>103433389335</v>
      </c>
      <c r="P97" s="68" t="str">
        <f t="shared" ref="P97:P128" si="205">IF($F97=1,,IF($I97&gt;=P$31,RIGHT(LEFT($G96,$H96-(P$31-1)*Batch_Length),Batch_Length),))</f>
        <v>932185884164</v>
      </c>
      <c r="Q97" s="68" t="str">
        <f t="shared" ref="Q97:Q128" si="206">IF($F97=1,,IF($I97&gt;=Q$31,RIGHT(LEFT($G96,$H96-(Q$31-1)*Batch_Length),Batch_Length),))</f>
        <v>126886</v>
      </c>
      <c r="R97" s="68">
        <f t="shared" ref="R97:R128" si="207">IF($F97=1,,IF($I97&gt;=R$31,RIGHT(LEFT($G96,$H96-(R$31-1)*Batch_Length),Batch_Length),))</f>
        <v>0</v>
      </c>
      <c r="S97" s="68">
        <f t="shared" ref="S97:S128" si="208">IF($F97=1,,IF($I97&gt;=S$31,RIGHT(LEFT($G96,$H96-(S$31-1)*Batch_Length),Batch_Length),))</f>
        <v>0</v>
      </c>
      <c r="T97" s="68">
        <f t="shared" ref="T97:T128" si="209">IF($F97=1,,IF($I97&gt;=T$31,RIGHT(LEFT($G96,$H96-(T$31-1)*Batch_Length),Batch_Length),))</f>
        <v>0</v>
      </c>
      <c r="U97" s="68">
        <f t="shared" ref="U97:U128" si="210">IF($F97=1,,IF($I97&gt;=U$31,RIGHT(LEFT($G96,$H96-(U$31-1)*Batch_Length),Batch_Length),))</f>
        <v>0</v>
      </c>
      <c r="V97" s="68">
        <f t="shared" ref="V97:V128" si="211">IF($F97=1,,IF($I97&gt;=V$31,RIGHT(LEFT($G96,$H96-(V$31-1)*Batch_Length),Batch_Length),))</f>
        <v>0</v>
      </c>
      <c r="W97" s="68">
        <f t="shared" ref="W97:W128" si="212">IF($F97=1,,IF($I97&gt;=W$31,RIGHT(LEFT($G96,$H96-(W$31-1)*Batch_Length),Batch_Length),))</f>
        <v>0</v>
      </c>
      <c r="X97" s="68">
        <f t="shared" ref="X97:X128" si="213">IF($F97=1,,IF($I97&gt;=X$31,RIGHT(LEFT($G96,$H96-(X$31-1)*Batch_Length),Batch_Length),))</f>
        <v>0</v>
      </c>
      <c r="Y97" s="68">
        <f t="shared" ref="Y97:Y128" si="214">IF($F97=1,,IF($I97&gt;=Y$31,RIGHT(LEFT($G96,$H96-(Y$31-1)*Batch_Length),Batch_Length),))</f>
        <v>0</v>
      </c>
      <c r="Z97" s="68">
        <f t="shared" ref="Z97:Z128" si="215">IF($F97=1,,IF($I97&gt;=Z$31,RIGHT(LEFT($G96,$H96-(Z$31-1)*Batch_Length),Batch_Length),))</f>
        <v>0</v>
      </c>
      <c r="AA97" s="68">
        <f t="shared" ref="AA97:AA128" si="216">IF($F97=1,,IF($I97&gt;=AA$31,RIGHT(LEFT($G96,$H96-(AA$31-1)*Batch_Length),Batch_Length),))</f>
        <v>0</v>
      </c>
      <c r="AB97" s="68">
        <f t="shared" ref="AB97:AB128" si="217">IF($F97=1,,IF($I97&gt;=AB$31,RIGHT(LEFT($G96,$H96-(AB$31-1)*Batch_Length),Batch_Length),))</f>
        <v>0</v>
      </c>
      <c r="AC97" s="68">
        <f t="shared" ref="AC97:AC128" si="218">IF($F97=1,,IF($I97&gt;=AC$31,RIGHT(LEFT($G96,$H96-(AC$31-1)*Batch_Length),Batch_Length),))</f>
        <v>0</v>
      </c>
      <c r="AD97" s="68">
        <f t="shared" ref="AD97:AD128" si="219">IF($F97=1,,IF($I97&gt;=AD$31,RIGHT(LEFT($G96,$H96-(AD$31-1)*Batch_Length),Batch_Length),))</f>
        <v>0</v>
      </c>
      <c r="AE97" s="68">
        <f t="shared" ref="AE97:AE128" si="220">IF($F97=1,,IF($I97&gt;=AE$31,RIGHT(LEFT($G96,$H96-(AE$31-1)*Batch_Length),Batch_Length),))</f>
        <v>0</v>
      </c>
      <c r="AF97" s="68">
        <f t="shared" ref="AF97:AF128" si="221">IF($F97=1,,IF($I97&gt;=AF$31,RIGHT(LEFT($G96,$H96-(AF$31-1)*Batch_Length),Batch_Length),))</f>
        <v>0</v>
      </c>
      <c r="AG97" s="68">
        <f t="shared" ref="AG97:AG128" si="222">IF($F97=1,,IF($I97&gt;=AG$31,RIGHT(LEFT($G96,$H96-(AG$31-1)*Batch_Length),Batch_Length),))</f>
        <v>0</v>
      </c>
      <c r="AH97" s="68">
        <f t="shared" ref="AH97:AH128" si="223">IF($F97=1,,IF($I97&gt;=AH$31,RIGHT(LEFT($G96,$H96-(AH$31-1)*Batch_Length),Batch_Length),))</f>
        <v>0</v>
      </c>
      <c r="AI97" s="68">
        <f t="shared" ref="AI97:AI128" si="224">IF($F97=1,,IF($I97&gt;=AI$31,RIGHT(LEFT($G96,$H96-(AI$31-1)*Batch_Length),Batch_Length),))</f>
        <v>0</v>
      </c>
      <c r="AJ97" s="69">
        <f t="shared" si="90"/>
        <v>0</v>
      </c>
      <c r="AK97" s="69">
        <f t="shared" si="91"/>
        <v>13955774976000</v>
      </c>
      <c r="AL97" s="69">
        <f t="shared" si="92"/>
        <v>12922123134375</v>
      </c>
      <c r="AM97" s="69">
        <f t="shared" si="93"/>
        <v>33551345437480</v>
      </c>
      <c r="AN97" s="69">
        <f t="shared" si="94"/>
        <v>10496252186225</v>
      </c>
      <c r="AO97" s="69">
        <f t="shared" si="95"/>
        <v>6723170306775</v>
      </c>
      <c r="AP97" s="69">
        <f t="shared" si="96"/>
        <v>60592082470660</v>
      </c>
      <c r="AQ97" s="69">
        <f t="shared" si="97"/>
        <v>8247590</v>
      </c>
      <c r="AR97" s="69">
        <f t="shared" si="98"/>
        <v>0</v>
      </c>
      <c r="AS97" s="69">
        <f t="shared" si="99"/>
        <v>0</v>
      </c>
      <c r="AT97" s="69">
        <f t="shared" si="100"/>
        <v>0</v>
      </c>
      <c r="AU97" s="69">
        <f t="shared" si="101"/>
        <v>0</v>
      </c>
      <c r="AV97" s="69">
        <f t="shared" si="102"/>
        <v>0</v>
      </c>
      <c r="AW97" s="69">
        <f t="shared" si="103"/>
        <v>0</v>
      </c>
      <c r="AX97" s="69">
        <f t="shared" si="104"/>
        <v>0</v>
      </c>
      <c r="AY97" s="69">
        <f t="shared" si="105"/>
        <v>0</v>
      </c>
      <c r="AZ97" s="69">
        <f t="shared" si="106"/>
        <v>0</v>
      </c>
      <c r="BA97" s="69">
        <f t="shared" si="107"/>
        <v>0</v>
      </c>
      <c r="BB97" s="69">
        <f t="shared" si="108"/>
        <v>0</v>
      </c>
      <c r="BC97" s="69">
        <f t="shared" si="109"/>
        <v>0</v>
      </c>
      <c r="BD97" s="69">
        <f t="shared" si="110"/>
        <v>0</v>
      </c>
      <c r="BE97" s="69">
        <f t="shared" si="111"/>
        <v>0</v>
      </c>
      <c r="BF97" s="69">
        <f t="shared" si="112"/>
        <v>0</v>
      </c>
      <c r="BG97" s="69">
        <f t="shared" si="113"/>
        <v>0</v>
      </c>
      <c r="BH97" s="69">
        <f t="shared" si="114"/>
        <v>0</v>
      </c>
      <c r="BI97" s="69">
        <f t="shared" si="115"/>
        <v>0</v>
      </c>
      <c r="BJ97" s="69">
        <f t="shared" ref="BJ97:BJ128" si="225">RIGHT(AJ97,Batch_Length)*1</f>
        <v>0</v>
      </c>
      <c r="BK97" s="69">
        <f t="shared" ref="BK97:BK128" si="226">RIGHT(AK97,Batch_Length)*1</f>
        <v>955774976000</v>
      </c>
      <c r="BL97" s="69">
        <f t="shared" ref="BL97:BL128" si="227">RIGHT(AL97,Batch_Length)*1</f>
        <v>922123134375</v>
      </c>
      <c r="BM97" s="69">
        <f t="shared" ref="BM97:BM128" si="228">RIGHT(AM97,Batch_Length)*1</f>
        <v>551345437480</v>
      </c>
      <c r="BN97" s="69">
        <f t="shared" ref="BN97:BN128" si="229">RIGHT(AN97,Batch_Length)*1</f>
        <v>496252186225</v>
      </c>
      <c r="BO97" s="69">
        <f t="shared" ref="BO97:BO128" si="230">RIGHT(AO97,Batch_Length)*1</f>
        <v>723170306775</v>
      </c>
      <c r="BP97" s="69">
        <f t="shared" ref="BP97:BP128" si="231">RIGHT(AP97,Batch_Length)*1</f>
        <v>592082470660</v>
      </c>
      <c r="BQ97" s="69">
        <f t="shared" ref="BQ97:BQ128" si="232">RIGHT(AQ97,Batch_Length)*1</f>
        <v>8247590</v>
      </c>
      <c r="BR97" s="69">
        <f t="shared" ref="BR97:BR128" si="233">RIGHT(AR97,Batch_Length)*1</f>
        <v>0</v>
      </c>
      <c r="BS97" s="69">
        <f t="shared" ref="BS97:BS128" si="234">RIGHT(AS97,Batch_Length)*1</f>
        <v>0</v>
      </c>
      <c r="BT97" s="69">
        <f t="shared" ref="BT97:BT128" si="235">RIGHT(AT97,Batch_Length)*1</f>
        <v>0</v>
      </c>
      <c r="BU97" s="69">
        <f t="shared" ref="BU97:BU128" si="236">RIGHT(AU97,Batch_Length)*1</f>
        <v>0</v>
      </c>
      <c r="BV97" s="69">
        <f t="shared" ref="BV97:BV128" si="237">RIGHT(AV97,Batch_Length)*1</f>
        <v>0</v>
      </c>
      <c r="BW97" s="69">
        <f t="shared" ref="BW97:BW128" si="238">RIGHT(AW97,Batch_Length)*1</f>
        <v>0</v>
      </c>
      <c r="BX97" s="69">
        <f t="shared" ref="BX97:BX128" si="239">RIGHT(AX97,Batch_Length)*1</f>
        <v>0</v>
      </c>
      <c r="BY97" s="69">
        <f t="shared" ref="BY97:BY128" si="240">RIGHT(AY97,Batch_Length)*1</f>
        <v>0</v>
      </c>
      <c r="BZ97" s="69">
        <f t="shared" ref="BZ97:BZ128" si="241">RIGHT(AZ97,Batch_Length)*1</f>
        <v>0</v>
      </c>
      <c r="CA97" s="69">
        <f t="shared" ref="CA97:CA128" si="242">RIGHT(BA97,Batch_Length)*1</f>
        <v>0</v>
      </c>
      <c r="CB97" s="69">
        <f t="shared" ref="CB97:CB128" si="243">RIGHT(BB97,Batch_Length)*1</f>
        <v>0</v>
      </c>
      <c r="CC97" s="69">
        <f t="shared" ref="CC97:CC128" si="244">RIGHT(BC97,Batch_Length)*1</f>
        <v>0</v>
      </c>
      <c r="CD97" s="69">
        <f t="shared" ref="CD97:CD128" si="245">RIGHT(BD97,Batch_Length)*1</f>
        <v>0</v>
      </c>
      <c r="CE97" s="69">
        <f t="shared" ref="CE97:CE128" si="246">RIGHT(BE97,Batch_Length)*1</f>
        <v>0</v>
      </c>
      <c r="CF97" s="69">
        <f t="shared" ref="CF97:CF128" si="247">RIGHT(BF97,Batch_Length)*1</f>
        <v>0</v>
      </c>
      <c r="CG97" s="69">
        <f t="shared" ref="CG97:CG128" si="248">RIGHT(BG97,Batch_Length)*1</f>
        <v>0</v>
      </c>
      <c r="CH97" s="69">
        <f t="shared" ref="CH97:CH128" si="249">RIGHT(BH97,Batch_Length)*1</f>
        <v>0</v>
      </c>
      <c r="CI97" s="69">
        <f t="shared" ref="CI97:CI128" si="250">RIGHT(BI97,Batch_Length)*1</f>
        <v>0</v>
      </c>
      <c r="CJ97" s="69">
        <f t="shared" ref="CJ97:CJ128" si="251">(AJ97-(BJ97*1))/(10^Batch_Length)</f>
        <v>0</v>
      </c>
      <c r="CK97" s="69">
        <f t="shared" ref="CK97:CK128" si="252">(AK97-(BK97*1))/(10^Batch_Length)</f>
        <v>13</v>
      </c>
      <c r="CL97" s="69">
        <f t="shared" ref="CL97:CL128" si="253">(AL97-(BL97*1))/(10^Batch_Length)</f>
        <v>12</v>
      </c>
      <c r="CM97" s="69">
        <f t="shared" ref="CM97:CM128" si="254">(AM97-(BM97*1))/(10^Batch_Length)</f>
        <v>33</v>
      </c>
      <c r="CN97" s="69">
        <f t="shared" ref="CN97:CN128" si="255">(AN97-(BN97*1))/(10^Batch_Length)</f>
        <v>10</v>
      </c>
      <c r="CO97" s="69">
        <f t="shared" ref="CO97:CO128" si="256">(AO97-(BO97*1))/(10^Batch_Length)</f>
        <v>6</v>
      </c>
      <c r="CP97" s="69">
        <f t="shared" ref="CP97:CP128" si="257">(AP97-(BP97*1))/(10^Batch_Length)</f>
        <v>60</v>
      </c>
      <c r="CQ97" s="69">
        <f t="shared" ref="CQ97:CQ128" si="258">(AQ97-(BQ97*1))/(10^Batch_Length)</f>
        <v>0</v>
      </c>
      <c r="CR97" s="69">
        <f t="shared" ref="CR97:CR128" si="259">(AR97-(BR97*1))/(10^Batch_Length)</f>
        <v>0</v>
      </c>
      <c r="CS97" s="69">
        <f t="shared" ref="CS97:CS128" si="260">(AS97-(BS97*1))/(10^Batch_Length)</f>
        <v>0</v>
      </c>
      <c r="CT97" s="69">
        <f t="shared" ref="CT97:CT128" si="261">(AT97-(BT97*1))/(10^Batch_Length)</f>
        <v>0</v>
      </c>
      <c r="CU97" s="69">
        <f t="shared" ref="CU97:CU128" si="262">(AU97-(BU97*1))/(10^Batch_Length)</f>
        <v>0</v>
      </c>
      <c r="CV97" s="69">
        <f t="shared" ref="CV97:CV128" si="263">(AV97-(BV97*1))/(10^Batch_Length)</f>
        <v>0</v>
      </c>
      <c r="CW97" s="69">
        <f t="shared" ref="CW97:CW128" si="264">(AW97-(BW97*1))/(10^Batch_Length)</f>
        <v>0</v>
      </c>
      <c r="CX97" s="69">
        <f t="shared" ref="CX97:CX128" si="265">(AX97-(BX97*1))/(10^Batch_Length)</f>
        <v>0</v>
      </c>
      <c r="CY97" s="69">
        <f t="shared" ref="CY97:CY128" si="266">(AY97-(BY97*1))/(10^Batch_Length)</f>
        <v>0</v>
      </c>
      <c r="CZ97" s="69">
        <f t="shared" ref="CZ97:CZ128" si="267">(AZ97-(BZ97*1))/(10^Batch_Length)</f>
        <v>0</v>
      </c>
      <c r="DA97" s="69">
        <f t="shared" ref="DA97:DA128" si="268">(BA97-(CA97*1))/(10^Batch_Length)</f>
        <v>0</v>
      </c>
      <c r="DB97" s="69">
        <f t="shared" ref="DB97:DB128" si="269">(BB97-(CB97*1))/(10^Batch_Length)</f>
        <v>0</v>
      </c>
      <c r="DC97" s="69">
        <f t="shared" ref="DC97:DC128" si="270">(BC97-(CC97*1))/(10^Batch_Length)</f>
        <v>0</v>
      </c>
      <c r="DD97" s="69">
        <f t="shared" ref="DD97:DD128" si="271">(BD97-(CD97*1))/(10^Batch_Length)</f>
        <v>0</v>
      </c>
      <c r="DE97" s="69">
        <f t="shared" ref="DE97:DE128" si="272">(BE97-(CE97*1))/(10^Batch_Length)</f>
        <v>0</v>
      </c>
      <c r="DF97" s="69">
        <f t="shared" ref="DF97:DF128" si="273">(BF97-(CF97*1))/(10^Batch_Length)</f>
        <v>0</v>
      </c>
      <c r="DG97" s="69">
        <f t="shared" ref="DG97:DG128" si="274">(BG97-(CG97*1))/(10^Batch_Length)</f>
        <v>0</v>
      </c>
      <c r="DH97" s="69">
        <f t="shared" ref="DH97:DH128" si="275">(BH97-(CH97*1))/(10^Batch_Length)</f>
        <v>0</v>
      </c>
      <c r="DI97" s="69">
        <f t="shared" ref="DI97:DI128" si="276">(BI97-(CI97*1))/(10^Batch_Length)</f>
        <v>0</v>
      </c>
      <c r="DJ97" s="69" t="str">
        <f>IF(COUNTBLANK(DK97:$EI97)=COLUMNS(DK97:$EI97),"",REPT("0",Batch_Length-LEN(IF(AND(SUM(AK97:$BI97)&lt;&gt;0,BJ97=0),REPT("0",Batch_Length),TEXT(BJ97,"0")))))&amp;IF(AND(SUM(AK97:$BI97)&lt;&gt;0,BJ97=0),REPT("0",Batch_Length),TEXT(BJ97,"0"))</f>
        <v>000000000000</v>
      </c>
      <c r="DK97" s="69" t="str">
        <f>IF(COUNTBLANK(DL97:$EI97)=COLUMNS(DL97:$EI97),"",REPT("0",Batch_Length-LEN(IF(AND(SUMPRODUCT($F$32:$F96*BK$32:BK96)+SUMPRODUCT($F$32:$F96*CJ$32:CJ96)&gt;0,BK97+CJ97=0),REPT("0",Batch_Length),IF(BK97+CJ97=0,"",TEXT(BK97+CJ97,"0"))))))&amp;IF(AND(SUMPRODUCT($F$32:$F96*BK$32:BK96)+SUMPRODUCT($F$32:$F96*CJ$32:CJ96)&gt;0,BK97+CJ97=0),REPT("0",Batch_Length),IF(BK97+CJ97=0,"",TEXT(BK97+CJ97,"0")))</f>
        <v>955774976000</v>
      </c>
      <c r="DL97" s="69" t="str">
        <f>IF(COUNTBLANK(DM97:$EI97)=COLUMNS(DM97:$EI97),"",REPT("0",Batch_Length-LEN(IF(AND(SUMPRODUCT($F$32:$F96*BL$32:BL96)+SUMPRODUCT($F$32:$F96*CK$32:CK96)&gt;0,BL97+CK97=0),REPT("0",Batch_Length),IF(BL97+CK97=0,"",TEXT(BL97+CK97,"0"))))))&amp;IF(AND(SUMPRODUCT($F$32:$F96*BL$32:BL96)+SUMPRODUCT($F$32:$F96*CK$32:CK96)&gt;0,BL97+CK97=0),REPT("0",Batch_Length),IF(BL97+CK97=0,"",TEXT(BL97+CK97,"0")))</f>
        <v>922123134388</v>
      </c>
      <c r="DM97" s="69" t="str">
        <f>IF(COUNTBLANK(DN97:$EI97)=COLUMNS(DN97:$EI97),"",REPT("0",Batch_Length-LEN(IF(AND(SUMPRODUCT($F$32:$F96*BM$32:BM96)+SUMPRODUCT($F$32:$F96*CL$32:CL96)&gt;0,BM97+CL97=0),REPT("0",Batch_Length),IF(BM97+CL97=0,"",TEXT(BM97+CL97,"0"))))))&amp;IF(AND(SUMPRODUCT($F$32:$F96*BM$32:BM96)+SUMPRODUCT($F$32:$F96*CL$32:CL96)&gt;0,BM97+CL97=0),REPT("0",Batch_Length),IF(BM97+CL97=0,"",TEXT(BM97+CL97,"0")))</f>
        <v>551345437492</v>
      </c>
      <c r="DN97" s="69" t="str">
        <f>IF(COUNTBLANK(DO97:$EI97)=COLUMNS(DO97:$EI97),"",REPT("0",Batch_Length-LEN(IF(AND(SUMPRODUCT($F$32:$F96*BN$32:BN96)+SUMPRODUCT($F$32:$F96*CM$32:CM96)&gt;0,BN97+CM97=0),REPT("0",Batch_Length),IF(BN97+CM97=0,"",TEXT(BN97+CM97,"0"))))))&amp;IF(AND(SUMPRODUCT($F$32:$F96*BN$32:BN96)+SUMPRODUCT($F$32:$F96*CM$32:CM96)&gt;0,BN97+CM97=0),REPT("0",Batch_Length),IF(BN97+CM97=0,"",TEXT(BN97+CM97,"0")))</f>
        <v>496252186258</v>
      </c>
      <c r="DO97" s="69" t="str">
        <f>IF(COUNTBLANK(DP97:$EI97)=COLUMNS(DP97:$EI97),"",REPT("0",Batch_Length-LEN(IF(AND(SUMPRODUCT($F$32:$F96*BO$32:BO96)+SUMPRODUCT($F$32:$F96*CN$32:CN96)&gt;0,BO97+CN97=0),REPT("0",Batch_Length),IF(BO97+CN97=0,"",TEXT(BO97+CN97,"0"))))))&amp;IF(AND(SUMPRODUCT($F$32:$F96*BO$32:BO96)+SUMPRODUCT($F$32:$F96*CN$32:CN96)&gt;0,BO97+CN97=0),REPT("0",Batch_Length),IF(BO97+CN97=0,"",TEXT(BO97+CN97,"0")))</f>
        <v>723170306785</v>
      </c>
      <c r="DP97" s="69" t="str">
        <f>IF(COUNTBLANK(DQ97:$EI97)=COLUMNS(DQ97:$EI97),"",REPT("0",Batch_Length-LEN(IF(AND(SUMPRODUCT($F$32:$F96*BP$32:BP96)+SUMPRODUCT($F$32:$F96*CO$32:CO96)&gt;0,BP97+CO97=0),REPT("0",Batch_Length),IF(BP97+CO97=0,"",TEXT(BP97+CO97,"0"))))))&amp;IF(AND(SUMPRODUCT($F$32:$F96*BP$32:BP96)+SUMPRODUCT($F$32:$F96*CO$32:CO96)&gt;0,BP97+CO97=0),REPT("0",Batch_Length),IF(BP97+CO97=0,"",TEXT(BP97+CO97,"0")))</f>
        <v>592082470666</v>
      </c>
      <c r="DQ97" s="69" t="str">
        <f>IF(COUNTBLANK(DR97:$EI97)=COLUMNS(DR97:$EI97),"",REPT("0",Batch_Length-LEN(IF(AND(SUMPRODUCT($F$32:$F96*BQ$32:BQ96)+SUMPRODUCT($F$32:$F96*CP$32:CP96)&gt;0,BQ97+CP97=0),REPT("0",Batch_Length),IF(BQ97+CP97=0,"",TEXT(BQ97+CP97,"0"))))))&amp;IF(AND(SUMPRODUCT($F$32:$F96*BQ$32:BQ96)+SUMPRODUCT($F$32:$F96*CP$32:CP96)&gt;0,BQ97+CP97=0),REPT("0",Batch_Length),IF(BQ97+CP97=0,"",TEXT(BQ97+CP97,"0")))</f>
        <v>8247650</v>
      </c>
      <c r="DR97" s="69" t="str">
        <f>IF(COUNTBLANK(DS97:$EI97)=COLUMNS(DS97:$EI97),"",REPT("0",Batch_Length-LEN(IF(AND(SUMPRODUCT($F$32:$F96*BR$32:BR96)+SUMPRODUCT($F$32:$F96*CQ$32:CQ96)&gt;0,BR97+CQ97=0),REPT("0",Batch_Length),IF(BR97+CQ97=0,"",TEXT(BR97+CQ97,"0"))))))&amp;IF(AND(SUMPRODUCT($F$32:$F96*BR$32:BR96)+SUMPRODUCT($F$32:$F96*CQ$32:CQ96)&gt;0,BR97+CQ97=0),REPT("0",Batch_Length),IF(BR97+CQ97=0,"",TEXT(BR97+CQ97,"0")))</f>
        <v/>
      </c>
      <c r="DS97" s="69" t="str">
        <f>IF(COUNTBLANK(DT97:$EI97)=COLUMNS(DT97:$EI97),"",REPT("0",Batch_Length-LEN(IF(AND(SUMPRODUCT($F$32:$F96*BS$32:BS96)+SUMPRODUCT($F$32:$F96*CR$32:CR96)&gt;0,BS97+CR97=0),REPT("0",Batch_Length),IF(BS97+CR97=0,"",TEXT(BS97+CR97,"0"))))))&amp;IF(AND(SUMPRODUCT($F$32:$F96*BS$32:BS96)+SUMPRODUCT($F$32:$F96*CR$32:CR96)&gt;0,BS97+CR97=0),REPT("0",Batch_Length),IF(BS97+CR97=0,"",TEXT(BS97+CR97,"0")))</f>
        <v/>
      </c>
      <c r="DT97" s="69" t="str">
        <f>IF(COUNTBLANK(DU97:$EI97)=COLUMNS(DU97:$EI97),"",REPT("0",Batch_Length-LEN(IF(AND(SUMPRODUCT($F$32:$F96*BT$32:BT96)+SUMPRODUCT($F$32:$F96*CS$32:CS96)&gt;0,BT97+CS97=0),REPT("0",Batch_Length),IF(BT97+CS97=0,"",TEXT(BT97+CS97,"0"))))))&amp;IF(AND(SUMPRODUCT($F$32:$F96*BT$32:BT96)+SUMPRODUCT($F$32:$F96*CS$32:CS96)&gt;0,BT97+CS97=0),REPT("0",Batch_Length),IF(BT97+CS97=0,"",TEXT(BT97+CS97,"0")))</f>
        <v/>
      </c>
      <c r="DU97" s="69" t="str">
        <f>IF(COUNTBLANK(DV97:$EI97)=COLUMNS(DV97:$EI97),"",REPT("0",Batch_Length-LEN(IF(AND(SUMPRODUCT($F$32:$F96*BU$32:BU96)+SUMPRODUCT($F$32:$F96*CT$32:CT96)&gt;0,BU97+CT97=0),REPT("0",Batch_Length),IF(BU97+CT97=0,"",TEXT(BU97+CT97,"0"))))))&amp;IF(AND(SUMPRODUCT($F$32:$F96*BU$32:BU96)+SUMPRODUCT($F$32:$F96*CT$32:CT96)&gt;0,BU97+CT97=0),REPT("0",Batch_Length),IF(BU97+CT97=0,"",TEXT(BU97+CT97,"0")))</f>
        <v/>
      </c>
      <c r="DV97" s="69" t="str">
        <f>IF(COUNTBLANK(DW97:$EI97)=COLUMNS(DW97:$EI97),"",REPT("0",Batch_Length-LEN(IF(AND(SUMPRODUCT($F$32:$F96*BV$32:BV96)+SUMPRODUCT($F$32:$F96*CU$32:CU96)&gt;0,BV97+CU97=0),REPT("0",Batch_Length),IF(BV97+CU97=0,"",TEXT(BV97+CU97,"0"))))))&amp;IF(AND(SUMPRODUCT($F$32:$F96*BV$32:BV96)+SUMPRODUCT($F$32:$F96*CU$32:CU96)&gt;0,BV97+CU97=0),REPT("0",Batch_Length),IF(BV97+CU97=0,"",TEXT(BV97+CU97,"0")))</f>
        <v/>
      </c>
      <c r="DW97" s="69" t="str">
        <f>IF(COUNTBLANK(DX97:$EI97)=COLUMNS(DX97:$EI97),"",REPT("0",Batch_Length-LEN(IF(AND(SUMPRODUCT($F$32:$F96*BW$32:BW96)+SUMPRODUCT($F$32:$F96*CV$32:CV96)&gt;0,BW97+CV97=0),REPT("0",Batch_Length),IF(BW97+CV97=0,"",TEXT(BW97+CV97,"0"))))))&amp;IF(AND(SUMPRODUCT($F$32:$F96*BW$32:BW96)+SUMPRODUCT($F$32:$F96*CV$32:CV96)&gt;0,BW97+CV97=0),REPT("0",Batch_Length),IF(BW97+CV97=0,"",TEXT(BW97+CV97,"0")))</f>
        <v/>
      </c>
      <c r="DX97" s="69" t="str">
        <f>IF(COUNTBLANK(DY97:$EI97)=COLUMNS(DY97:$EI97),"",REPT("0",Batch_Length-LEN(IF(AND(SUMPRODUCT($F$32:$F96*BX$32:BX96)+SUMPRODUCT($F$32:$F96*CW$32:CW96)&gt;0,BX97+CW97=0),REPT("0",Batch_Length),IF(BX97+CW97=0,"",TEXT(BX97+CW97,"0"))))))&amp;IF(AND(SUMPRODUCT($F$32:$F96*BX$32:BX96)+SUMPRODUCT($F$32:$F96*CW$32:CW96)&gt;0,BX97+CW97=0),REPT("0",Batch_Length),IF(BX97+CW97=0,"",TEXT(BX97+CW97,"0")))</f>
        <v/>
      </c>
      <c r="DY97" s="69" t="str">
        <f>IF(COUNTBLANK(DZ97:$EI97)=COLUMNS(DZ97:$EI97),"",REPT("0",Batch_Length-LEN(IF(AND(SUMPRODUCT($F$32:$F96*BY$32:BY96)+SUMPRODUCT($F$32:$F96*CX$32:CX96)&gt;0,BY97+CX97=0),REPT("0",Batch_Length),IF(BY97+CX97=0,"",TEXT(BY97+CX97,"0"))))))&amp;IF(AND(SUMPRODUCT($F$32:$F96*BY$32:BY96)+SUMPRODUCT($F$32:$F96*CX$32:CX96)&gt;0,BY97+CX97=0),REPT("0",Batch_Length),IF(BY97+CX97=0,"",TEXT(BY97+CX97,"0")))</f>
        <v/>
      </c>
      <c r="DZ97" s="69" t="str">
        <f>IF(COUNTBLANK(EA97:$EI97)=COLUMNS(EA97:$EI97),"",REPT("0",Batch_Length-LEN(IF(AND(SUMPRODUCT($F$32:$F96*BZ$32:BZ96)+SUMPRODUCT($F$32:$F96*CY$32:CY96)&gt;0,BZ97+CY97=0),REPT("0",Batch_Length),IF(BZ97+CY97=0,"",TEXT(BZ97+CY97,"0"))))))&amp;IF(AND(SUMPRODUCT($F$32:$F96*BZ$32:BZ96)+SUMPRODUCT($F$32:$F96*CY$32:CY96)&gt;0,BZ97+CY97=0),REPT("0",Batch_Length),IF(BZ97+CY97=0,"",TEXT(BZ97+CY97,"0")))</f>
        <v/>
      </c>
      <c r="EA97" s="69" t="str">
        <f>IF(COUNTBLANK(EB97:$EI97)=COLUMNS(EB97:$EI97),"",REPT("0",Batch_Length-LEN(IF(AND(SUMPRODUCT($F$32:$F96*CA$32:CA96)+SUMPRODUCT($F$32:$F96*CZ$32:CZ96)&gt;0,CA97+CZ97=0),REPT("0",Batch_Length),IF(CA97+CZ97=0,"",TEXT(CA97+CZ97,"0"))))))&amp;IF(AND(SUMPRODUCT($F$32:$F96*CA$32:CA96)+SUMPRODUCT($F$32:$F96*CZ$32:CZ96)&gt;0,CA97+CZ97=0),REPT("0",Batch_Length),IF(CA97+CZ97=0,"",TEXT(CA97+CZ97,"0")))</f>
        <v/>
      </c>
      <c r="EB97" s="69" t="str">
        <f>IF(COUNTBLANK(EC97:$EI97)=COLUMNS(EC97:$EI97),"",REPT("0",Batch_Length-LEN(IF(AND(SUMPRODUCT($F$32:$F96*CB$32:CB96)+SUMPRODUCT($F$32:$F96*DA$32:DA96)&gt;0,CB97+DA97=0),REPT("0",Batch_Length),IF(CB97+DA97=0,"",TEXT(CB97+DA97,"0"))))))&amp;IF(AND(SUMPRODUCT($F$32:$F96*CB$32:CB96)+SUMPRODUCT($F$32:$F96*DA$32:DA96)&gt;0,CB97+DA97=0),REPT("0",Batch_Length),IF(CB97+DA97=0,"",TEXT(CB97+DA97,"0")))</f>
        <v/>
      </c>
      <c r="EC97" s="69" t="str">
        <f>IF(COUNTBLANK(ED97:$EI97)=COLUMNS(ED97:$EI97),"",REPT("0",Batch_Length-LEN(IF(AND(SUMPRODUCT($F$32:$F96*CC$32:CC96)+SUMPRODUCT($F$32:$F96*DB$32:DB96)&gt;0,CC97+DB97=0),REPT("0",Batch_Length),IF(CC97+DB97=0,"",TEXT(CC97+DB97,"0"))))))&amp;IF(AND(SUMPRODUCT($F$32:$F96*CC$32:CC96)+SUMPRODUCT($F$32:$F96*DB$32:DB96)&gt;0,CC97+DB97=0),REPT("0",Batch_Length),IF(CC97+DB97=0,"",TEXT(CC97+DB97,"0")))</f>
        <v/>
      </c>
      <c r="ED97" s="69" t="str">
        <f>IF(COUNTBLANK(EE97:$EI97)=COLUMNS(EE97:$EI97),"",REPT("0",Batch_Length-LEN(IF(AND(SUMPRODUCT($F$32:$F96*CD$32:CD96)+SUMPRODUCT($F$32:$F96*DC$32:DC96)&gt;0,CD97+DC97=0),REPT("0",Batch_Length),IF(CD97+DC97=0,"",TEXT(CD97+DC97,"0"))))))&amp;IF(AND(SUMPRODUCT($F$32:$F96*CD$32:CD96)+SUMPRODUCT($F$32:$F96*DC$32:DC96)&gt;0,CD97+DC97=0),REPT("0",Batch_Length),IF(CD97+DC97=0,"",TEXT(CD97+DC97,"0")))</f>
        <v/>
      </c>
      <c r="EE97" s="69" t="str">
        <f>IF(COUNTBLANK(EF97:$EI97)=COLUMNS(EF97:$EI97),"",REPT("0",Batch_Length-LEN(IF(AND(SUMPRODUCT($F$32:$F96*CE$32:CE96)+SUMPRODUCT($F$32:$F96*DD$32:DD96)&gt;0,CE97+DD97=0),REPT("0",Batch_Length),IF(CE97+DD97=0,"",TEXT(CE97+DD97,"0"))))))&amp;IF(AND(SUMPRODUCT($F$32:$F96*CE$32:CE96)+SUMPRODUCT($F$32:$F96*DD$32:DD96)&gt;0,CE97+DD97=0),REPT("0",Batch_Length),IF(CE97+DD97=0,"",TEXT(CE97+DD97,"0")))</f>
        <v/>
      </c>
      <c r="EF97" s="69" t="str">
        <f>IF(COUNTBLANK(EG97:$EI97)=COLUMNS(EG97:$EI97),"",REPT("0",Batch_Length-LEN(IF(AND(SUMPRODUCT($F$32:$F96*CF$32:CF96)+SUMPRODUCT($F$32:$F96*DE$32:DE96)&gt;0,CF97+DE97=0),REPT("0",Batch_Length),IF(CF97+DE97=0,"",TEXT(CF97+DE97,"0"))))))&amp;IF(AND(SUMPRODUCT($F$32:$F96*CF$32:CF96)+SUMPRODUCT($F$32:$F96*DE$32:DE96)&gt;0,CF97+DE97=0),REPT("0",Batch_Length),IF(CF97+DE97=0,"",TEXT(CF97+DE97,"0")))</f>
        <v/>
      </c>
      <c r="EG97" s="69" t="str">
        <f>IF(COUNTBLANK(EH97:$EI97)=COLUMNS(EH97:$EI97),"",REPT("0",Batch_Length-LEN(IF(AND(SUMPRODUCT($F$32:$F96*CG$32:CG96)+SUMPRODUCT($F$32:$F96*DF$32:DF96)&gt;0,CG97+DF97=0),REPT("0",Batch_Length),IF(CG97+DF97=0,"",TEXT(CG97+DF97,"0"))))))&amp;IF(AND(SUMPRODUCT($F$32:$F96*CG$32:CG96)+SUMPRODUCT($F$32:$F96*DF$32:DF96)&gt;0,CG97+DF97=0),REPT("0",Batch_Length),IF(CG97+DF97=0,"",TEXT(CG97+DF97,"0")))</f>
        <v/>
      </c>
      <c r="EH97" s="69" t="str">
        <f>IF(COUNTBLANK(EI97:$EI97)=COLUMNS(EI97:$EI97),"",REPT("0",Batch_Length-LEN(IF(AND(SUMPRODUCT($F$32:$F96*CH$32:CH96)+SUMPRODUCT($F$32:$F96*DG$32:DG96)&gt;0,CH97+DG97=0),REPT("0",Batch_Length),IF(CH97+DG97=0,"",TEXT(CH97+DG97,"0"))))))&amp;IF(AND(SUMPRODUCT($F$32:$F96*CH$32:CH96)+SUMPRODUCT($F$32:$F96*DG$32:DG96)&gt;0,CH97+DG97=0),REPT("0",Batch_Length),IF(CH97+DG97=0,"",TEXT(CH97+DG97,"0")))</f>
        <v/>
      </c>
      <c r="EI97" s="69" t="str">
        <f>IF(AND(SUMPRODUCT($F$32:$F96*CI$32:CI96)+SUMPRODUCT($F$32:$F96*DH$32:DH96)&gt;0,CI97+DH97=0),REPT("0",Batch_Length),IF(CI97+DH97=0,"",TEXT(CI97+DH97,"0")))</f>
        <v/>
      </c>
      <c r="EJ97" s="69" t="str">
        <f t="shared" si="116"/>
        <v>8247650592082470666723170306785496252186258551345437492922123134388955774976000000000000000</v>
      </c>
      <c r="EK97" s="57" t="s">
        <v>86</v>
      </c>
    </row>
    <row r="98" spans="6:141" outlineLevel="1" x14ac:dyDescent="0.2">
      <c r="F98" s="66">
        <f t="shared" ref="F98:F161" si="277">N(F97)+1</f>
        <v>66</v>
      </c>
      <c r="G98" s="67" t="str">
        <f t="shared" ref="G98:G161" si="278">EJ98</f>
        <v>544344939077443064003729240247842752644293064388798874532860126869671081148416000000000000000</v>
      </c>
      <c r="H98" s="66">
        <f t="shared" ref="H98:H161" si="279">LEN(G98)</f>
        <v>93</v>
      </c>
      <c r="I98" s="66">
        <f t="shared" si="198"/>
        <v>8</v>
      </c>
      <c r="J98" s="67" t="str">
        <f t="shared" si="199"/>
        <v>000000000000</v>
      </c>
      <c r="K98" s="68" t="str">
        <f t="shared" si="200"/>
        <v>955774976000</v>
      </c>
      <c r="L98" s="68" t="str">
        <f t="shared" si="201"/>
        <v>922123134388</v>
      </c>
      <c r="M98" s="68" t="str">
        <f t="shared" si="202"/>
        <v>551345437492</v>
      </c>
      <c r="N98" s="68" t="str">
        <f t="shared" si="203"/>
        <v>496252186258</v>
      </c>
      <c r="O98" s="68" t="str">
        <f t="shared" si="204"/>
        <v>723170306785</v>
      </c>
      <c r="P98" s="68" t="str">
        <f t="shared" si="205"/>
        <v>592082470666</v>
      </c>
      <c r="Q98" s="68" t="str">
        <f t="shared" si="206"/>
        <v>8247650</v>
      </c>
      <c r="R98" s="68">
        <f t="shared" si="207"/>
        <v>0</v>
      </c>
      <c r="S98" s="68">
        <f t="shared" si="208"/>
        <v>0</v>
      </c>
      <c r="T98" s="68">
        <f t="shared" si="209"/>
        <v>0</v>
      </c>
      <c r="U98" s="68">
        <f t="shared" si="210"/>
        <v>0</v>
      </c>
      <c r="V98" s="68">
        <f t="shared" si="211"/>
        <v>0</v>
      </c>
      <c r="W98" s="68">
        <f t="shared" si="212"/>
        <v>0</v>
      </c>
      <c r="X98" s="68">
        <f t="shared" si="213"/>
        <v>0</v>
      </c>
      <c r="Y98" s="68">
        <f t="shared" si="214"/>
        <v>0</v>
      </c>
      <c r="Z98" s="68">
        <f t="shared" si="215"/>
        <v>0</v>
      </c>
      <c r="AA98" s="68">
        <f t="shared" si="216"/>
        <v>0</v>
      </c>
      <c r="AB98" s="68">
        <f t="shared" si="217"/>
        <v>0</v>
      </c>
      <c r="AC98" s="68">
        <f t="shared" si="218"/>
        <v>0</v>
      </c>
      <c r="AD98" s="68">
        <f t="shared" si="219"/>
        <v>0</v>
      </c>
      <c r="AE98" s="68">
        <f t="shared" si="220"/>
        <v>0</v>
      </c>
      <c r="AF98" s="68">
        <f t="shared" si="221"/>
        <v>0</v>
      </c>
      <c r="AG98" s="68">
        <f t="shared" si="222"/>
        <v>0</v>
      </c>
      <c r="AH98" s="68">
        <f t="shared" si="223"/>
        <v>0</v>
      </c>
      <c r="AI98" s="68">
        <f t="shared" si="224"/>
        <v>0</v>
      </c>
      <c r="AJ98" s="69">
        <f t="shared" ref="AJ98:AJ161" si="280">IFERROR(IF($F98=1,1,$F98*J98),"")</f>
        <v>0</v>
      </c>
      <c r="AK98" s="69">
        <f t="shared" ref="AK98:AK161" si="281">$F98*K98</f>
        <v>63081148416000</v>
      </c>
      <c r="AL98" s="69">
        <f t="shared" ref="AL98:AL161" si="282">$F98*L98</f>
        <v>60860126869608</v>
      </c>
      <c r="AM98" s="69">
        <f t="shared" ref="AM98:AM161" si="283">$F98*M98</f>
        <v>36388798874472</v>
      </c>
      <c r="AN98" s="69">
        <f t="shared" ref="AN98:AN161" si="284">$F98*N98</f>
        <v>32752644293028</v>
      </c>
      <c r="AO98" s="69">
        <f t="shared" ref="AO98:AO161" si="285">$F98*O98</f>
        <v>47729240247810</v>
      </c>
      <c r="AP98" s="69">
        <f t="shared" ref="AP98:AP161" si="286">$F98*P98</f>
        <v>39077443063956</v>
      </c>
      <c r="AQ98" s="69">
        <f t="shared" ref="AQ98:AQ161" si="287">$F98*Q98</f>
        <v>544344900</v>
      </c>
      <c r="AR98" s="69">
        <f t="shared" ref="AR98:AR161" si="288">$F98*R98</f>
        <v>0</v>
      </c>
      <c r="AS98" s="69">
        <f t="shared" ref="AS98:AS161" si="289">$F98*S98</f>
        <v>0</v>
      </c>
      <c r="AT98" s="69">
        <f t="shared" ref="AT98:AT161" si="290">$F98*T98</f>
        <v>0</v>
      </c>
      <c r="AU98" s="69">
        <f t="shared" ref="AU98:AU161" si="291">$F98*U98</f>
        <v>0</v>
      </c>
      <c r="AV98" s="69">
        <f t="shared" ref="AV98:AV161" si="292">$F98*V98</f>
        <v>0</v>
      </c>
      <c r="AW98" s="69">
        <f t="shared" ref="AW98:AW161" si="293">$F98*W98</f>
        <v>0</v>
      </c>
      <c r="AX98" s="69">
        <f t="shared" ref="AX98:AX161" si="294">$F98*X98</f>
        <v>0</v>
      </c>
      <c r="AY98" s="69">
        <f t="shared" ref="AY98:AY161" si="295">$F98*Y98</f>
        <v>0</v>
      </c>
      <c r="AZ98" s="69">
        <f t="shared" ref="AZ98:AZ161" si="296">$F98*Z98</f>
        <v>0</v>
      </c>
      <c r="BA98" s="69">
        <f t="shared" ref="BA98:BA161" si="297">$F98*AA98</f>
        <v>0</v>
      </c>
      <c r="BB98" s="69">
        <f t="shared" ref="BB98:BB161" si="298">$F98*AB98</f>
        <v>0</v>
      </c>
      <c r="BC98" s="69">
        <f t="shared" ref="BC98:BC161" si="299">$F98*AC98</f>
        <v>0</v>
      </c>
      <c r="BD98" s="69">
        <f t="shared" ref="BD98:BD161" si="300">$F98*AD98</f>
        <v>0</v>
      </c>
      <c r="BE98" s="69">
        <f t="shared" ref="BE98:BE161" si="301">$F98*AE98</f>
        <v>0</v>
      </c>
      <c r="BF98" s="69">
        <f t="shared" ref="BF98:BF161" si="302">$F98*AF98</f>
        <v>0</v>
      </c>
      <c r="BG98" s="69">
        <f t="shared" ref="BG98:BG161" si="303">$F98*AG98</f>
        <v>0</v>
      </c>
      <c r="BH98" s="69">
        <f t="shared" ref="BH98:BH161" si="304">$F98*AH98</f>
        <v>0</v>
      </c>
      <c r="BI98" s="69">
        <f t="shared" ref="BI98:BI161" si="305">$F98*AI98</f>
        <v>0</v>
      </c>
      <c r="BJ98" s="69">
        <f t="shared" si="225"/>
        <v>0</v>
      </c>
      <c r="BK98" s="69">
        <f t="shared" si="226"/>
        <v>81148416000</v>
      </c>
      <c r="BL98" s="69">
        <f t="shared" si="227"/>
        <v>860126869608</v>
      </c>
      <c r="BM98" s="69">
        <f t="shared" si="228"/>
        <v>388798874472</v>
      </c>
      <c r="BN98" s="69">
        <f t="shared" si="229"/>
        <v>752644293028</v>
      </c>
      <c r="BO98" s="69">
        <f t="shared" si="230"/>
        <v>729240247810</v>
      </c>
      <c r="BP98" s="69">
        <f t="shared" si="231"/>
        <v>77443063956</v>
      </c>
      <c r="BQ98" s="69">
        <f t="shared" si="232"/>
        <v>544344900</v>
      </c>
      <c r="BR98" s="69">
        <f t="shared" si="233"/>
        <v>0</v>
      </c>
      <c r="BS98" s="69">
        <f t="shared" si="234"/>
        <v>0</v>
      </c>
      <c r="BT98" s="69">
        <f t="shared" si="235"/>
        <v>0</v>
      </c>
      <c r="BU98" s="69">
        <f t="shared" si="236"/>
        <v>0</v>
      </c>
      <c r="BV98" s="69">
        <f t="shared" si="237"/>
        <v>0</v>
      </c>
      <c r="BW98" s="69">
        <f t="shared" si="238"/>
        <v>0</v>
      </c>
      <c r="BX98" s="69">
        <f t="shared" si="239"/>
        <v>0</v>
      </c>
      <c r="BY98" s="69">
        <f t="shared" si="240"/>
        <v>0</v>
      </c>
      <c r="BZ98" s="69">
        <f t="shared" si="241"/>
        <v>0</v>
      </c>
      <c r="CA98" s="69">
        <f t="shared" si="242"/>
        <v>0</v>
      </c>
      <c r="CB98" s="69">
        <f t="shared" si="243"/>
        <v>0</v>
      </c>
      <c r="CC98" s="69">
        <f t="shared" si="244"/>
        <v>0</v>
      </c>
      <c r="CD98" s="69">
        <f t="shared" si="245"/>
        <v>0</v>
      </c>
      <c r="CE98" s="69">
        <f t="shared" si="246"/>
        <v>0</v>
      </c>
      <c r="CF98" s="69">
        <f t="shared" si="247"/>
        <v>0</v>
      </c>
      <c r="CG98" s="69">
        <f t="shared" si="248"/>
        <v>0</v>
      </c>
      <c r="CH98" s="69">
        <f t="shared" si="249"/>
        <v>0</v>
      </c>
      <c r="CI98" s="69">
        <f t="shared" si="250"/>
        <v>0</v>
      </c>
      <c r="CJ98" s="69">
        <f t="shared" si="251"/>
        <v>0</v>
      </c>
      <c r="CK98" s="69">
        <f t="shared" si="252"/>
        <v>63</v>
      </c>
      <c r="CL98" s="69">
        <f t="shared" si="253"/>
        <v>60</v>
      </c>
      <c r="CM98" s="69">
        <f t="shared" si="254"/>
        <v>36</v>
      </c>
      <c r="CN98" s="69">
        <f t="shared" si="255"/>
        <v>32</v>
      </c>
      <c r="CO98" s="69">
        <f t="shared" si="256"/>
        <v>47</v>
      </c>
      <c r="CP98" s="69">
        <f t="shared" si="257"/>
        <v>39</v>
      </c>
      <c r="CQ98" s="69">
        <f t="shared" si="258"/>
        <v>0</v>
      </c>
      <c r="CR98" s="69">
        <f t="shared" si="259"/>
        <v>0</v>
      </c>
      <c r="CS98" s="69">
        <f t="shared" si="260"/>
        <v>0</v>
      </c>
      <c r="CT98" s="69">
        <f t="shared" si="261"/>
        <v>0</v>
      </c>
      <c r="CU98" s="69">
        <f t="shared" si="262"/>
        <v>0</v>
      </c>
      <c r="CV98" s="69">
        <f t="shared" si="263"/>
        <v>0</v>
      </c>
      <c r="CW98" s="69">
        <f t="shared" si="264"/>
        <v>0</v>
      </c>
      <c r="CX98" s="69">
        <f t="shared" si="265"/>
        <v>0</v>
      </c>
      <c r="CY98" s="69">
        <f t="shared" si="266"/>
        <v>0</v>
      </c>
      <c r="CZ98" s="69">
        <f t="shared" si="267"/>
        <v>0</v>
      </c>
      <c r="DA98" s="69">
        <f t="shared" si="268"/>
        <v>0</v>
      </c>
      <c r="DB98" s="69">
        <f t="shared" si="269"/>
        <v>0</v>
      </c>
      <c r="DC98" s="69">
        <f t="shared" si="270"/>
        <v>0</v>
      </c>
      <c r="DD98" s="69">
        <f t="shared" si="271"/>
        <v>0</v>
      </c>
      <c r="DE98" s="69">
        <f t="shared" si="272"/>
        <v>0</v>
      </c>
      <c r="DF98" s="69">
        <f t="shared" si="273"/>
        <v>0</v>
      </c>
      <c r="DG98" s="69">
        <f t="shared" si="274"/>
        <v>0</v>
      </c>
      <c r="DH98" s="69">
        <f t="shared" si="275"/>
        <v>0</v>
      </c>
      <c r="DI98" s="69">
        <f t="shared" si="276"/>
        <v>0</v>
      </c>
      <c r="DJ98" s="69" t="str">
        <f>IF(COUNTBLANK(DK98:$EI98)=COLUMNS(DK98:$EI98),"",REPT("0",Batch_Length-LEN(IF(AND(SUM(AK98:$BI98)&lt;&gt;0,BJ98=0),REPT("0",Batch_Length),TEXT(BJ98,"0")))))&amp;IF(AND(SUM(AK98:$BI98)&lt;&gt;0,BJ98=0),REPT("0",Batch_Length),TEXT(BJ98,"0"))</f>
        <v>000000000000</v>
      </c>
      <c r="DK98" s="69" t="str">
        <f>IF(COUNTBLANK(DL98:$EI98)=COLUMNS(DL98:$EI98),"",REPT("0",Batch_Length-LEN(IF(AND(SUMPRODUCT($F$32:$F97*BK$32:BK97)+SUMPRODUCT($F$32:$F97*CJ$32:CJ97)&gt;0,BK98+CJ98=0),REPT("0",Batch_Length),IF(BK98+CJ98=0,"",TEXT(BK98+CJ98,"0"))))))&amp;IF(AND(SUMPRODUCT($F$32:$F97*BK$32:BK97)+SUMPRODUCT($F$32:$F97*CJ$32:CJ97)&gt;0,BK98+CJ98=0),REPT("0",Batch_Length),IF(BK98+CJ98=0,"",TEXT(BK98+CJ98,"0")))</f>
        <v>081148416000</v>
      </c>
      <c r="DL98" s="69" t="str">
        <f>IF(COUNTBLANK(DM98:$EI98)=COLUMNS(DM98:$EI98),"",REPT("0",Batch_Length-LEN(IF(AND(SUMPRODUCT($F$32:$F97*BL$32:BL97)+SUMPRODUCT($F$32:$F97*CK$32:CK97)&gt;0,BL98+CK98=0),REPT("0",Batch_Length),IF(BL98+CK98=0,"",TEXT(BL98+CK98,"0"))))))&amp;IF(AND(SUMPRODUCT($F$32:$F97*BL$32:BL97)+SUMPRODUCT($F$32:$F97*CK$32:CK97)&gt;0,BL98+CK98=0),REPT("0",Batch_Length),IF(BL98+CK98=0,"",TEXT(BL98+CK98,"0")))</f>
        <v>860126869671</v>
      </c>
      <c r="DM98" s="69" t="str">
        <f>IF(COUNTBLANK(DN98:$EI98)=COLUMNS(DN98:$EI98),"",REPT("0",Batch_Length-LEN(IF(AND(SUMPRODUCT($F$32:$F97*BM$32:BM97)+SUMPRODUCT($F$32:$F97*CL$32:CL97)&gt;0,BM98+CL98=0),REPT("0",Batch_Length),IF(BM98+CL98=0,"",TEXT(BM98+CL98,"0"))))))&amp;IF(AND(SUMPRODUCT($F$32:$F97*BM$32:BM97)+SUMPRODUCT($F$32:$F97*CL$32:CL97)&gt;0,BM98+CL98=0),REPT("0",Batch_Length),IF(BM98+CL98=0,"",TEXT(BM98+CL98,"0")))</f>
        <v>388798874532</v>
      </c>
      <c r="DN98" s="69" t="str">
        <f>IF(COUNTBLANK(DO98:$EI98)=COLUMNS(DO98:$EI98),"",REPT("0",Batch_Length-LEN(IF(AND(SUMPRODUCT($F$32:$F97*BN$32:BN97)+SUMPRODUCT($F$32:$F97*CM$32:CM97)&gt;0,BN98+CM98=0),REPT("0",Batch_Length),IF(BN98+CM98=0,"",TEXT(BN98+CM98,"0"))))))&amp;IF(AND(SUMPRODUCT($F$32:$F97*BN$32:BN97)+SUMPRODUCT($F$32:$F97*CM$32:CM97)&gt;0,BN98+CM98=0),REPT("0",Batch_Length),IF(BN98+CM98=0,"",TEXT(BN98+CM98,"0")))</f>
        <v>752644293064</v>
      </c>
      <c r="DO98" s="69" t="str">
        <f>IF(COUNTBLANK(DP98:$EI98)=COLUMNS(DP98:$EI98),"",REPT("0",Batch_Length-LEN(IF(AND(SUMPRODUCT($F$32:$F97*BO$32:BO97)+SUMPRODUCT($F$32:$F97*CN$32:CN97)&gt;0,BO98+CN98=0),REPT("0",Batch_Length),IF(BO98+CN98=0,"",TEXT(BO98+CN98,"0"))))))&amp;IF(AND(SUMPRODUCT($F$32:$F97*BO$32:BO97)+SUMPRODUCT($F$32:$F97*CN$32:CN97)&gt;0,BO98+CN98=0),REPT("0",Batch_Length),IF(BO98+CN98=0,"",TEXT(BO98+CN98,"0")))</f>
        <v>729240247842</v>
      </c>
      <c r="DP98" s="69" t="str">
        <f>IF(COUNTBLANK(DQ98:$EI98)=COLUMNS(DQ98:$EI98),"",REPT("0",Batch_Length-LEN(IF(AND(SUMPRODUCT($F$32:$F97*BP$32:BP97)+SUMPRODUCT($F$32:$F97*CO$32:CO97)&gt;0,BP98+CO98=0),REPT("0",Batch_Length),IF(BP98+CO98=0,"",TEXT(BP98+CO98,"0"))))))&amp;IF(AND(SUMPRODUCT($F$32:$F97*BP$32:BP97)+SUMPRODUCT($F$32:$F97*CO$32:CO97)&gt;0,BP98+CO98=0),REPT("0",Batch_Length),IF(BP98+CO98=0,"",TEXT(BP98+CO98,"0")))</f>
        <v>077443064003</v>
      </c>
      <c r="DQ98" s="69" t="str">
        <f>IF(COUNTBLANK(DR98:$EI98)=COLUMNS(DR98:$EI98),"",REPT("0",Batch_Length-LEN(IF(AND(SUMPRODUCT($F$32:$F97*BQ$32:BQ97)+SUMPRODUCT($F$32:$F97*CP$32:CP97)&gt;0,BQ98+CP98=0),REPT("0",Batch_Length),IF(BQ98+CP98=0,"",TEXT(BQ98+CP98,"0"))))))&amp;IF(AND(SUMPRODUCT($F$32:$F97*BQ$32:BQ97)+SUMPRODUCT($F$32:$F97*CP$32:CP97)&gt;0,BQ98+CP98=0),REPT("0",Batch_Length),IF(BQ98+CP98=0,"",TEXT(BQ98+CP98,"0")))</f>
        <v>544344939</v>
      </c>
      <c r="DR98" s="69" t="str">
        <f>IF(COUNTBLANK(DS98:$EI98)=COLUMNS(DS98:$EI98),"",REPT("0",Batch_Length-LEN(IF(AND(SUMPRODUCT($F$32:$F97*BR$32:BR97)+SUMPRODUCT($F$32:$F97*CQ$32:CQ97)&gt;0,BR98+CQ98=0),REPT("0",Batch_Length),IF(BR98+CQ98=0,"",TEXT(BR98+CQ98,"0"))))))&amp;IF(AND(SUMPRODUCT($F$32:$F97*BR$32:BR97)+SUMPRODUCT($F$32:$F97*CQ$32:CQ97)&gt;0,BR98+CQ98=0),REPT("0",Batch_Length),IF(BR98+CQ98=0,"",TEXT(BR98+CQ98,"0")))</f>
        <v/>
      </c>
      <c r="DS98" s="69" t="str">
        <f>IF(COUNTBLANK(DT98:$EI98)=COLUMNS(DT98:$EI98),"",REPT("0",Batch_Length-LEN(IF(AND(SUMPRODUCT($F$32:$F97*BS$32:BS97)+SUMPRODUCT($F$32:$F97*CR$32:CR97)&gt;0,BS98+CR98=0),REPT("0",Batch_Length),IF(BS98+CR98=0,"",TEXT(BS98+CR98,"0"))))))&amp;IF(AND(SUMPRODUCT($F$32:$F97*BS$32:BS97)+SUMPRODUCT($F$32:$F97*CR$32:CR97)&gt;0,BS98+CR98=0),REPT("0",Batch_Length),IF(BS98+CR98=0,"",TEXT(BS98+CR98,"0")))</f>
        <v/>
      </c>
      <c r="DT98" s="69" t="str">
        <f>IF(COUNTBLANK(DU98:$EI98)=COLUMNS(DU98:$EI98),"",REPT("0",Batch_Length-LEN(IF(AND(SUMPRODUCT($F$32:$F97*BT$32:BT97)+SUMPRODUCT($F$32:$F97*CS$32:CS97)&gt;0,BT98+CS98=0),REPT("0",Batch_Length),IF(BT98+CS98=0,"",TEXT(BT98+CS98,"0"))))))&amp;IF(AND(SUMPRODUCT($F$32:$F97*BT$32:BT97)+SUMPRODUCT($F$32:$F97*CS$32:CS97)&gt;0,BT98+CS98=0),REPT("0",Batch_Length),IF(BT98+CS98=0,"",TEXT(BT98+CS98,"0")))</f>
        <v/>
      </c>
      <c r="DU98" s="69" t="str">
        <f>IF(COUNTBLANK(DV98:$EI98)=COLUMNS(DV98:$EI98),"",REPT("0",Batch_Length-LEN(IF(AND(SUMPRODUCT($F$32:$F97*BU$32:BU97)+SUMPRODUCT($F$32:$F97*CT$32:CT97)&gt;0,BU98+CT98=0),REPT("0",Batch_Length),IF(BU98+CT98=0,"",TEXT(BU98+CT98,"0"))))))&amp;IF(AND(SUMPRODUCT($F$32:$F97*BU$32:BU97)+SUMPRODUCT($F$32:$F97*CT$32:CT97)&gt;0,BU98+CT98=0),REPT("0",Batch_Length),IF(BU98+CT98=0,"",TEXT(BU98+CT98,"0")))</f>
        <v/>
      </c>
      <c r="DV98" s="69" t="str">
        <f>IF(COUNTBLANK(DW98:$EI98)=COLUMNS(DW98:$EI98),"",REPT("0",Batch_Length-LEN(IF(AND(SUMPRODUCT($F$32:$F97*BV$32:BV97)+SUMPRODUCT($F$32:$F97*CU$32:CU97)&gt;0,BV98+CU98=0),REPT("0",Batch_Length),IF(BV98+CU98=0,"",TEXT(BV98+CU98,"0"))))))&amp;IF(AND(SUMPRODUCT($F$32:$F97*BV$32:BV97)+SUMPRODUCT($F$32:$F97*CU$32:CU97)&gt;0,BV98+CU98=0),REPT("0",Batch_Length),IF(BV98+CU98=0,"",TEXT(BV98+CU98,"0")))</f>
        <v/>
      </c>
      <c r="DW98" s="69" t="str">
        <f>IF(COUNTBLANK(DX98:$EI98)=COLUMNS(DX98:$EI98),"",REPT("0",Batch_Length-LEN(IF(AND(SUMPRODUCT($F$32:$F97*BW$32:BW97)+SUMPRODUCT($F$32:$F97*CV$32:CV97)&gt;0,BW98+CV98=0),REPT("0",Batch_Length),IF(BW98+CV98=0,"",TEXT(BW98+CV98,"0"))))))&amp;IF(AND(SUMPRODUCT($F$32:$F97*BW$32:BW97)+SUMPRODUCT($F$32:$F97*CV$32:CV97)&gt;0,BW98+CV98=0),REPT("0",Batch_Length),IF(BW98+CV98=0,"",TEXT(BW98+CV98,"0")))</f>
        <v/>
      </c>
      <c r="DX98" s="69" t="str">
        <f>IF(COUNTBLANK(DY98:$EI98)=COLUMNS(DY98:$EI98),"",REPT("0",Batch_Length-LEN(IF(AND(SUMPRODUCT($F$32:$F97*BX$32:BX97)+SUMPRODUCT($F$32:$F97*CW$32:CW97)&gt;0,BX98+CW98=0),REPT("0",Batch_Length),IF(BX98+CW98=0,"",TEXT(BX98+CW98,"0"))))))&amp;IF(AND(SUMPRODUCT($F$32:$F97*BX$32:BX97)+SUMPRODUCT($F$32:$F97*CW$32:CW97)&gt;0,BX98+CW98=0),REPT("0",Batch_Length),IF(BX98+CW98=0,"",TEXT(BX98+CW98,"0")))</f>
        <v/>
      </c>
      <c r="DY98" s="69" t="str">
        <f>IF(COUNTBLANK(DZ98:$EI98)=COLUMNS(DZ98:$EI98),"",REPT("0",Batch_Length-LEN(IF(AND(SUMPRODUCT($F$32:$F97*BY$32:BY97)+SUMPRODUCT($F$32:$F97*CX$32:CX97)&gt;0,BY98+CX98=0),REPT("0",Batch_Length),IF(BY98+CX98=0,"",TEXT(BY98+CX98,"0"))))))&amp;IF(AND(SUMPRODUCT($F$32:$F97*BY$32:BY97)+SUMPRODUCT($F$32:$F97*CX$32:CX97)&gt;0,BY98+CX98=0),REPT("0",Batch_Length),IF(BY98+CX98=0,"",TEXT(BY98+CX98,"0")))</f>
        <v/>
      </c>
      <c r="DZ98" s="69" t="str">
        <f>IF(COUNTBLANK(EA98:$EI98)=COLUMNS(EA98:$EI98),"",REPT("0",Batch_Length-LEN(IF(AND(SUMPRODUCT($F$32:$F97*BZ$32:BZ97)+SUMPRODUCT($F$32:$F97*CY$32:CY97)&gt;0,BZ98+CY98=0),REPT("0",Batch_Length),IF(BZ98+CY98=0,"",TEXT(BZ98+CY98,"0"))))))&amp;IF(AND(SUMPRODUCT($F$32:$F97*BZ$32:BZ97)+SUMPRODUCT($F$32:$F97*CY$32:CY97)&gt;0,BZ98+CY98=0),REPT("0",Batch_Length),IF(BZ98+CY98=0,"",TEXT(BZ98+CY98,"0")))</f>
        <v/>
      </c>
      <c r="EA98" s="69" t="str">
        <f>IF(COUNTBLANK(EB98:$EI98)=COLUMNS(EB98:$EI98),"",REPT("0",Batch_Length-LEN(IF(AND(SUMPRODUCT($F$32:$F97*CA$32:CA97)+SUMPRODUCT($F$32:$F97*CZ$32:CZ97)&gt;0,CA98+CZ98=0),REPT("0",Batch_Length),IF(CA98+CZ98=0,"",TEXT(CA98+CZ98,"0"))))))&amp;IF(AND(SUMPRODUCT($F$32:$F97*CA$32:CA97)+SUMPRODUCT($F$32:$F97*CZ$32:CZ97)&gt;0,CA98+CZ98=0),REPT("0",Batch_Length),IF(CA98+CZ98=0,"",TEXT(CA98+CZ98,"0")))</f>
        <v/>
      </c>
      <c r="EB98" s="69" t="str">
        <f>IF(COUNTBLANK(EC98:$EI98)=COLUMNS(EC98:$EI98),"",REPT("0",Batch_Length-LEN(IF(AND(SUMPRODUCT($F$32:$F97*CB$32:CB97)+SUMPRODUCT($F$32:$F97*DA$32:DA97)&gt;0,CB98+DA98=0),REPT("0",Batch_Length),IF(CB98+DA98=0,"",TEXT(CB98+DA98,"0"))))))&amp;IF(AND(SUMPRODUCT($F$32:$F97*CB$32:CB97)+SUMPRODUCT($F$32:$F97*DA$32:DA97)&gt;0,CB98+DA98=0),REPT("0",Batch_Length),IF(CB98+DA98=0,"",TEXT(CB98+DA98,"0")))</f>
        <v/>
      </c>
      <c r="EC98" s="69" t="str">
        <f>IF(COUNTBLANK(ED98:$EI98)=COLUMNS(ED98:$EI98),"",REPT("0",Batch_Length-LEN(IF(AND(SUMPRODUCT($F$32:$F97*CC$32:CC97)+SUMPRODUCT($F$32:$F97*DB$32:DB97)&gt;0,CC98+DB98=0),REPT("0",Batch_Length),IF(CC98+DB98=0,"",TEXT(CC98+DB98,"0"))))))&amp;IF(AND(SUMPRODUCT($F$32:$F97*CC$32:CC97)+SUMPRODUCT($F$32:$F97*DB$32:DB97)&gt;0,CC98+DB98=0),REPT("0",Batch_Length),IF(CC98+DB98=0,"",TEXT(CC98+DB98,"0")))</f>
        <v/>
      </c>
      <c r="ED98" s="69" t="str">
        <f>IF(COUNTBLANK(EE98:$EI98)=COLUMNS(EE98:$EI98),"",REPT("0",Batch_Length-LEN(IF(AND(SUMPRODUCT($F$32:$F97*CD$32:CD97)+SUMPRODUCT($F$32:$F97*DC$32:DC97)&gt;0,CD98+DC98=0),REPT("0",Batch_Length),IF(CD98+DC98=0,"",TEXT(CD98+DC98,"0"))))))&amp;IF(AND(SUMPRODUCT($F$32:$F97*CD$32:CD97)+SUMPRODUCT($F$32:$F97*DC$32:DC97)&gt;0,CD98+DC98=0),REPT("0",Batch_Length),IF(CD98+DC98=0,"",TEXT(CD98+DC98,"0")))</f>
        <v/>
      </c>
      <c r="EE98" s="69" t="str">
        <f>IF(COUNTBLANK(EF98:$EI98)=COLUMNS(EF98:$EI98),"",REPT("0",Batch_Length-LEN(IF(AND(SUMPRODUCT($F$32:$F97*CE$32:CE97)+SUMPRODUCT($F$32:$F97*DD$32:DD97)&gt;0,CE98+DD98=0),REPT("0",Batch_Length),IF(CE98+DD98=0,"",TEXT(CE98+DD98,"0"))))))&amp;IF(AND(SUMPRODUCT($F$32:$F97*CE$32:CE97)+SUMPRODUCT($F$32:$F97*DD$32:DD97)&gt;0,CE98+DD98=0),REPT("0",Batch_Length),IF(CE98+DD98=0,"",TEXT(CE98+DD98,"0")))</f>
        <v/>
      </c>
      <c r="EF98" s="69" t="str">
        <f>IF(COUNTBLANK(EG98:$EI98)=COLUMNS(EG98:$EI98),"",REPT("0",Batch_Length-LEN(IF(AND(SUMPRODUCT($F$32:$F97*CF$32:CF97)+SUMPRODUCT($F$32:$F97*DE$32:DE97)&gt;0,CF98+DE98=0),REPT("0",Batch_Length),IF(CF98+DE98=0,"",TEXT(CF98+DE98,"0"))))))&amp;IF(AND(SUMPRODUCT($F$32:$F97*CF$32:CF97)+SUMPRODUCT($F$32:$F97*DE$32:DE97)&gt;0,CF98+DE98=0),REPT("0",Batch_Length),IF(CF98+DE98=0,"",TEXT(CF98+DE98,"0")))</f>
        <v/>
      </c>
      <c r="EG98" s="69" t="str">
        <f>IF(COUNTBLANK(EH98:$EI98)=COLUMNS(EH98:$EI98),"",REPT("0",Batch_Length-LEN(IF(AND(SUMPRODUCT($F$32:$F97*CG$32:CG97)+SUMPRODUCT($F$32:$F97*DF$32:DF97)&gt;0,CG98+DF98=0),REPT("0",Batch_Length),IF(CG98+DF98=0,"",TEXT(CG98+DF98,"0"))))))&amp;IF(AND(SUMPRODUCT($F$32:$F97*CG$32:CG97)+SUMPRODUCT($F$32:$F97*DF$32:DF97)&gt;0,CG98+DF98=0),REPT("0",Batch_Length),IF(CG98+DF98=0,"",TEXT(CG98+DF98,"0")))</f>
        <v/>
      </c>
      <c r="EH98" s="69" t="str">
        <f>IF(COUNTBLANK(EI98:$EI98)=COLUMNS(EI98:$EI98),"",REPT("0",Batch_Length-LEN(IF(AND(SUMPRODUCT($F$32:$F97*CH$32:CH97)+SUMPRODUCT($F$32:$F97*DG$32:DG97)&gt;0,CH98+DG98=0),REPT("0",Batch_Length),IF(CH98+DG98=0,"",TEXT(CH98+DG98,"0"))))))&amp;IF(AND(SUMPRODUCT($F$32:$F97*CH$32:CH97)+SUMPRODUCT($F$32:$F97*DG$32:DG97)&gt;0,CH98+DG98=0),REPT("0",Batch_Length),IF(CH98+DG98=0,"",TEXT(CH98+DG98,"0")))</f>
        <v/>
      </c>
      <c r="EI98" s="69" t="str">
        <f>IF(AND(SUMPRODUCT($F$32:$F97*CI$32:CI97)+SUMPRODUCT($F$32:$F97*DH$32:DH97)&gt;0,CI98+DH98=0),REPT("0",Batch_Length),IF(CI98+DH98=0,"",TEXT(CI98+DH98,"0")))</f>
        <v/>
      </c>
      <c r="EJ98" s="69" t="str">
        <f t="shared" ref="EJ98:EJ161" si="306">EI98&amp;EH98&amp;EG98&amp;EF98&amp;EE98&amp;ED98&amp;EC98&amp;EB98&amp;EA98&amp;DZ98&amp;DY98&amp;DX98&amp;DW98&amp;DV98&amp;DU98&amp;DT98&amp;DS98&amp;DR98&amp;DQ98&amp;DP98&amp;DO98&amp;DN98&amp;DM98&amp;DL98&amp;DK98&amp;DJ98</f>
        <v>544344939077443064003729240247842752644293064388798874532860126869671081148416000000000000000</v>
      </c>
      <c r="EK98" s="57" t="s">
        <v>86</v>
      </c>
    </row>
    <row r="99" spans="6:141" outlineLevel="1" x14ac:dyDescent="0.2">
      <c r="F99" s="66">
        <f t="shared" si="277"/>
        <v>67</v>
      </c>
      <c r="G99" s="67" t="str">
        <f t="shared" si="278"/>
        <v>36471110918188685288249859096605464427167635314049524593701628500267962436943872000000000000000</v>
      </c>
      <c r="H99" s="66">
        <f t="shared" si="279"/>
        <v>95</v>
      </c>
      <c r="I99" s="66">
        <f t="shared" si="198"/>
        <v>8</v>
      </c>
      <c r="J99" s="67" t="str">
        <f t="shared" si="199"/>
        <v>000000000000</v>
      </c>
      <c r="K99" s="68" t="str">
        <f t="shared" si="200"/>
        <v>081148416000</v>
      </c>
      <c r="L99" s="68" t="str">
        <f t="shared" si="201"/>
        <v>860126869671</v>
      </c>
      <c r="M99" s="68" t="str">
        <f t="shared" si="202"/>
        <v>388798874532</v>
      </c>
      <c r="N99" s="68" t="str">
        <f t="shared" si="203"/>
        <v>752644293064</v>
      </c>
      <c r="O99" s="68" t="str">
        <f t="shared" si="204"/>
        <v>729240247842</v>
      </c>
      <c r="P99" s="68" t="str">
        <f t="shared" si="205"/>
        <v>077443064003</v>
      </c>
      <c r="Q99" s="68" t="str">
        <f t="shared" si="206"/>
        <v>544344939</v>
      </c>
      <c r="R99" s="68">
        <f t="shared" si="207"/>
        <v>0</v>
      </c>
      <c r="S99" s="68">
        <f t="shared" si="208"/>
        <v>0</v>
      </c>
      <c r="T99" s="68">
        <f t="shared" si="209"/>
        <v>0</v>
      </c>
      <c r="U99" s="68">
        <f t="shared" si="210"/>
        <v>0</v>
      </c>
      <c r="V99" s="68">
        <f t="shared" si="211"/>
        <v>0</v>
      </c>
      <c r="W99" s="68">
        <f t="shared" si="212"/>
        <v>0</v>
      </c>
      <c r="X99" s="68">
        <f t="shared" si="213"/>
        <v>0</v>
      </c>
      <c r="Y99" s="68">
        <f t="shared" si="214"/>
        <v>0</v>
      </c>
      <c r="Z99" s="68">
        <f t="shared" si="215"/>
        <v>0</v>
      </c>
      <c r="AA99" s="68">
        <f t="shared" si="216"/>
        <v>0</v>
      </c>
      <c r="AB99" s="68">
        <f t="shared" si="217"/>
        <v>0</v>
      </c>
      <c r="AC99" s="68">
        <f t="shared" si="218"/>
        <v>0</v>
      </c>
      <c r="AD99" s="68">
        <f t="shared" si="219"/>
        <v>0</v>
      </c>
      <c r="AE99" s="68">
        <f t="shared" si="220"/>
        <v>0</v>
      </c>
      <c r="AF99" s="68">
        <f t="shared" si="221"/>
        <v>0</v>
      </c>
      <c r="AG99" s="68">
        <f t="shared" si="222"/>
        <v>0</v>
      </c>
      <c r="AH99" s="68">
        <f t="shared" si="223"/>
        <v>0</v>
      </c>
      <c r="AI99" s="68">
        <f t="shared" si="224"/>
        <v>0</v>
      </c>
      <c r="AJ99" s="69">
        <f t="shared" si="280"/>
        <v>0</v>
      </c>
      <c r="AK99" s="69">
        <f t="shared" si="281"/>
        <v>5436943872000</v>
      </c>
      <c r="AL99" s="69">
        <f t="shared" si="282"/>
        <v>57628500267957</v>
      </c>
      <c r="AM99" s="69">
        <f t="shared" si="283"/>
        <v>26049524593644</v>
      </c>
      <c r="AN99" s="69">
        <f t="shared" si="284"/>
        <v>50427167635288</v>
      </c>
      <c r="AO99" s="69">
        <f t="shared" si="285"/>
        <v>48859096605414</v>
      </c>
      <c r="AP99" s="69">
        <f t="shared" si="286"/>
        <v>5188685288201</v>
      </c>
      <c r="AQ99" s="69">
        <f t="shared" si="287"/>
        <v>36471110913</v>
      </c>
      <c r="AR99" s="69">
        <f t="shared" si="288"/>
        <v>0</v>
      </c>
      <c r="AS99" s="69">
        <f t="shared" si="289"/>
        <v>0</v>
      </c>
      <c r="AT99" s="69">
        <f t="shared" si="290"/>
        <v>0</v>
      </c>
      <c r="AU99" s="69">
        <f t="shared" si="291"/>
        <v>0</v>
      </c>
      <c r="AV99" s="69">
        <f t="shared" si="292"/>
        <v>0</v>
      </c>
      <c r="AW99" s="69">
        <f t="shared" si="293"/>
        <v>0</v>
      </c>
      <c r="AX99" s="69">
        <f t="shared" si="294"/>
        <v>0</v>
      </c>
      <c r="AY99" s="69">
        <f t="shared" si="295"/>
        <v>0</v>
      </c>
      <c r="AZ99" s="69">
        <f t="shared" si="296"/>
        <v>0</v>
      </c>
      <c r="BA99" s="69">
        <f t="shared" si="297"/>
        <v>0</v>
      </c>
      <c r="BB99" s="69">
        <f t="shared" si="298"/>
        <v>0</v>
      </c>
      <c r="BC99" s="69">
        <f t="shared" si="299"/>
        <v>0</v>
      </c>
      <c r="BD99" s="69">
        <f t="shared" si="300"/>
        <v>0</v>
      </c>
      <c r="BE99" s="69">
        <f t="shared" si="301"/>
        <v>0</v>
      </c>
      <c r="BF99" s="69">
        <f t="shared" si="302"/>
        <v>0</v>
      </c>
      <c r="BG99" s="69">
        <f t="shared" si="303"/>
        <v>0</v>
      </c>
      <c r="BH99" s="69">
        <f t="shared" si="304"/>
        <v>0</v>
      </c>
      <c r="BI99" s="69">
        <f t="shared" si="305"/>
        <v>0</v>
      </c>
      <c r="BJ99" s="69">
        <f t="shared" si="225"/>
        <v>0</v>
      </c>
      <c r="BK99" s="69">
        <f t="shared" si="226"/>
        <v>436943872000</v>
      </c>
      <c r="BL99" s="69">
        <f t="shared" si="227"/>
        <v>628500267957</v>
      </c>
      <c r="BM99" s="69">
        <f t="shared" si="228"/>
        <v>49524593644</v>
      </c>
      <c r="BN99" s="69">
        <f t="shared" si="229"/>
        <v>427167635288</v>
      </c>
      <c r="BO99" s="69">
        <f t="shared" si="230"/>
        <v>859096605414</v>
      </c>
      <c r="BP99" s="69">
        <f t="shared" si="231"/>
        <v>188685288201</v>
      </c>
      <c r="BQ99" s="69">
        <f t="shared" si="232"/>
        <v>36471110913</v>
      </c>
      <c r="BR99" s="69">
        <f t="shared" si="233"/>
        <v>0</v>
      </c>
      <c r="BS99" s="69">
        <f t="shared" si="234"/>
        <v>0</v>
      </c>
      <c r="BT99" s="69">
        <f t="shared" si="235"/>
        <v>0</v>
      </c>
      <c r="BU99" s="69">
        <f t="shared" si="236"/>
        <v>0</v>
      </c>
      <c r="BV99" s="69">
        <f t="shared" si="237"/>
        <v>0</v>
      </c>
      <c r="BW99" s="69">
        <f t="shared" si="238"/>
        <v>0</v>
      </c>
      <c r="BX99" s="69">
        <f t="shared" si="239"/>
        <v>0</v>
      </c>
      <c r="BY99" s="69">
        <f t="shared" si="240"/>
        <v>0</v>
      </c>
      <c r="BZ99" s="69">
        <f t="shared" si="241"/>
        <v>0</v>
      </c>
      <c r="CA99" s="69">
        <f t="shared" si="242"/>
        <v>0</v>
      </c>
      <c r="CB99" s="69">
        <f t="shared" si="243"/>
        <v>0</v>
      </c>
      <c r="CC99" s="69">
        <f t="shared" si="244"/>
        <v>0</v>
      </c>
      <c r="CD99" s="69">
        <f t="shared" si="245"/>
        <v>0</v>
      </c>
      <c r="CE99" s="69">
        <f t="shared" si="246"/>
        <v>0</v>
      </c>
      <c r="CF99" s="69">
        <f t="shared" si="247"/>
        <v>0</v>
      </c>
      <c r="CG99" s="69">
        <f t="shared" si="248"/>
        <v>0</v>
      </c>
      <c r="CH99" s="69">
        <f t="shared" si="249"/>
        <v>0</v>
      </c>
      <c r="CI99" s="69">
        <f t="shared" si="250"/>
        <v>0</v>
      </c>
      <c r="CJ99" s="69">
        <f t="shared" si="251"/>
        <v>0</v>
      </c>
      <c r="CK99" s="69">
        <f t="shared" si="252"/>
        <v>5</v>
      </c>
      <c r="CL99" s="69">
        <f t="shared" si="253"/>
        <v>57</v>
      </c>
      <c r="CM99" s="69">
        <f t="shared" si="254"/>
        <v>26</v>
      </c>
      <c r="CN99" s="69">
        <f t="shared" si="255"/>
        <v>50</v>
      </c>
      <c r="CO99" s="69">
        <f t="shared" si="256"/>
        <v>48</v>
      </c>
      <c r="CP99" s="69">
        <f t="shared" si="257"/>
        <v>5</v>
      </c>
      <c r="CQ99" s="69">
        <f t="shared" si="258"/>
        <v>0</v>
      </c>
      <c r="CR99" s="69">
        <f t="shared" si="259"/>
        <v>0</v>
      </c>
      <c r="CS99" s="69">
        <f t="shared" si="260"/>
        <v>0</v>
      </c>
      <c r="CT99" s="69">
        <f t="shared" si="261"/>
        <v>0</v>
      </c>
      <c r="CU99" s="69">
        <f t="shared" si="262"/>
        <v>0</v>
      </c>
      <c r="CV99" s="69">
        <f t="shared" si="263"/>
        <v>0</v>
      </c>
      <c r="CW99" s="69">
        <f t="shared" si="264"/>
        <v>0</v>
      </c>
      <c r="CX99" s="69">
        <f t="shared" si="265"/>
        <v>0</v>
      </c>
      <c r="CY99" s="69">
        <f t="shared" si="266"/>
        <v>0</v>
      </c>
      <c r="CZ99" s="69">
        <f t="shared" si="267"/>
        <v>0</v>
      </c>
      <c r="DA99" s="69">
        <f t="shared" si="268"/>
        <v>0</v>
      </c>
      <c r="DB99" s="69">
        <f t="shared" si="269"/>
        <v>0</v>
      </c>
      <c r="DC99" s="69">
        <f t="shared" si="270"/>
        <v>0</v>
      </c>
      <c r="DD99" s="69">
        <f t="shared" si="271"/>
        <v>0</v>
      </c>
      <c r="DE99" s="69">
        <f t="shared" si="272"/>
        <v>0</v>
      </c>
      <c r="DF99" s="69">
        <f t="shared" si="273"/>
        <v>0</v>
      </c>
      <c r="DG99" s="69">
        <f t="shared" si="274"/>
        <v>0</v>
      </c>
      <c r="DH99" s="69">
        <f t="shared" si="275"/>
        <v>0</v>
      </c>
      <c r="DI99" s="69">
        <f t="shared" si="276"/>
        <v>0</v>
      </c>
      <c r="DJ99" s="69" t="str">
        <f>IF(COUNTBLANK(DK99:$EI99)=COLUMNS(DK99:$EI99),"",REPT("0",Batch_Length-LEN(IF(AND(SUM(AK99:$BI99)&lt;&gt;0,BJ99=0),REPT("0",Batch_Length),TEXT(BJ99,"0")))))&amp;IF(AND(SUM(AK99:$BI99)&lt;&gt;0,BJ99=0),REPT("0",Batch_Length),TEXT(BJ99,"0"))</f>
        <v>000000000000</v>
      </c>
      <c r="DK99" s="69" t="str">
        <f>IF(COUNTBLANK(DL99:$EI99)=COLUMNS(DL99:$EI99),"",REPT("0",Batch_Length-LEN(IF(AND(SUMPRODUCT($F$32:$F98*BK$32:BK98)+SUMPRODUCT($F$32:$F98*CJ$32:CJ98)&gt;0,BK99+CJ99=0),REPT("0",Batch_Length),IF(BK99+CJ99=0,"",TEXT(BK99+CJ99,"0"))))))&amp;IF(AND(SUMPRODUCT($F$32:$F98*BK$32:BK98)+SUMPRODUCT($F$32:$F98*CJ$32:CJ98)&gt;0,BK99+CJ99=0),REPT("0",Batch_Length),IF(BK99+CJ99=0,"",TEXT(BK99+CJ99,"0")))</f>
        <v>436943872000</v>
      </c>
      <c r="DL99" s="69" t="str">
        <f>IF(COUNTBLANK(DM99:$EI99)=COLUMNS(DM99:$EI99),"",REPT("0",Batch_Length-LEN(IF(AND(SUMPRODUCT($F$32:$F98*BL$32:BL98)+SUMPRODUCT($F$32:$F98*CK$32:CK98)&gt;0,BL99+CK99=0),REPT("0",Batch_Length),IF(BL99+CK99=0,"",TEXT(BL99+CK99,"0"))))))&amp;IF(AND(SUMPRODUCT($F$32:$F98*BL$32:BL98)+SUMPRODUCT($F$32:$F98*CK$32:CK98)&gt;0,BL99+CK99=0),REPT("0",Batch_Length),IF(BL99+CK99=0,"",TEXT(BL99+CK99,"0")))</f>
        <v>628500267962</v>
      </c>
      <c r="DM99" s="69" t="str">
        <f>IF(COUNTBLANK(DN99:$EI99)=COLUMNS(DN99:$EI99),"",REPT("0",Batch_Length-LEN(IF(AND(SUMPRODUCT($F$32:$F98*BM$32:BM98)+SUMPRODUCT($F$32:$F98*CL$32:CL98)&gt;0,BM99+CL99=0),REPT("0",Batch_Length),IF(BM99+CL99=0,"",TEXT(BM99+CL99,"0"))))))&amp;IF(AND(SUMPRODUCT($F$32:$F98*BM$32:BM98)+SUMPRODUCT($F$32:$F98*CL$32:CL98)&gt;0,BM99+CL99=0),REPT("0",Batch_Length),IF(BM99+CL99=0,"",TEXT(BM99+CL99,"0")))</f>
        <v>049524593701</v>
      </c>
      <c r="DN99" s="69" t="str">
        <f>IF(COUNTBLANK(DO99:$EI99)=COLUMNS(DO99:$EI99),"",REPT("0",Batch_Length-LEN(IF(AND(SUMPRODUCT($F$32:$F98*BN$32:BN98)+SUMPRODUCT($F$32:$F98*CM$32:CM98)&gt;0,BN99+CM99=0),REPT("0",Batch_Length),IF(BN99+CM99=0,"",TEXT(BN99+CM99,"0"))))))&amp;IF(AND(SUMPRODUCT($F$32:$F98*BN$32:BN98)+SUMPRODUCT($F$32:$F98*CM$32:CM98)&gt;0,BN99+CM99=0),REPT("0",Batch_Length),IF(BN99+CM99=0,"",TEXT(BN99+CM99,"0")))</f>
        <v>427167635314</v>
      </c>
      <c r="DO99" s="69" t="str">
        <f>IF(COUNTBLANK(DP99:$EI99)=COLUMNS(DP99:$EI99),"",REPT("0",Batch_Length-LEN(IF(AND(SUMPRODUCT($F$32:$F98*BO$32:BO98)+SUMPRODUCT($F$32:$F98*CN$32:CN98)&gt;0,BO99+CN99=0),REPT("0",Batch_Length),IF(BO99+CN99=0,"",TEXT(BO99+CN99,"0"))))))&amp;IF(AND(SUMPRODUCT($F$32:$F98*BO$32:BO98)+SUMPRODUCT($F$32:$F98*CN$32:CN98)&gt;0,BO99+CN99=0),REPT("0",Batch_Length),IF(BO99+CN99=0,"",TEXT(BO99+CN99,"0")))</f>
        <v>859096605464</v>
      </c>
      <c r="DP99" s="69" t="str">
        <f>IF(COUNTBLANK(DQ99:$EI99)=COLUMNS(DQ99:$EI99),"",REPT("0",Batch_Length-LEN(IF(AND(SUMPRODUCT($F$32:$F98*BP$32:BP98)+SUMPRODUCT($F$32:$F98*CO$32:CO98)&gt;0,BP99+CO99=0),REPT("0",Batch_Length),IF(BP99+CO99=0,"",TEXT(BP99+CO99,"0"))))))&amp;IF(AND(SUMPRODUCT($F$32:$F98*BP$32:BP98)+SUMPRODUCT($F$32:$F98*CO$32:CO98)&gt;0,BP99+CO99=0),REPT("0",Batch_Length),IF(BP99+CO99=0,"",TEXT(BP99+CO99,"0")))</f>
        <v>188685288249</v>
      </c>
      <c r="DQ99" s="69" t="str">
        <f>IF(COUNTBLANK(DR99:$EI99)=COLUMNS(DR99:$EI99),"",REPT("0",Batch_Length-LEN(IF(AND(SUMPRODUCT($F$32:$F98*BQ$32:BQ98)+SUMPRODUCT($F$32:$F98*CP$32:CP98)&gt;0,BQ99+CP99=0),REPT("0",Batch_Length),IF(BQ99+CP99=0,"",TEXT(BQ99+CP99,"0"))))))&amp;IF(AND(SUMPRODUCT($F$32:$F98*BQ$32:BQ98)+SUMPRODUCT($F$32:$F98*CP$32:CP98)&gt;0,BQ99+CP99=0),REPT("0",Batch_Length),IF(BQ99+CP99=0,"",TEXT(BQ99+CP99,"0")))</f>
        <v>36471110918</v>
      </c>
      <c r="DR99" s="69" t="str">
        <f>IF(COUNTBLANK(DS99:$EI99)=COLUMNS(DS99:$EI99),"",REPT("0",Batch_Length-LEN(IF(AND(SUMPRODUCT($F$32:$F98*BR$32:BR98)+SUMPRODUCT($F$32:$F98*CQ$32:CQ98)&gt;0,BR99+CQ99=0),REPT("0",Batch_Length),IF(BR99+CQ99=0,"",TEXT(BR99+CQ99,"0"))))))&amp;IF(AND(SUMPRODUCT($F$32:$F98*BR$32:BR98)+SUMPRODUCT($F$32:$F98*CQ$32:CQ98)&gt;0,BR99+CQ99=0),REPT("0",Batch_Length),IF(BR99+CQ99=0,"",TEXT(BR99+CQ99,"0")))</f>
        <v/>
      </c>
      <c r="DS99" s="69" t="str">
        <f>IF(COUNTBLANK(DT99:$EI99)=COLUMNS(DT99:$EI99),"",REPT("0",Batch_Length-LEN(IF(AND(SUMPRODUCT($F$32:$F98*BS$32:BS98)+SUMPRODUCT($F$32:$F98*CR$32:CR98)&gt;0,BS99+CR99=0),REPT("0",Batch_Length),IF(BS99+CR99=0,"",TEXT(BS99+CR99,"0"))))))&amp;IF(AND(SUMPRODUCT($F$32:$F98*BS$32:BS98)+SUMPRODUCT($F$32:$F98*CR$32:CR98)&gt;0,BS99+CR99=0),REPT("0",Batch_Length),IF(BS99+CR99=0,"",TEXT(BS99+CR99,"0")))</f>
        <v/>
      </c>
      <c r="DT99" s="69" t="str">
        <f>IF(COUNTBLANK(DU99:$EI99)=COLUMNS(DU99:$EI99),"",REPT("0",Batch_Length-LEN(IF(AND(SUMPRODUCT($F$32:$F98*BT$32:BT98)+SUMPRODUCT($F$32:$F98*CS$32:CS98)&gt;0,BT99+CS99=0),REPT("0",Batch_Length),IF(BT99+CS99=0,"",TEXT(BT99+CS99,"0"))))))&amp;IF(AND(SUMPRODUCT($F$32:$F98*BT$32:BT98)+SUMPRODUCT($F$32:$F98*CS$32:CS98)&gt;0,BT99+CS99=0),REPT("0",Batch_Length),IF(BT99+CS99=0,"",TEXT(BT99+CS99,"0")))</f>
        <v/>
      </c>
      <c r="DU99" s="69" t="str">
        <f>IF(COUNTBLANK(DV99:$EI99)=COLUMNS(DV99:$EI99),"",REPT("0",Batch_Length-LEN(IF(AND(SUMPRODUCT($F$32:$F98*BU$32:BU98)+SUMPRODUCT($F$32:$F98*CT$32:CT98)&gt;0,BU99+CT99=0),REPT("0",Batch_Length),IF(BU99+CT99=0,"",TEXT(BU99+CT99,"0"))))))&amp;IF(AND(SUMPRODUCT($F$32:$F98*BU$32:BU98)+SUMPRODUCT($F$32:$F98*CT$32:CT98)&gt;0,BU99+CT99=0),REPT("0",Batch_Length),IF(BU99+CT99=0,"",TEXT(BU99+CT99,"0")))</f>
        <v/>
      </c>
      <c r="DV99" s="69" t="str">
        <f>IF(COUNTBLANK(DW99:$EI99)=COLUMNS(DW99:$EI99),"",REPT("0",Batch_Length-LEN(IF(AND(SUMPRODUCT($F$32:$F98*BV$32:BV98)+SUMPRODUCT($F$32:$F98*CU$32:CU98)&gt;0,BV99+CU99=0),REPT("0",Batch_Length),IF(BV99+CU99=0,"",TEXT(BV99+CU99,"0"))))))&amp;IF(AND(SUMPRODUCT($F$32:$F98*BV$32:BV98)+SUMPRODUCT($F$32:$F98*CU$32:CU98)&gt;0,BV99+CU99=0),REPT("0",Batch_Length),IF(BV99+CU99=0,"",TEXT(BV99+CU99,"0")))</f>
        <v/>
      </c>
      <c r="DW99" s="69" t="str">
        <f>IF(COUNTBLANK(DX99:$EI99)=COLUMNS(DX99:$EI99),"",REPT("0",Batch_Length-LEN(IF(AND(SUMPRODUCT($F$32:$F98*BW$32:BW98)+SUMPRODUCT($F$32:$F98*CV$32:CV98)&gt;0,BW99+CV99=0),REPT("0",Batch_Length),IF(BW99+CV99=0,"",TEXT(BW99+CV99,"0"))))))&amp;IF(AND(SUMPRODUCT($F$32:$F98*BW$32:BW98)+SUMPRODUCT($F$32:$F98*CV$32:CV98)&gt;0,BW99+CV99=0),REPT("0",Batch_Length),IF(BW99+CV99=0,"",TEXT(BW99+CV99,"0")))</f>
        <v/>
      </c>
      <c r="DX99" s="69" t="str">
        <f>IF(COUNTBLANK(DY99:$EI99)=COLUMNS(DY99:$EI99),"",REPT("0",Batch_Length-LEN(IF(AND(SUMPRODUCT($F$32:$F98*BX$32:BX98)+SUMPRODUCT($F$32:$F98*CW$32:CW98)&gt;0,BX99+CW99=0),REPT("0",Batch_Length),IF(BX99+CW99=0,"",TEXT(BX99+CW99,"0"))))))&amp;IF(AND(SUMPRODUCT($F$32:$F98*BX$32:BX98)+SUMPRODUCT($F$32:$F98*CW$32:CW98)&gt;0,BX99+CW99=0),REPT("0",Batch_Length),IF(BX99+CW99=0,"",TEXT(BX99+CW99,"0")))</f>
        <v/>
      </c>
      <c r="DY99" s="69" t="str">
        <f>IF(COUNTBLANK(DZ99:$EI99)=COLUMNS(DZ99:$EI99),"",REPT("0",Batch_Length-LEN(IF(AND(SUMPRODUCT($F$32:$F98*BY$32:BY98)+SUMPRODUCT($F$32:$F98*CX$32:CX98)&gt;0,BY99+CX99=0),REPT("0",Batch_Length),IF(BY99+CX99=0,"",TEXT(BY99+CX99,"0"))))))&amp;IF(AND(SUMPRODUCT($F$32:$F98*BY$32:BY98)+SUMPRODUCT($F$32:$F98*CX$32:CX98)&gt;0,BY99+CX99=0),REPT("0",Batch_Length),IF(BY99+CX99=0,"",TEXT(BY99+CX99,"0")))</f>
        <v/>
      </c>
      <c r="DZ99" s="69" t="str">
        <f>IF(COUNTBLANK(EA99:$EI99)=COLUMNS(EA99:$EI99),"",REPT("0",Batch_Length-LEN(IF(AND(SUMPRODUCT($F$32:$F98*BZ$32:BZ98)+SUMPRODUCT($F$32:$F98*CY$32:CY98)&gt;0,BZ99+CY99=0),REPT("0",Batch_Length),IF(BZ99+CY99=0,"",TEXT(BZ99+CY99,"0"))))))&amp;IF(AND(SUMPRODUCT($F$32:$F98*BZ$32:BZ98)+SUMPRODUCT($F$32:$F98*CY$32:CY98)&gt;0,BZ99+CY99=0),REPT("0",Batch_Length),IF(BZ99+CY99=0,"",TEXT(BZ99+CY99,"0")))</f>
        <v/>
      </c>
      <c r="EA99" s="69" t="str">
        <f>IF(COUNTBLANK(EB99:$EI99)=COLUMNS(EB99:$EI99),"",REPT("0",Batch_Length-LEN(IF(AND(SUMPRODUCT($F$32:$F98*CA$32:CA98)+SUMPRODUCT($F$32:$F98*CZ$32:CZ98)&gt;0,CA99+CZ99=0),REPT("0",Batch_Length),IF(CA99+CZ99=0,"",TEXT(CA99+CZ99,"0"))))))&amp;IF(AND(SUMPRODUCT($F$32:$F98*CA$32:CA98)+SUMPRODUCT($F$32:$F98*CZ$32:CZ98)&gt;0,CA99+CZ99=0),REPT("0",Batch_Length),IF(CA99+CZ99=0,"",TEXT(CA99+CZ99,"0")))</f>
        <v/>
      </c>
      <c r="EB99" s="69" t="str">
        <f>IF(COUNTBLANK(EC99:$EI99)=COLUMNS(EC99:$EI99),"",REPT("0",Batch_Length-LEN(IF(AND(SUMPRODUCT($F$32:$F98*CB$32:CB98)+SUMPRODUCT($F$32:$F98*DA$32:DA98)&gt;0,CB99+DA99=0),REPT("0",Batch_Length),IF(CB99+DA99=0,"",TEXT(CB99+DA99,"0"))))))&amp;IF(AND(SUMPRODUCT($F$32:$F98*CB$32:CB98)+SUMPRODUCT($F$32:$F98*DA$32:DA98)&gt;0,CB99+DA99=0),REPT("0",Batch_Length),IF(CB99+DA99=0,"",TEXT(CB99+DA99,"0")))</f>
        <v/>
      </c>
      <c r="EC99" s="69" t="str">
        <f>IF(COUNTBLANK(ED99:$EI99)=COLUMNS(ED99:$EI99),"",REPT("0",Batch_Length-LEN(IF(AND(SUMPRODUCT($F$32:$F98*CC$32:CC98)+SUMPRODUCT($F$32:$F98*DB$32:DB98)&gt;0,CC99+DB99=0),REPT("0",Batch_Length),IF(CC99+DB99=0,"",TEXT(CC99+DB99,"0"))))))&amp;IF(AND(SUMPRODUCT($F$32:$F98*CC$32:CC98)+SUMPRODUCT($F$32:$F98*DB$32:DB98)&gt;0,CC99+DB99=0),REPT("0",Batch_Length),IF(CC99+DB99=0,"",TEXT(CC99+DB99,"0")))</f>
        <v/>
      </c>
      <c r="ED99" s="69" t="str">
        <f>IF(COUNTBLANK(EE99:$EI99)=COLUMNS(EE99:$EI99),"",REPT("0",Batch_Length-LEN(IF(AND(SUMPRODUCT($F$32:$F98*CD$32:CD98)+SUMPRODUCT($F$32:$F98*DC$32:DC98)&gt;0,CD99+DC99=0),REPT("0",Batch_Length),IF(CD99+DC99=0,"",TEXT(CD99+DC99,"0"))))))&amp;IF(AND(SUMPRODUCT($F$32:$F98*CD$32:CD98)+SUMPRODUCT($F$32:$F98*DC$32:DC98)&gt;0,CD99+DC99=0),REPT("0",Batch_Length),IF(CD99+DC99=0,"",TEXT(CD99+DC99,"0")))</f>
        <v/>
      </c>
      <c r="EE99" s="69" t="str">
        <f>IF(COUNTBLANK(EF99:$EI99)=COLUMNS(EF99:$EI99),"",REPT("0",Batch_Length-LEN(IF(AND(SUMPRODUCT($F$32:$F98*CE$32:CE98)+SUMPRODUCT($F$32:$F98*DD$32:DD98)&gt;0,CE99+DD99=0),REPT("0",Batch_Length),IF(CE99+DD99=0,"",TEXT(CE99+DD99,"0"))))))&amp;IF(AND(SUMPRODUCT($F$32:$F98*CE$32:CE98)+SUMPRODUCT($F$32:$F98*DD$32:DD98)&gt;0,CE99+DD99=0),REPT("0",Batch_Length),IF(CE99+DD99=0,"",TEXT(CE99+DD99,"0")))</f>
        <v/>
      </c>
      <c r="EF99" s="69" t="str">
        <f>IF(COUNTBLANK(EG99:$EI99)=COLUMNS(EG99:$EI99),"",REPT("0",Batch_Length-LEN(IF(AND(SUMPRODUCT($F$32:$F98*CF$32:CF98)+SUMPRODUCT($F$32:$F98*DE$32:DE98)&gt;0,CF99+DE99=0),REPT("0",Batch_Length),IF(CF99+DE99=0,"",TEXT(CF99+DE99,"0"))))))&amp;IF(AND(SUMPRODUCT($F$32:$F98*CF$32:CF98)+SUMPRODUCT($F$32:$F98*DE$32:DE98)&gt;0,CF99+DE99=0),REPT("0",Batch_Length),IF(CF99+DE99=0,"",TEXT(CF99+DE99,"0")))</f>
        <v/>
      </c>
      <c r="EG99" s="69" t="str">
        <f>IF(COUNTBLANK(EH99:$EI99)=COLUMNS(EH99:$EI99),"",REPT("0",Batch_Length-LEN(IF(AND(SUMPRODUCT($F$32:$F98*CG$32:CG98)+SUMPRODUCT($F$32:$F98*DF$32:DF98)&gt;0,CG99+DF99=0),REPT("0",Batch_Length),IF(CG99+DF99=0,"",TEXT(CG99+DF99,"0"))))))&amp;IF(AND(SUMPRODUCT($F$32:$F98*CG$32:CG98)+SUMPRODUCT($F$32:$F98*DF$32:DF98)&gt;0,CG99+DF99=0),REPT("0",Batch_Length),IF(CG99+DF99=0,"",TEXT(CG99+DF99,"0")))</f>
        <v/>
      </c>
      <c r="EH99" s="69" t="str">
        <f>IF(COUNTBLANK(EI99:$EI99)=COLUMNS(EI99:$EI99),"",REPT("0",Batch_Length-LEN(IF(AND(SUMPRODUCT($F$32:$F98*CH$32:CH98)+SUMPRODUCT($F$32:$F98*DG$32:DG98)&gt;0,CH99+DG99=0),REPT("0",Batch_Length),IF(CH99+DG99=0,"",TEXT(CH99+DG99,"0"))))))&amp;IF(AND(SUMPRODUCT($F$32:$F98*CH$32:CH98)+SUMPRODUCT($F$32:$F98*DG$32:DG98)&gt;0,CH99+DG99=0),REPT("0",Batch_Length),IF(CH99+DG99=0,"",TEXT(CH99+DG99,"0")))</f>
        <v/>
      </c>
      <c r="EI99" s="69" t="str">
        <f>IF(AND(SUMPRODUCT($F$32:$F98*CI$32:CI98)+SUMPRODUCT($F$32:$F98*DH$32:DH98)&gt;0,CI99+DH99=0),REPT("0",Batch_Length),IF(CI99+DH99=0,"",TEXT(CI99+DH99,"0")))</f>
        <v/>
      </c>
      <c r="EJ99" s="69" t="str">
        <f t="shared" si="306"/>
        <v>36471110918188685288249859096605464427167635314049524593701628500267962436943872000000000000000</v>
      </c>
      <c r="EK99" s="57" t="s">
        <v>86</v>
      </c>
    </row>
    <row r="100" spans="6:141" outlineLevel="1" x14ac:dyDescent="0.2">
      <c r="F100" s="66">
        <f t="shared" si="277"/>
        <v>68</v>
      </c>
      <c r="G100" s="67" t="str">
        <f t="shared" si="278"/>
        <v>2480035542436830599600990418569171581047399201355367672371710738018221445712183296000000000000000</v>
      </c>
      <c r="H100" s="66">
        <f t="shared" si="279"/>
        <v>97</v>
      </c>
      <c r="I100" s="66">
        <f t="shared" si="198"/>
        <v>8</v>
      </c>
      <c r="J100" s="67" t="str">
        <f t="shared" si="199"/>
        <v>000000000000</v>
      </c>
      <c r="K100" s="68" t="str">
        <f t="shared" si="200"/>
        <v>436943872000</v>
      </c>
      <c r="L100" s="68" t="str">
        <f t="shared" si="201"/>
        <v>628500267962</v>
      </c>
      <c r="M100" s="68" t="str">
        <f t="shared" si="202"/>
        <v>049524593701</v>
      </c>
      <c r="N100" s="68" t="str">
        <f t="shared" si="203"/>
        <v>427167635314</v>
      </c>
      <c r="O100" s="68" t="str">
        <f t="shared" si="204"/>
        <v>859096605464</v>
      </c>
      <c r="P100" s="68" t="str">
        <f t="shared" si="205"/>
        <v>188685288249</v>
      </c>
      <c r="Q100" s="68" t="str">
        <f t="shared" si="206"/>
        <v>36471110918</v>
      </c>
      <c r="R100" s="68">
        <f t="shared" si="207"/>
        <v>0</v>
      </c>
      <c r="S100" s="68">
        <f t="shared" si="208"/>
        <v>0</v>
      </c>
      <c r="T100" s="68">
        <f t="shared" si="209"/>
        <v>0</v>
      </c>
      <c r="U100" s="68">
        <f t="shared" si="210"/>
        <v>0</v>
      </c>
      <c r="V100" s="68">
        <f t="shared" si="211"/>
        <v>0</v>
      </c>
      <c r="W100" s="68">
        <f t="shared" si="212"/>
        <v>0</v>
      </c>
      <c r="X100" s="68">
        <f t="shared" si="213"/>
        <v>0</v>
      </c>
      <c r="Y100" s="68">
        <f t="shared" si="214"/>
        <v>0</v>
      </c>
      <c r="Z100" s="68">
        <f t="shared" si="215"/>
        <v>0</v>
      </c>
      <c r="AA100" s="68">
        <f t="shared" si="216"/>
        <v>0</v>
      </c>
      <c r="AB100" s="68">
        <f t="shared" si="217"/>
        <v>0</v>
      </c>
      <c r="AC100" s="68">
        <f t="shared" si="218"/>
        <v>0</v>
      </c>
      <c r="AD100" s="68">
        <f t="shared" si="219"/>
        <v>0</v>
      </c>
      <c r="AE100" s="68">
        <f t="shared" si="220"/>
        <v>0</v>
      </c>
      <c r="AF100" s="68">
        <f t="shared" si="221"/>
        <v>0</v>
      </c>
      <c r="AG100" s="68">
        <f t="shared" si="222"/>
        <v>0</v>
      </c>
      <c r="AH100" s="68">
        <f t="shared" si="223"/>
        <v>0</v>
      </c>
      <c r="AI100" s="68">
        <f t="shared" si="224"/>
        <v>0</v>
      </c>
      <c r="AJ100" s="69">
        <f t="shared" si="280"/>
        <v>0</v>
      </c>
      <c r="AK100" s="69">
        <f t="shared" si="281"/>
        <v>29712183296000</v>
      </c>
      <c r="AL100" s="69">
        <f t="shared" si="282"/>
        <v>42738018221416</v>
      </c>
      <c r="AM100" s="69">
        <f t="shared" si="283"/>
        <v>3367672371668</v>
      </c>
      <c r="AN100" s="69">
        <f t="shared" si="284"/>
        <v>29047399201352</v>
      </c>
      <c r="AO100" s="69">
        <f t="shared" si="285"/>
        <v>58418569171552</v>
      </c>
      <c r="AP100" s="69">
        <f t="shared" si="286"/>
        <v>12830599600932</v>
      </c>
      <c r="AQ100" s="69">
        <f t="shared" si="287"/>
        <v>2480035542424</v>
      </c>
      <c r="AR100" s="69">
        <f t="shared" si="288"/>
        <v>0</v>
      </c>
      <c r="AS100" s="69">
        <f t="shared" si="289"/>
        <v>0</v>
      </c>
      <c r="AT100" s="69">
        <f t="shared" si="290"/>
        <v>0</v>
      </c>
      <c r="AU100" s="69">
        <f t="shared" si="291"/>
        <v>0</v>
      </c>
      <c r="AV100" s="69">
        <f t="shared" si="292"/>
        <v>0</v>
      </c>
      <c r="AW100" s="69">
        <f t="shared" si="293"/>
        <v>0</v>
      </c>
      <c r="AX100" s="69">
        <f t="shared" si="294"/>
        <v>0</v>
      </c>
      <c r="AY100" s="69">
        <f t="shared" si="295"/>
        <v>0</v>
      </c>
      <c r="AZ100" s="69">
        <f t="shared" si="296"/>
        <v>0</v>
      </c>
      <c r="BA100" s="69">
        <f t="shared" si="297"/>
        <v>0</v>
      </c>
      <c r="BB100" s="69">
        <f t="shared" si="298"/>
        <v>0</v>
      </c>
      <c r="BC100" s="69">
        <f t="shared" si="299"/>
        <v>0</v>
      </c>
      <c r="BD100" s="69">
        <f t="shared" si="300"/>
        <v>0</v>
      </c>
      <c r="BE100" s="69">
        <f t="shared" si="301"/>
        <v>0</v>
      </c>
      <c r="BF100" s="69">
        <f t="shared" si="302"/>
        <v>0</v>
      </c>
      <c r="BG100" s="69">
        <f t="shared" si="303"/>
        <v>0</v>
      </c>
      <c r="BH100" s="69">
        <f t="shared" si="304"/>
        <v>0</v>
      </c>
      <c r="BI100" s="69">
        <f t="shared" si="305"/>
        <v>0</v>
      </c>
      <c r="BJ100" s="69">
        <f t="shared" si="225"/>
        <v>0</v>
      </c>
      <c r="BK100" s="69">
        <f t="shared" si="226"/>
        <v>712183296000</v>
      </c>
      <c r="BL100" s="69">
        <f t="shared" si="227"/>
        <v>738018221416</v>
      </c>
      <c r="BM100" s="69">
        <f t="shared" si="228"/>
        <v>367672371668</v>
      </c>
      <c r="BN100" s="69">
        <f t="shared" si="229"/>
        <v>47399201352</v>
      </c>
      <c r="BO100" s="69">
        <f t="shared" si="230"/>
        <v>418569171552</v>
      </c>
      <c r="BP100" s="69">
        <f t="shared" si="231"/>
        <v>830599600932</v>
      </c>
      <c r="BQ100" s="69">
        <f t="shared" si="232"/>
        <v>480035542424</v>
      </c>
      <c r="BR100" s="69">
        <f t="shared" si="233"/>
        <v>0</v>
      </c>
      <c r="BS100" s="69">
        <f t="shared" si="234"/>
        <v>0</v>
      </c>
      <c r="BT100" s="69">
        <f t="shared" si="235"/>
        <v>0</v>
      </c>
      <c r="BU100" s="69">
        <f t="shared" si="236"/>
        <v>0</v>
      </c>
      <c r="BV100" s="69">
        <f t="shared" si="237"/>
        <v>0</v>
      </c>
      <c r="BW100" s="69">
        <f t="shared" si="238"/>
        <v>0</v>
      </c>
      <c r="BX100" s="69">
        <f t="shared" si="239"/>
        <v>0</v>
      </c>
      <c r="BY100" s="69">
        <f t="shared" si="240"/>
        <v>0</v>
      </c>
      <c r="BZ100" s="69">
        <f t="shared" si="241"/>
        <v>0</v>
      </c>
      <c r="CA100" s="69">
        <f t="shared" si="242"/>
        <v>0</v>
      </c>
      <c r="CB100" s="69">
        <f t="shared" si="243"/>
        <v>0</v>
      </c>
      <c r="CC100" s="69">
        <f t="shared" si="244"/>
        <v>0</v>
      </c>
      <c r="CD100" s="69">
        <f t="shared" si="245"/>
        <v>0</v>
      </c>
      <c r="CE100" s="69">
        <f t="shared" si="246"/>
        <v>0</v>
      </c>
      <c r="CF100" s="69">
        <f t="shared" si="247"/>
        <v>0</v>
      </c>
      <c r="CG100" s="69">
        <f t="shared" si="248"/>
        <v>0</v>
      </c>
      <c r="CH100" s="69">
        <f t="shared" si="249"/>
        <v>0</v>
      </c>
      <c r="CI100" s="69">
        <f t="shared" si="250"/>
        <v>0</v>
      </c>
      <c r="CJ100" s="69">
        <f t="shared" si="251"/>
        <v>0</v>
      </c>
      <c r="CK100" s="69">
        <f t="shared" si="252"/>
        <v>29</v>
      </c>
      <c r="CL100" s="69">
        <f t="shared" si="253"/>
        <v>42</v>
      </c>
      <c r="CM100" s="69">
        <f t="shared" si="254"/>
        <v>3</v>
      </c>
      <c r="CN100" s="69">
        <f t="shared" si="255"/>
        <v>29</v>
      </c>
      <c r="CO100" s="69">
        <f t="shared" si="256"/>
        <v>58</v>
      </c>
      <c r="CP100" s="69">
        <f t="shared" si="257"/>
        <v>12</v>
      </c>
      <c r="CQ100" s="69">
        <f t="shared" si="258"/>
        <v>2</v>
      </c>
      <c r="CR100" s="69">
        <f t="shared" si="259"/>
        <v>0</v>
      </c>
      <c r="CS100" s="69">
        <f t="shared" si="260"/>
        <v>0</v>
      </c>
      <c r="CT100" s="69">
        <f t="shared" si="261"/>
        <v>0</v>
      </c>
      <c r="CU100" s="69">
        <f t="shared" si="262"/>
        <v>0</v>
      </c>
      <c r="CV100" s="69">
        <f t="shared" si="263"/>
        <v>0</v>
      </c>
      <c r="CW100" s="69">
        <f t="shared" si="264"/>
        <v>0</v>
      </c>
      <c r="CX100" s="69">
        <f t="shared" si="265"/>
        <v>0</v>
      </c>
      <c r="CY100" s="69">
        <f t="shared" si="266"/>
        <v>0</v>
      </c>
      <c r="CZ100" s="69">
        <f t="shared" si="267"/>
        <v>0</v>
      </c>
      <c r="DA100" s="69">
        <f t="shared" si="268"/>
        <v>0</v>
      </c>
      <c r="DB100" s="69">
        <f t="shared" si="269"/>
        <v>0</v>
      </c>
      <c r="DC100" s="69">
        <f t="shared" si="270"/>
        <v>0</v>
      </c>
      <c r="DD100" s="69">
        <f t="shared" si="271"/>
        <v>0</v>
      </c>
      <c r="DE100" s="69">
        <f t="shared" si="272"/>
        <v>0</v>
      </c>
      <c r="DF100" s="69">
        <f t="shared" si="273"/>
        <v>0</v>
      </c>
      <c r="DG100" s="69">
        <f t="shared" si="274"/>
        <v>0</v>
      </c>
      <c r="DH100" s="69">
        <f t="shared" si="275"/>
        <v>0</v>
      </c>
      <c r="DI100" s="69">
        <f t="shared" si="276"/>
        <v>0</v>
      </c>
      <c r="DJ100" s="69" t="str">
        <f>IF(COUNTBLANK(DK100:$EI100)=COLUMNS(DK100:$EI100),"",REPT("0",Batch_Length-LEN(IF(AND(SUM(AK100:$BI100)&lt;&gt;0,BJ100=0),REPT("0",Batch_Length),TEXT(BJ100,"0")))))&amp;IF(AND(SUM(AK100:$BI100)&lt;&gt;0,BJ100=0),REPT("0",Batch_Length),TEXT(BJ100,"0"))</f>
        <v>000000000000</v>
      </c>
      <c r="DK100" s="69" t="str">
        <f>IF(COUNTBLANK(DL100:$EI100)=COLUMNS(DL100:$EI100),"",REPT("0",Batch_Length-LEN(IF(AND(SUMPRODUCT($F$32:$F99*BK$32:BK99)+SUMPRODUCT($F$32:$F99*CJ$32:CJ99)&gt;0,BK100+CJ100=0),REPT("0",Batch_Length),IF(BK100+CJ100=0,"",TEXT(BK100+CJ100,"0"))))))&amp;IF(AND(SUMPRODUCT($F$32:$F99*BK$32:BK99)+SUMPRODUCT($F$32:$F99*CJ$32:CJ99)&gt;0,BK100+CJ100=0),REPT("0",Batch_Length),IF(BK100+CJ100=0,"",TEXT(BK100+CJ100,"0")))</f>
        <v>712183296000</v>
      </c>
      <c r="DL100" s="69" t="str">
        <f>IF(COUNTBLANK(DM100:$EI100)=COLUMNS(DM100:$EI100),"",REPT("0",Batch_Length-LEN(IF(AND(SUMPRODUCT($F$32:$F99*BL$32:BL99)+SUMPRODUCT($F$32:$F99*CK$32:CK99)&gt;0,BL100+CK100=0),REPT("0",Batch_Length),IF(BL100+CK100=0,"",TEXT(BL100+CK100,"0"))))))&amp;IF(AND(SUMPRODUCT($F$32:$F99*BL$32:BL99)+SUMPRODUCT($F$32:$F99*CK$32:CK99)&gt;0,BL100+CK100=0),REPT("0",Batch_Length),IF(BL100+CK100=0,"",TEXT(BL100+CK100,"0")))</f>
        <v>738018221445</v>
      </c>
      <c r="DM100" s="69" t="str">
        <f>IF(COUNTBLANK(DN100:$EI100)=COLUMNS(DN100:$EI100),"",REPT("0",Batch_Length-LEN(IF(AND(SUMPRODUCT($F$32:$F99*BM$32:BM99)+SUMPRODUCT($F$32:$F99*CL$32:CL99)&gt;0,BM100+CL100=0),REPT("0",Batch_Length),IF(BM100+CL100=0,"",TEXT(BM100+CL100,"0"))))))&amp;IF(AND(SUMPRODUCT($F$32:$F99*BM$32:BM99)+SUMPRODUCT($F$32:$F99*CL$32:CL99)&gt;0,BM100+CL100=0),REPT("0",Batch_Length),IF(BM100+CL100=0,"",TEXT(BM100+CL100,"0")))</f>
        <v>367672371710</v>
      </c>
      <c r="DN100" s="69" t="str">
        <f>IF(COUNTBLANK(DO100:$EI100)=COLUMNS(DO100:$EI100),"",REPT("0",Batch_Length-LEN(IF(AND(SUMPRODUCT($F$32:$F99*BN$32:BN99)+SUMPRODUCT($F$32:$F99*CM$32:CM99)&gt;0,BN100+CM100=0),REPT("0",Batch_Length),IF(BN100+CM100=0,"",TEXT(BN100+CM100,"0"))))))&amp;IF(AND(SUMPRODUCT($F$32:$F99*BN$32:BN99)+SUMPRODUCT($F$32:$F99*CM$32:CM99)&gt;0,BN100+CM100=0),REPT("0",Batch_Length),IF(BN100+CM100=0,"",TEXT(BN100+CM100,"0")))</f>
        <v>047399201355</v>
      </c>
      <c r="DO100" s="69" t="str">
        <f>IF(COUNTBLANK(DP100:$EI100)=COLUMNS(DP100:$EI100),"",REPT("0",Batch_Length-LEN(IF(AND(SUMPRODUCT($F$32:$F99*BO$32:BO99)+SUMPRODUCT($F$32:$F99*CN$32:CN99)&gt;0,BO100+CN100=0),REPT("0",Batch_Length),IF(BO100+CN100=0,"",TEXT(BO100+CN100,"0"))))))&amp;IF(AND(SUMPRODUCT($F$32:$F99*BO$32:BO99)+SUMPRODUCT($F$32:$F99*CN$32:CN99)&gt;0,BO100+CN100=0),REPT("0",Batch_Length),IF(BO100+CN100=0,"",TEXT(BO100+CN100,"0")))</f>
        <v>418569171581</v>
      </c>
      <c r="DP100" s="69" t="str">
        <f>IF(COUNTBLANK(DQ100:$EI100)=COLUMNS(DQ100:$EI100),"",REPT("0",Batch_Length-LEN(IF(AND(SUMPRODUCT($F$32:$F99*BP$32:BP99)+SUMPRODUCT($F$32:$F99*CO$32:CO99)&gt;0,BP100+CO100=0),REPT("0",Batch_Length),IF(BP100+CO100=0,"",TEXT(BP100+CO100,"0"))))))&amp;IF(AND(SUMPRODUCT($F$32:$F99*BP$32:BP99)+SUMPRODUCT($F$32:$F99*CO$32:CO99)&gt;0,BP100+CO100=0),REPT("0",Batch_Length),IF(BP100+CO100=0,"",TEXT(BP100+CO100,"0")))</f>
        <v>830599600990</v>
      </c>
      <c r="DQ100" s="69" t="str">
        <f>IF(COUNTBLANK(DR100:$EI100)=COLUMNS(DR100:$EI100),"",REPT("0",Batch_Length-LEN(IF(AND(SUMPRODUCT($F$32:$F99*BQ$32:BQ99)+SUMPRODUCT($F$32:$F99*CP$32:CP99)&gt;0,BQ100+CP100=0),REPT("0",Batch_Length),IF(BQ100+CP100=0,"",TEXT(BQ100+CP100,"0"))))))&amp;IF(AND(SUMPRODUCT($F$32:$F99*BQ$32:BQ99)+SUMPRODUCT($F$32:$F99*CP$32:CP99)&gt;0,BQ100+CP100=0),REPT("0",Batch_Length),IF(BQ100+CP100=0,"",TEXT(BQ100+CP100,"0")))</f>
        <v>480035542436</v>
      </c>
      <c r="DR100" s="69" t="str">
        <f>IF(COUNTBLANK(DS100:$EI100)=COLUMNS(DS100:$EI100),"",REPT("0",Batch_Length-LEN(IF(AND(SUMPRODUCT($F$32:$F99*BR$32:BR99)+SUMPRODUCT($F$32:$F99*CQ$32:CQ99)&gt;0,BR100+CQ100=0),REPT("0",Batch_Length),IF(BR100+CQ100=0,"",TEXT(BR100+CQ100,"0"))))))&amp;IF(AND(SUMPRODUCT($F$32:$F99*BR$32:BR99)+SUMPRODUCT($F$32:$F99*CQ$32:CQ99)&gt;0,BR100+CQ100=0),REPT("0",Batch_Length),IF(BR100+CQ100=0,"",TEXT(BR100+CQ100,"0")))</f>
        <v>2</v>
      </c>
      <c r="DS100" s="69" t="str">
        <f>IF(COUNTBLANK(DT100:$EI100)=COLUMNS(DT100:$EI100),"",REPT("0",Batch_Length-LEN(IF(AND(SUMPRODUCT($F$32:$F99*BS$32:BS99)+SUMPRODUCT($F$32:$F99*CR$32:CR99)&gt;0,BS100+CR100=0),REPT("0",Batch_Length),IF(BS100+CR100=0,"",TEXT(BS100+CR100,"0"))))))&amp;IF(AND(SUMPRODUCT($F$32:$F99*BS$32:BS99)+SUMPRODUCT($F$32:$F99*CR$32:CR99)&gt;0,BS100+CR100=0),REPT("0",Batch_Length),IF(BS100+CR100=0,"",TEXT(BS100+CR100,"0")))</f>
        <v/>
      </c>
      <c r="DT100" s="69" t="str">
        <f>IF(COUNTBLANK(DU100:$EI100)=COLUMNS(DU100:$EI100),"",REPT("0",Batch_Length-LEN(IF(AND(SUMPRODUCT($F$32:$F99*BT$32:BT99)+SUMPRODUCT($F$32:$F99*CS$32:CS99)&gt;0,BT100+CS100=0),REPT("0",Batch_Length),IF(BT100+CS100=0,"",TEXT(BT100+CS100,"0"))))))&amp;IF(AND(SUMPRODUCT($F$32:$F99*BT$32:BT99)+SUMPRODUCT($F$32:$F99*CS$32:CS99)&gt;0,BT100+CS100=0),REPT("0",Batch_Length),IF(BT100+CS100=0,"",TEXT(BT100+CS100,"0")))</f>
        <v/>
      </c>
      <c r="DU100" s="69" t="str">
        <f>IF(COUNTBLANK(DV100:$EI100)=COLUMNS(DV100:$EI100),"",REPT("0",Batch_Length-LEN(IF(AND(SUMPRODUCT($F$32:$F99*BU$32:BU99)+SUMPRODUCT($F$32:$F99*CT$32:CT99)&gt;0,BU100+CT100=0),REPT("0",Batch_Length),IF(BU100+CT100=0,"",TEXT(BU100+CT100,"0"))))))&amp;IF(AND(SUMPRODUCT($F$32:$F99*BU$32:BU99)+SUMPRODUCT($F$32:$F99*CT$32:CT99)&gt;0,BU100+CT100=0),REPT("0",Batch_Length),IF(BU100+CT100=0,"",TEXT(BU100+CT100,"0")))</f>
        <v/>
      </c>
      <c r="DV100" s="69" t="str">
        <f>IF(COUNTBLANK(DW100:$EI100)=COLUMNS(DW100:$EI100),"",REPT("0",Batch_Length-LEN(IF(AND(SUMPRODUCT($F$32:$F99*BV$32:BV99)+SUMPRODUCT($F$32:$F99*CU$32:CU99)&gt;0,BV100+CU100=0),REPT("0",Batch_Length),IF(BV100+CU100=0,"",TEXT(BV100+CU100,"0"))))))&amp;IF(AND(SUMPRODUCT($F$32:$F99*BV$32:BV99)+SUMPRODUCT($F$32:$F99*CU$32:CU99)&gt;0,BV100+CU100=0),REPT("0",Batch_Length),IF(BV100+CU100=0,"",TEXT(BV100+CU100,"0")))</f>
        <v/>
      </c>
      <c r="DW100" s="69" t="str">
        <f>IF(COUNTBLANK(DX100:$EI100)=COLUMNS(DX100:$EI100),"",REPT("0",Batch_Length-LEN(IF(AND(SUMPRODUCT($F$32:$F99*BW$32:BW99)+SUMPRODUCT($F$32:$F99*CV$32:CV99)&gt;0,BW100+CV100=0),REPT("0",Batch_Length),IF(BW100+CV100=0,"",TEXT(BW100+CV100,"0"))))))&amp;IF(AND(SUMPRODUCT($F$32:$F99*BW$32:BW99)+SUMPRODUCT($F$32:$F99*CV$32:CV99)&gt;0,BW100+CV100=0),REPT("0",Batch_Length),IF(BW100+CV100=0,"",TEXT(BW100+CV100,"0")))</f>
        <v/>
      </c>
      <c r="DX100" s="69" t="str">
        <f>IF(COUNTBLANK(DY100:$EI100)=COLUMNS(DY100:$EI100),"",REPT("0",Batch_Length-LEN(IF(AND(SUMPRODUCT($F$32:$F99*BX$32:BX99)+SUMPRODUCT($F$32:$F99*CW$32:CW99)&gt;0,BX100+CW100=0),REPT("0",Batch_Length),IF(BX100+CW100=0,"",TEXT(BX100+CW100,"0"))))))&amp;IF(AND(SUMPRODUCT($F$32:$F99*BX$32:BX99)+SUMPRODUCT($F$32:$F99*CW$32:CW99)&gt;0,BX100+CW100=0),REPT("0",Batch_Length),IF(BX100+CW100=0,"",TEXT(BX100+CW100,"0")))</f>
        <v/>
      </c>
      <c r="DY100" s="69" t="str">
        <f>IF(COUNTBLANK(DZ100:$EI100)=COLUMNS(DZ100:$EI100),"",REPT("0",Batch_Length-LEN(IF(AND(SUMPRODUCT($F$32:$F99*BY$32:BY99)+SUMPRODUCT($F$32:$F99*CX$32:CX99)&gt;0,BY100+CX100=0),REPT("0",Batch_Length),IF(BY100+CX100=0,"",TEXT(BY100+CX100,"0"))))))&amp;IF(AND(SUMPRODUCT($F$32:$F99*BY$32:BY99)+SUMPRODUCT($F$32:$F99*CX$32:CX99)&gt;0,BY100+CX100=0),REPT("0",Batch_Length),IF(BY100+CX100=0,"",TEXT(BY100+CX100,"0")))</f>
        <v/>
      </c>
      <c r="DZ100" s="69" t="str">
        <f>IF(COUNTBLANK(EA100:$EI100)=COLUMNS(EA100:$EI100),"",REPT("0",Batch_Length-LEN(IF(AND(SUMPRODUCT($F$32:$F99*BZ$32:BZ99)+SUMPRODUCT($F$32:$F99*CY$32:CY99)&gt;0,BZ100+CY100=0),REPT("0",Batch_Length),IF(BZ100+CY100=0,"",TEXT(BZ100+CY100,"0"))))))&amp;IF(AND(SUMPRODUCT($F$32:$F99*BZ$32:BZ99)+SUMPRODUCT($F$32:$F99*CY$32:CY99)&gt;0,BZ100+CY100=0),REPT("0",Batch_Length),IF(BZ100+CY100=0,"",TEXT(BZ100+CY100,"0")))</f>
        <v/>
      </c>
      <c r="EA100" s="69" t="str">
        <f>IF(COUNTBLANK(EB100:$EI100)=COLUMNS(EB100:$EI100),"",REPT("0",Batch_Length-LEN(IF(AND(SUMPRODUCT($F$32:$F99*CA$32:CA99)+SUMPRODUCT($F$32:$F99*CZ$32:CZ99)&gt;0,CA100+CZ100=0),REPT("0",Batch_Length),IF(CA100+CZ100=0,"",TEXT(CA100+CZ100,"0"))))))&amp;IF(AND(SUMPRODUCT($F$32:$F99*CA$32:CA99)+SUMPRODUCT($F$32:$F99*CZ$32:CZ99)&gt;0,CA100+CZ100=0),REPT("0",Batch_Length),IF(CA100+CZ100=0,"",TEXT(CA100+CZ100,"0")))</f>
        <v/>
      </c>
      <c r="EB100" s="69" t="str">
        <f>IF(COUNTBLANK(EC100:$EI100)=COLUMNS(EC100:$EI100),"",REPT("0",Batch_Length-LEN(IF(AND(SUMPRODUCT($F$32:$F99*CB$32:CB99)+SUMPRODUCT($F$32:$F99*DA$32:DA99)&gt;0,CB100+DA100=0),REPT("0",Batch_Length),IF(CB100+DA100=0,"",TEXT(CB100+DA100,"0"))))))&amp;IF(AND(SUMPRODUCT($F$32:$F99*CB$32:CB99)+SUMPRODUCT($F$32:$F99*DA$32:DA99)&gt;0,CB100+DA100=0),REPT("0",Batch_Length),IF(CB100+DA100=0,"",TEXT(CB100+DA100,"0")))</f>
        <v/>
      </c>
      <c r="EC100" s="69" t="str">
        <f>IF(COUNTBLANK(ED100:$EI100)=COLUMNS(ED100:$EI100),"",REPT("0",Batch_Length-LEN(IF(AND(SUMPRODUCT($F$32:$F99*CC$32:CC99)+SUMPRODUCT($F$32:$F99*DB$32:DB99)&gt;0,CC100+DB100=0),REPT("0",Batch_Length),IF(CC100+DB100=0,"",TEXT(CC100+DB100,"0"))))))&amp;IF(AND(SUMPRODUCT($F$32:$F99*CC$32:CC99)+SUMPRODUCT($F$32:$F99*DB$32:DB99)&gt;0,CC100+DB100=0),REPT("0",Batch_Length),IF(CC100+DB100=0,"",TEXT(CC100+DB100,"0")))</f>
        <v/>
      </c>
      <c r="ED100" s="69" t="str">
        <f>IF(COUNTBLANK(EE100:$EI100)=COLUMNS(EE100:$EI100),"",REPT("0",Batch_Length-LEN(IF(AND(SUMPRODUCT($F$32:$F99*CD$32:CD99)+SUMPRODUCT($F$32:$F99*DC$32:DC99)&gt;0,CD100+DC100=0),REPT("0",Batch_Length),IF(CD100+DC100=0,"",TEXT(CD100+DC100,"0"))))))&amp;IF(AND(SUMPRODUCT($F$32:$F99*CD$32:CD99)+SUMPRODUCT($F$32:$F99*DC$32:DC99)&gt;0,CD100+DC100=0),REPT("0",Batch_Length),IF(CD100+DC100=0,"",TEXT(CD100+DC100,"0")))</f>
        <v/>
      </c>
      <c r="EE100" s="69" t="str">
        <f>IF(COUNTBLANK(EF100:$EI100)=COLUMNS(EF100:$EI100),"",REPT("0",Batch_Length-LEN(IF(AND(SUMPRODUCT($F$32:$F99*CE$32:CE99)+SUMPRODUCT($F$32:$F99*DD$32:DD99)&gt;0,CE100+DD100=0),REPT("0",Batch_Length),IF(CE100+DD100=0,"",TEXT(CE100+DD100,"0"))))))&amp;IF(AND(SUMPRODUCT($F$32:$F99*CE$32:CE99)+SUMPRODUCT($F$32:$F99*DD$32:DD99)&gt;0,CE100+DD100=0),REPT("0",Batch_Length),IF(CE100+DD100=0,"",TEXT(CE100+DD100,"0")))</f>
        <v/>
      </c>
      <c r="EF100" s="69" t="str">
        <f>IF(COUNTBLANK(EG100:$EI100)=COLUMNS(EG100:$EI100),"",REPT("0",Batch_Length-LEN(IF(AND(SUMPRODUCT($F$32:$F99*CF$32:CF99)+SUMPRODUCT($F$32:$F99*DE$32:DE99)&gt;0,CF100+DE100=0),REPT("0",Batch_Length),IF(CF100+DE100=0,"",TEXT(CF100+DE100,"0"))))))&amp;IF(AND(SUMPRODUCT($F$32:$F99*CF$32:CF99)+SUMPRODUCT($F$32:$F99*DE$32:DE99)&gt;0,CF100+DE100=0),REPT("0",Batch_Length),IF(CF100+DE100=0,"",TEXT(CF100+DE100,"0")))</f>
        <v/>
      </c>
      <c r="EG100" s="69" t="str">
        <f>IF(COUNTBLANK(EH100:$EI100)=COLUMNS(EH100:$EI100),"",REPT("0",Batch_Length-LEN(IF(AND(SUMPRODUCT($F$32:$F99*CG$32:CG99)+SUMPRODUCT($F$32:$F99*DF$32:DF99)&gt;0,CG100+DF100=0),REPT("0",Batch_Length),IF(CG100+DF100=0,"",TEXT(CG100+DF100,"0"))))))&amp;IF(AND(SUMPRODUCT($F$32:$F99*CG$32:CG99)+SUMPRODUCT($F$32:$F99*DF$32:DF99)&gt;0,CG100+DF100=0),REPT("0",Batch_Length),IF(CG100+DF100=0,"",TEXT(CG100+DF100,"0")))</f>
        <v/>
      </c>
      <c r="EH100" s="69" t="str">
        <f>IF(COUNTBLANK(EI100:$EI100)=COLUMNS(EI100:$EI100),"",REPT("0",Batch_Length-LEN(IF(AND(SUMPRODUCT($F$32:$F99*CH$32:CH99)+SUMPRODUCT($F$32:$F99*DG$32:DG99)&gt;0,CH100+DG100=0),REPT("0",Batch_Length),IF(CH100+DG100=0,"",TEXT(CH100+DG100,"0"))))))&amp;IF(AND(SUMPRODUCT($F$32:$F99*CH$32:CH99)+SUMPRODUCT($F$32:$F99*DG$32:DG99)&gt;0,CH100+DG100=0),REPT("0",Batch_Length),IF(CH100+DG100=0,"",TEXT(CH100+DG100,"0")))</f>
        <v/>
      </c>
      <c r="EI100" s="69" t="str">
        <f>IF(AND(SUMPRODUCT($F$32:$F99*CI$32:CI99)+SUMPRODUCT($F$32:$F99*DH$32:DH99)&gt;0,CI100+DH100=0),REPT("0",Batch_Length),IF(CI100+DH100=0,"",TEXT(CI100+DH100,"0")))</f>
        <v/>
      </c>
      <c r="EJ100" s="69" t="str">
        <f t="shared" si="306"/>
        <v>2480035542436830599600990418569171581047399201355367672371710738018221445712183296000000000000000</v>
      </c>
      <c r="EK100" s="57" t="s">
        <v>86</v>
      </c>
    </row>
    <row r="101" spans="6:141" outlineLevel="1" x14ac:dyDescent="0.2">
      <c r="F101" s="66">
        <f t="shared" si="277"/>
        <v>69</v>
      </c>
      <c r="G101" s="67" t="str">
        <f t="shared" si="278"/>
        <v>171122452428141311372468338881272839092270544893520369393648040923257279754140647424000000000000000</v>
      </c>
      <c r="H101" s="66">
        <f t="shared" si="279"/>
        <v>99</v>
      </c>
      <c r="I101" s="66">
        <f t="shared" si="198"/>
        <v>9</v>
      </c>
      <c r="J101" s="67" t="str">
        <f t="shared" si="199"/>
        <v>000000000000</v>
      </c>
      <c r="K101" s="68" t="str">
        <f t="shared" si="200"/>
        <v>712183296000</v>
      </c>
      <c r="L101" s="68" t="str">
        <f t="shared" si="201"/>
        <v>738018221445</v>
      </c>
      <c r="M101" s="68" t="str">
        <f t="shared" si="202"/>
        <v>367672371710</v>
      </c>
      <c r="N101" s="68" t="str">
        <f t="shared" si="203"/>
        <v>047399201355</v>
      </c>
      <c r="O101" s="68" t="str">
        <f t="shared" si="204"/>
        <v>418569171581</v>
      </c>
      <c r="P101" s="68" t="str">
        <f t="shared" si="205"/>
        <v>830599600990</v>
      </c>
      <c r="Q101" s="68" t="str">
        <f t="shared" si="206"/>
        <v>480035542436</v>
      </c>
      <c r="R101" s="68" t="str">
        <f t="shared" si="207"/>
        <v>2</v>
      </c>
      <c r="S101" s="68">
        <f t="shared" si="208"/>
        <v>0</v>
      </c>
      <c r="T101" s="68">
        <f t="shared" si="209"/>
        <v>0</v>
      </c>
      <c r="U101" s="68">
        <f t="shared" si="210"/>
        <v>0</v>
      </c>
      <c r="V101" s="68">
        <f t="shared" si="211"/>
        <v>0</v>
      </c>
      <c r="W101" s="68">
        <f t="shared" si="212"/>
        <v>0</v>
      </c>
      <c r="X101" s="68">
        <f t="shared" si="213"/>
        <v>0</v>
      </c>
      <c r="Y101" s="68">
        <f t="shared" si="214"/>
        <v>0</v>
      </c>
      <c r="Z101" s="68">
        <f t="shared" si="215"/>
        <v>0</v>
      </c>
      <c r="AA101" s="68">
        <f t="shared" si="216"/>
        <v>0</v>
      </c>
      <c r="AB101" s="68">
        <f t="shared" si="217"/>
        <v>0</v>
      </c>
      <c r="AC101" s="68">
        <f t="shared" si="218"/>
        <v>0</v>
      </c>
      <c r="AD101" s="68">
        <f t="shared" si="219"/>
        <v>0</v>
      </c>
      <c r="AE101" s="68">
        <f t="shared" si="220"/>
        <v>0</v>
      </c>
      <c r="AF101" s="68">
        <f t="shared" si="221"/>
        <v>0</v>
      </c>
      <c r="AG101" s="68">
        <f t="shared" si="222"/>
        <v>0</v>
      </c>
      <c r="AH101" s="68">
        <f t="shared" si="223"/>
        <v>0</v>
      </c>
      <c r="AI101" s="68">
        <f t="shared" si="224"/>
        <v>0</v>
      </c>
      <c r="AJ101" s="69">
        <f t="shared" si="280"/>
        <v>0</v>
      </c>
      <c r="AK101" s="69">
        <f t="shared" si="281"/>
        <v>49140647424000</v>
      </c>
      <c r="AL101" s="69">
        <f t="shared" si="282"/>
        <v>50923257279705</v>
      </c>
      <c r="AM101" s="69">
        <f t="shared" si="283"/>
        <v>25369393647990</v>
      </c>
      <c r="AN101" s="69">
        <f t="shared" si="284"/>
        <v>3270544893495</v>
      </c>
      <c r="AO101" s="69">
        <f t="shared" si="285"/>
        <v>28881272839089</v>
      </c>
      <c r="AP101" s="69">
        <f t="shared" si="286"/>
        <v>57311372468310</v>
      </c>
      <c r="AQ101" s="69">
        <f t="shared" si="287"/>
        <v>33122452428084</v>
      </c>
      <c r="AR101" s="69">
        <f t="shared" si="288"/>
        <v>138</v>
      </c>
      <c r="AS101" s="69">
        <f t="shared" si="289"/>
        <v>0</v>
      </c>
      <c r="AT101" s="69">
        <f t="shared" si="290"/>
        <v>0</v>
      </c>
      <c r="AU101" s="69">
        <f t="shared" si="291"/>
        <v>0</v>
      </c>
      <c r="AV101" s="69">
        <f t="shared" si="292"/>
        <v>0</v>
      </c>
      <c r="AW101" s="69">
        <f t="shared" si="293"/>
        <v>0</v>
      </c>
      <c r="AX101" s="69">
        <f t="shared" si="294"/>
        <v>0</v>
      </c>
      <c r="AY101" s="69">
        <f t="shared" si="295"/>
        <v>0</v>
      </c>
      <c r="AZ101" s="69">
        <f t="shared" si="296"/>
        <v>0</v>
      </c>
      <c r="BA101" s="69">
        <f t="shared" si="297"/>
        <v>0</v>
      </c>
      <c r="BB101" s="69">
        <f t="shared" si="298"/>
        <v>0</v>
      </c>
      <c r="BC101" s="69">
        <f t="shared" si="299"/>
        <v>0</v>
      </c>
      <c r="BD101" s="69">
        <f t="shared" si="300"/>
        <v>0</v>
      </c>
      <c r="BE101" s="69">
        <f t="shared" si="301"/>
        <v>0</v>
      </c>
      <c r="BF101" s="69">
        <f t="shared" si="302"/>
        <v>0</v>
      </c>
      <c r="BG101" s="69">
        <f t="shared" si="303"/>
        <v>0</v>
      </c>
      <c r="BH101" s="69">
        <f t="shared" si="304"/>
        <v>0</v>
      </c>
      <c r="BI101" s="69">
        <f t="shared" si="305"/>
        <v>0</v>
      </c>
      <c r="BJ101" s="69">
        <f t="shared" si="225"/>
        <v>0</v>
      </c>
      <c r="BK101" s="69">
        <f t="shared" si="226"/>
        <v>140647424000</v>
      </c>
      <c r="BL101" s="69">
        <f t="shared" si="227"/>
        <v>923257279705</v>
      </c>
      <c r="BM101" s="69">
        <f t="shared" si="228"/>
        <v>369393647990</v>
      </c>
      <c r="BN101" s="69">
        <f t="shared" si="229"/>
        <v>270544893495</v>
      </c>
      <c r="BO101" s="69">
        <f t="shared" si="230"/>
        <v>881272839089</v>
      </c>
      <c r="BP101" s="69">
        <f t="shared" si="231"/>
        <v>311372468310</v>
      </c>
      <c r="BQ101" s="69">
        <f t="shared" si="232"/>
        <v>122452428084</v>
      </c>
      <c r="BR101" s="69">
        <f t="shared" si="233"/>
        <v>138</v>
      </c>
      <c r="BS101" s="69">
        <f t="shared" si="234"/>
        <v>0</v>
      </c>
      <c r="BT101" s="69">
        <f t="shared" si="235"/>
        <v>0</v>
      </c>
      <c r="BU101" s="69">
        <f t="shared" si="236"/>
        <v>0</v>
      </c>
      <c r="BV101" s="69">
        <f t="shared" si="237"/>
        <v>0</v>
      </c>
      <c r="BW101" s="69">
        <f t="shared" si="238"/>
        <v>0</v>
      </c>
      <c r="BX101" s="69">
        <f t="shared" si="239"/>
        <v>0</v>
      </c>
      <c r="BY101" s="69">
        <f t="shared" si="240"/>
        <v>0</v>
      </c>
      <c r="BZ101" s="69">
        <f t="shared" si="241"/>
        <v>0</v>
      </c>
      <c r="CA101" s="69">
        <f t="shared" si="242"/>
        <v>0</v>
      </c>
      <c r="CB101" s="69">
        <f t="shared" si="243"/>
        <v>0</v>
      </c>
      <c r="CC101" s="69">
        <f t="shared" si="244"/>
        <v>0</v>
      </c>
      <c r="CD101" s="69">
        <f t="shared" si="245"/>
        <v>0</v>
      </c>
      <c r="CE101" s="69">
        <f t="shared" si="246"/>
        <v>0</v>
      </c>
      <c r="CF101" s="69">
        <f t="shared" si="247"/>
        <v>0</v>
      </c>
      <c r="CG101" s="69">
        <f t="shared" si="248"/>
        <v>0</v>
      </c>
      <c r="CH101" s="69">
        <f t="shared" si="249"/>
        <v>0</v>
      </c>
      <c r="CI101" s="69">
        <f t="shared" si="250"/>
        <v>0</v>
      </c>
      <c r="CJ101" s="69">
        <f t="shared" si="251"/>
        <v>0</v>
      </c>
      <c r="CK101" s="69">
        <f t="shared" si="252"/>
        <v>49</v>
      </c>
      <c r="CL101" s="69">
        <f t="shared" si="253"/>
        <v>50</v>
      </c>
      <c r="CM101" s="69">
        <f t="shared" si="254"/>
        <v>25</v>
      </c>
      <c r="CN101" s="69">
        <f t="shared" si="255"/>
        <v>3</v>
      </c>
      <c r="CO101" s="69">
        <f t="shared" si="256"/>
        <v>28</v>
      </c>
      <c r="CP101" s="69">
        <f t="shared" si="257"/>
        <v>57</v>
      </c>
      <c r="CQ101" s="69">
        <f t="shared" si="258"/>
        <v>33</v>
      </c>
      <c r="CR101" s="69">
        <f t="shared" si="259"/>
        <v>0</v>
      </c>
      <c r="CS101" s="69">
        <f t="shared" si="260"/>
        <v>0</v>
      </c>
      <c r="CT101" s="69">
        <f t="shared" si="261"/>
        <v>0</v>
      </c>
      <c r="CU101" s="69">
        <f t="shared" si="262"/>
        <v>0</v>
      </c>
      <c r="CV101" s="69">
        <f t="shared" si="263"/>
        <v>0</v>
      </c>
      <c r="CW101" s="69">
        <f t="shared" si="264"/>
        <v>0</v>
      </c>
      <c r="CX101" s="69">
        <f t="shared" si="265"/>
        <v>0</v>
      </c>
      <c r="CY101" s="69">
        <f t="shared" si="266"/>
        <v>0</v>
      </c>
      <c r="CZ101" s="69">
        <f t="shared" si="267"/>
        <v>0</v>
      </c>
      <c r="DA101" s="69">
        <f t="shared" si="268"/>
        <v>0</v>
      </c>
      <c r="DB101" s="69">
        <f t="shared" si="269"/>
        <v>0</v>
      </c>
      <c r="DC101" s="69">
        <f t="shared" si="270"/>
        <v>0</v>
      </c>
      <c r="DD101" s="69">
        <f t="shared" si="271"/>
        <v>0</v>
      </c>
      <c r="DE101" s="69">
        <f t="shared" si="272"/>
        <v>0</v>
      </c>
      <c r="DF101" s="69">
        <f t="shared" si="273"/>
        <v>0</v>
      </c>
      <c r="DG101" s="69">
        <f t="shared" si="274"/>
        <v>0</v>
      </c>
      <c r="DH101" s="69">
        <f t="shared" si="275"/>
        <v>0</v>
      </c>
      <c r="DI101" s="69">
        <f t="shared" si="276"/>
        <v>0</v>
      </c>
      <c r="DJ101" s="69" t="str">
        <f>IF(COUNTBLANK(DK101:$EI101)=COLUMNS(DK101:$EI101),"",REPT("0",Batch_Length-LEN(IF(AND(SUM(AK101:$BI101)&lt;&gt;0,BJ101=0),REPT("0",Batch_Length),TEXT(BJ101,"0")))))&amp;IF(AND(SUM(AK101:$BI101)&lt;&gt;0,BJ101=0),REPT("0",Batch_Length),TEXT(BJ101,"0"))</f>
        <v>000000000000</v>
      </c>
      <c r="DK101" s="69" t="str">
        <f>IF(COUNTBLANK(DL101:$EI101)=COLUMNS(DL101:$EI101),"",REPT("0",Batch_Length-LEN(IF(AND(SUMPRODUCT($F$32:$F100*BK$32:BK100)+SUMPRODUCT($F$32:$F100*CJ$32:CJ100)&gt;0,BK101+CJ101=0),REPT("0",Batch_Length),IF(BK101+CJ101=0,"",TEXT(BK101+CJ101,"0"))))))&amp;IF(AND(SUMPRODUCT($F$32:$F100*BK$32:BK100)+SUMPRODUCT($F$32:$F100*CJ$32:CJ100)&gt;0,BK101+CJ101=0),REPT("0",Batch_Length),IF(BK101+CJ101=0,"",TEXT(BK101+CJ101,"0")))</f>
        <v>140647424000</v>
      </c>
      <c r="DL101" s="69" t="str">
        <f>IF(COUNTBLANK(DM101:$EI101)=COLUMNS(DM101:$EI101),"",REPT("0",Batch_Length-LEN(IF(AND(SUMPRODUCT($F$32:$F100*BL$32:BL100)+SUMPRODUCT($F$32:$F100*CK$32:CK100)&gt;0,BL101+CK101=0),REPT("0",Batch_Length),IF(BL101+CK101=0,"",TEXT(BL101+CK101,"0"))))))&amp;IF(AND(SUMPRODUCT($F$32:$F100*BL$32:BL100)+SUMPRODUCT($F$32:$F100*CK$32:CK100)&gt;0,BL101+CK101=0),REPT("0",Batch_Length),IF(BL101+CK101=0,"",TEXT(BL101+CK101,"0")))</f>
        <v>923257279754</v>
      </c>
      <c r="DM101" s="69" t="str">
        <f>IF(COUNTBLANK(DN101:$EI101)=COLUMNS(DN101:$EI101),"",REPT("0",Batch_Length-LEN(IF(AND(SUMPRODUCT($F$32:$F100*BM$32:BM100)+SUMPRODUCT($F$32:$F100*CL$32:CL100)&gt;0,BM101+CL101=0),REPT("0",Batch_Length),IF(BM101+CL101=0,"",TEXT(BM101+CL101,"0"))))))&amp;IF(AND(SUMPRODUCT($F$32:$F100*BM$32:BM100)+SUMPRODUCT($F$32:$F100*CL$32:CL100)&gt;0,BM101+CL101=0),REPT("0",Batch_Length),IF(BM101+CL101=0,"",TEXT(BM101+CL101,"0")))</f>
        <v>369393648040</v>
      </c>
      <c r="DN101" s="69" t="str">
        <f>IF(COUNTBLANK(DO101:$EI101)=COLUMNS(DO101:$EI101),"",REPT("0",Batch_Length-LEN(IF(AND(SUMPRODUCT($F$32:$F100*BN$32:BN100)+SUMPRODUCT($F$32:$F100*CM$32:CM100)&gt;0,BN101+CM101=0),REPT("0",Batch_Length),IF(BN101+CM101=0,"",TEXT(BN101+CM101,"0"))))))&amp;IF(AND(SUMPRODUCT($F$32:$F100*BN$32:BN100)+SUMPRODUCT($F$32:$F100*CM$32:CM100)&gt;0,BN101+CM101=0),REPT("0",Batch_Length),IF(BN101+CM101=0,"",TEXT(BN101+CM101,"0")))</f>
        <v>270544893520</v>
      </c>
      <c r="DO101" s="69" t="str">
        <f>IF(COUNTBLANK(DP101:$EI101)=COLUMNS(DP101:$EI101),"",REPT("0",Batch_Length-LEN(IF(AND(SUMPRODUCT($F$32:$F100*BO$32:BO100)+SUMPRODUCT($F$32:$F100*CN$32:CN100)&gt;0,BO101+CN101=0),REPT("0",Batch_Length),IF(BO101+CN101=0,"",TEXT(BO101+CN101,"0"))))))&amp;IF(AND(SUMPRODUCT($F$32:$F100*BO$32:BO100)+SUMPRODUCT($F$32:$F100*CN$32:CN100)&gt;0,BO101+CN101=0),REPT("0",Batch_Length),IF(BO101+CN101=0,"",TEXT(BO101+CN101,"0")))</f>
        <v>881272839092</v>
      </c>
      <c r="DP101" s="69" t="str">
        <f>IF(COUNTBLANK(DQ101:$EI101)=COLUMNS(DQ101:$EI101),"",REPT("0",Batch_Length-LEN(IF(AND(SUMPRODUCT($F$32:$F100*BP$32:BP100)+SUMPRODUCT($F$32:$F100*CO$32:CO100)&gt;0,BP101+CO101=0),REPT("0",Batch_Length),IF(BP101+CO101=0,"",TEXT(BP101+CO101,"0"))))))&amp;IF(AND(SUMPRODUCT($F$32:$F100*BP$32:BP100)+SUMPRODUCT($F$32:$F100*CO$32:CO100)&gt;0,BP101+CO101=0),REPT("0",Batch_Length),IF(BP101+CO101=0,"",TEXT(BP101+CO101,"0")))</f>
        <v>311372468338</v>
      </c>
      <c r="DQ101" s="69" t="str">
        <f>IF(COUNTBLANK(DR101:$EI101)=COLUMNS(DR101:$EI101),"",REPT("0",Batch_Length-LEN(IF(AND(SUMPRODUCT($F$32:$F100*BQ$32:BQ100)+SUMPRODUCT($F$32:$F100*CP$32:CP100)&gt;0,BQ101+CP101=0),REPT("0",Batch_Length),IF(BQ101+CP101=0,"",TEXT(BQ101+CP101,"0"))))))&amp;IF(AND(SUMPRODUCT($F$32:$F100*BQ$32:BQ100)+SUMPRODUCT($F$32:$F100*CP$32:CP100)&gt;0,BQ101+CP101=0),REPT("0",Batch_Length),IF(BQ101+CP101=0,"",TEXT(BQ101+CP101,"0")))</f>
        <v>122452428141</v>
      </c>
      <c r="DR101" s="69" t="str">
        <f>IF(COUNTBLANK(DS101:$EI101)=COLUMNS(DS101:$EI101),"",REPT("0",Batch_Length-LEN(IF(AND(SUMPRODUCT($F$32:$F100*BR$32:BR100)+SUMPRODUCT($F$32:$F100*CQ$32:CQ100)&gt;0,BR101+CQ101=0),REPT("0",Batch_Length),IF(BR101+CQ101=0,"",TEXT(BR101+CQ101,"0"))))))&amp;IF(AND(SUMPRODUCT($F$32:$F100*BR$32:BR100)+SUMPRODUCT($F$32:$F100*CQ$32:CQ100)&gt;0,BR101+CQ101=0),REPT("0",Batch_Length),IF(BR101+CQ101=0,"",TEXT(BR101+CQ101,"0")))</f>
        <v>171</v>
      </c>
      <c r="DS101" s="69" t="str">
        <f>IF(COUNTBLANK(DT101:$EI101)=COLUMNS(DT101:$EI101),"",REPT("0",Batch_Length-LEN(IF(AND(SUMPRODUCT($F$32:$F100*BS$32:BS100)+SUMPRODUCT($F$32:$F100*CR$32:CR100)&gt;0,BS101+CR101=0),REPT("0",Batch_Length),IF(BS101+CR101=0,"",TEXT(BS101+CR101,"0"))))))&amp;IF(AND(SUMPRODUCT($F$32:$F100*BS$32:BS100)+SUMPRODUCT($F$32:$F100*CR$32:CR100)&gt;0,BS101+CR101=0),REPT("0",Batch_Length),IF(BS101+CR101=0,"",TEXT(BS101+CR101,"0")))</f>
        <v/>
      </c>
      <c r="DT101" s="69" t="str">
        <f>IF(COUNTBLANK(DU101:$EI101)=COLUMNS(DU101:$EI101),"",REPT("0",Batch_Length-LEN(IF(AND(SUMPRODUCT($F$32:$F100*BT$32:BT100)+SUMPRODUCT($F$32:$F100*CS$32:CS100)&gt;0,BT101+CS101=0),REPT("0",Batch_Length),IF(BT101+CS101=0,"",TEXT(BT101+CS101,"0"))))))&amp;IF(AND(SUMPRODUCT($F$32:$F100*BT$32:BT100)+SUMPRODUCT($F$32:$F100*CS$32:CS100)&gt;0,BT101+CS101=0),REPT("0",Batch_Length),IF(BT101+CS101=0,"",TEXT(BT101+CS101,"0")))</f>
        <v/>
      </c>
      <c r="DU101" s="69" t="str">
        <f>IF(COUNTBLANK(DV101:$EI101)=COLUMNS(DV101:$EI101),"",REPT("0",Batch_Length-LEN(IF(AND(SUMPRODUCT($F$32:$F100*BU$32:BU100)+SUMPRODUCT($F$32:$F100*CT$32:CT100)&gt;0,BU101+CT101=0),REPT("0",Batch_Length),IF(BU101+CT101=0,"",TEXT(BU101+CT101,"0"))))))&amp;IF(AND(SUMPRODUCT($F$32:$F100*BU$32:BU100)+SUMPRODUCT($F$32:$F100*CT$32:CT100)&gt;0,BU101+CT101=0),REPT("0",Batch_Length),IF(BU101+CT101=0,"",TEXT(BU101+CT101,"0")))</f>
        <v/>
      </c>
      <c r="DV101" s="69" t="str">
        <f>IF(COUNTBLANK(DW101:$EI101)=COLUMNS(DW101:$EI101),"",REPT("0",Batch_Length-LEN(IF(AND(SUMPRODUCT($F$32:$F100*BV$32:BV100)+SUMPRODUCT($F$32:$F100*CU$32:CU100)&gt;0,BV101+CU101=0),REPT("0",Batch_Length),IF(BV101+CU101=0,"",TEXT(BV101+CU101,"0"))))))&amp;IF(AND(SUMPRODUCT($F$32:$F100*BV$32:BV100)+SUMPRODUCT($F$32:$F100*CU$32:CU100)&gt;0,BV101+CU101=0),REPT("0",Batch_Length),IF(BV101+CU101=0,"",TEXT(BV101+CU101,"0")))</f>
        <v/>
      </c>
      <c r="DW101" s="69" t="str">
        <f>IF(COUNTBLANK(DX101:$EI101)=COLUMNS(DX101:$EI101),"",REPT("0",Batch_Length-LEN(IF(AND(SUMPRODUCT($F$32:$F100*BW$32:BW100)+SUMPRODUCT($F$32:$F100*CV$32:CV100)&gt;0,BW101+CV101=0),REPT("0",Batch_Length),IF(BW101+CV101=0,"",TEXT(BW101+CV101,"0"))))))&amp;IF(AND(SUMPRODUCT($F$32:$F100*BW$32:BW100)+SUMPRODUCT($F$32:$F100*CV$32:CV100)&gt;0,BW101+CV101=0),REPT("0",Batch_Length),IF(BW101+CV101=0,"",TEXT(BW101+CV101,"0")))</f>
        <v/>
      </c>
      <c r="DX101" s="69" t="str">
        <f>IF(COUNTBLANK(DY101:$EI101)=COLUMNS(DY101:$EI101),"",REPT("0",Batch_Length-LEN(IF(AND(SUMPRODUCT($F$32:$F100*BX$32:BX100)+SUMPRODUCT($F$32:$F100*CW$32:CW100)&gt;0,BX101+CW101=0),REPT("0",Batch_Length),IF(BX101+CW101=0,"",TEXT(BX101+CW101,"0"))))))&amp;IF(AND(SUMPRODUCT($F$32:$F100*BX$32:BX100)+SUMPRODUCT($F$32:$F100*CW$32:CW100)&gt;0,BX101+CW101=0),REPT("0",Batch_Length),IF(BX101+CW101=0,"",TEXT(BX101+CW101,"0")))</f>
        <v/>
      </c>
      <c r="DY101" s="69" t="str">
        <f>IF(COUNTBLANK(DZ101:$EI101)=COLUMNS(DZ101:$EI101),"",REPT("0",Batch_Length-LEN(IF(AND(SUMPRODUCT($F$32:$F100*BY$32:BY100)+SUMPRODUCT($F$32:$F100*CX$32:CX100)&gt;0,BY101+CX101=0),REPT("0",Batch_Length),IF(BY101+CX101=0,"",TEXT(BY101+CX101,"0"))))))&amp;IF(AND(SUMPRODUCT($F$32:$F100*BY$32:BY100)+SUMPRODUCT($F$32:$F100*CX$32:CX100)&gt;0,BY101+CX101=0),REPT("0",Batch_Length),IF(BY101+CX101=0,"",TEXT(BY101+CX101,"0")))</f>
        <v/>
      </c>
      <c r="DZ101" s="69" t="str">
        <f>IF(COUNTBLANK(EA101:$EI101)=COLUMNS(EA101:$EI101),"",REPT("0",Batch_Length-LEN(IF(AND(SUMPRODUCT($F$32:$F100*BZ$32:BZ100)+SUMPRODUCT($F$32:$F100*CY$32:CY100)&gt;0,BZ101+CY101=0),REPT("0",Batch_Length),IF(BZ101+CY101=0,"",TEXT(BZ101+CY101,"0"))))))&amp;IF(AND(SUMPRODUCT($F$32:$F100*BZ$32:BZ100)+SUMPRODUCT($F$32:$F100*CY$32:CY100)&gt;0,BZ101+CY101=0),REPT("0",Batch_Length),IF(BZ101+CY101=0,"",TEXT(BZ101+CY101,"0")))</f>
        <v/>
      </c>
      <c r="EA101" s="69" t="str">
        <f>IF(COUNTBLANK(EB101:$EI101)=COLUMNS(EB101:$EI101),"",REPT("0",Batch_Length-LEN(IF(AND(SUMPRODUCT($F$32:$F100*CA$32:CA100)+SUMPRODUCT($F$32:$F100*CZ$32:CZ100)&gt;0,CA101+CZ101=0),REPT("0",Batch_Length),IF(CA101+CZ101=0,"",TEXT(CA101+CZ101,"0"))))))&amp;IF(AND(SUMPRODUCT($F$32:$F100*CA$32:CA100)+SUMPRODUCT($F$32:$F100*CZ$32:CZ100)&gt;0,CA101+CZ101=0),REPT("0",Batch_Length),IF(CA101+CZ101=0,"",TEXT(CA101+CZ101,"0")))</f>
        <v/>
      </c>
      <c r="EB101" s="69" t="str">
        <f>IF(COUNTBLANK(EC101:$EI101)=COLUMNS(EC101:$EI101),"",REPT("0",Batch_Length-LEN(IF(AND(SUMPRODUCT($F$32:$F100*CB$32:CB100)+SUMPRODUCT($F$32:$F100*DA$32:DA100)&gt;0,CB101+DA101=0),REPT("0",Batch_Length),IF(CB101+DA101=0,"",TEXT(CB101+DA101,"0"))))))&amp;IF(AND(SUMPRODUCT($F$32:$F100*CB$32:CB100)+SUMPRODUCT($F$32:$F100*DA$32:DA100)&gt;0,CB101+DA101=0),REPT("0",Batch_Length),IF(CB101+DA101=0,"",TEXT(CB101+DA101,"0")))</f>
        <v/>
      </c>
      <c r="EC101" s="69" t="str">
        <f>IF(COUNTBLANK(ED101:$EI101)=COLUMNS(ED101:$EI101),"",REPT("0",Batch_Length-LEN(IF(AND(SUMPRODUCT($F$32:$F100*CC$32:CC100)+SUMPRODUCT($F$32:$F100*DB$32:DB100)&gt;0,CC101+DB101=0),REPT("0",Batch_Length),IF(CC101+DB101=0,"",TEXT(CC101+DB101,"0"))))))&amp;IF(AND(SUMPRODUCT($F$32:$F100*CC$32:CC100)+SUMPRODUCT($F$32:$F100*DB$32:DB100)&gt;0,CC101+DB101=0),REPT("0",Batch_Length),IF(CC101+DB101=0,"",TEXT(CC101+DB101,"0")))</f>
        <v/>
      </c>
      <c r="ED101" s="69" t="str">
        <f>IF(COUNTBLANK(EE101:$EI101)=COLUMNS(EE101:$EI101),"",REPT("0",Batch_Length-LEN(IF(AND(SUMPRODUCT($F$32:$F100*CD$32:CD100)+SUMPRODUCT($F$32:$F100*DC$32:DC100)&gt;0,CD101+DC101=0),REPT("0",Batch_Length),IF(CD101+DC101=0,"",TEXT(CD101+DC101,"0"))))))&amp;IF(AND(SUMPRODUCT($F$32:$F100*CD$32:CD100)+SUMPRODUCT($F$32:$F100*DC$32:DC100)&gt;0,CD101+DC101=0),REPT("0",Batch_Length),IF(CD101+DC101=0,"",TEXT(CD101+DC101,"0")))</f>
        <v/>
      </c>
      <c r="EE101" s="69" t="str">
        <f>IF(COUNTBLANK(EF101:$EI101)=COLUMNS(EF101:$EI101),"",REPT("0",Batch_Length-LEN(IF(AND(SUMPRODUCT($F$32:$F100*CE$32:CE100)+SUMPRODUCT($F$32:$F100*DD$32:DD100)&gt;0,CE101+DD101=0),REPT("0",Batch_Length),IF(CE101+DD101=0,"",TEXT(CE101+DD101,"0"))))))&amp;IF(AND(SUMPRODUCT($F$32:$F100*CE$32:CE100)+SUMPRODUCT($F$32:$F100*DD$32:DD100)&gt;0,CE101+DD101=0),REPT("0",Batch_Length),IF(CE101+DD101=0,"",TEXT(CE101+DD101,"0")))</f>
        <v/>
      </c>
      <c r="EF101" s="69" t="str">
        <f>IF(COUNTBLANK(EG101:$EI101)=COLUMNS(EG101:$EI101),"",REPT("0",Batch_Length-LEN(IF(AND(SUMPRODUCT($F$32:$F100*CF$32:CF100)+SUMPRODUCT($F$32:$F100*DE$32:DE100)&gt;0,CF101+DE101=0),REPT("0",Batch_Length),IF(CF101+DE101=0,"",TEXT(CF101+DE101,"0"))))))&amp;IF(AND(SUMPRODUCT($F$32:$F100*CF$32:CF100)+SUMPRODUCT($F$32:$F100*DE$32:DE100)&gt;0,CF101+DE101=0),REPT("0",Batch_Length),IF(CF101+DE101=0,"",TEXT(CF101+DE101,"0")))</f>
        <v/>
      </c>
      <c r="EG101" s="69" t="str">
        <f>IF(COUNTBLANK(EH101:$EI101)=COLUMNS(EH101:$EI101),"",REPT("0",Batch_Length-LEN(IF(AND(SUMPRODUCT($F$32:$F100*CG$32:CG100)+SUMPRODUCT($F$32:$F100*DF$32:DF100)&gt;0,CG101+DF101=0),REPT("0",Batch_Length),IF(CG101+DF101=0,"",TEXT(CG101+DF101,"0"))))))&amp;IF(AND(SUMPRODUCT($F$32:$F100*CG$32:CG100)+SUMPRODUCT($F$32:$F100*DF$32:DF100)&gt;0,CG101+DF101=0),REPT("0",Batch_Length),IF(CG101+DF101=0,"",TEXT(CG101+DF101,"0")))</f>
        <v/>
      </c>
      <c r="EH101" s="69" t="str">
        <f>IF(COUNTBLANK(EI101:$EI101)=COLUMNS(EI101:$EI101),"",REPT("0",Batch_Length-LEN(IF(AND(SUMPRODUCT($F$32:$F100*CH$32:CH100)+SUMPRODUCT($F$32:$F100*DG$32:DG100)&gt;0,CH101+DG101=0),REPT("0",Batch_Length),IF(CH101+DG101=0,"",TEXT(CH101+DG101,"0"))))))&amp;IF(AND(SUMPRODUCT($F$32:$F100*CH$32:CH100)+SUMPRODUCT($F$32:$F100*DG$32:DG100)&gt;0,CH101+DG101=0),REPT("0",Batch_Length),IF(CH101+DG101=0,"",TEXT(CH101+DG101,"0")))</f>
        <v/>
      </c>
      <c r="EI101" s="69" t="str">
        <f>IF(AND(SUMPRODUCT($F$32:$F100*CI$32:CI100)+SUMPRODUCT($F$32:$F100*DH$32:DH100)&gt;0,CI101+DH101=0),REPT("0",Batch_Length),IF(CI101+DH101=0,"",TEXT(CI101+DH101,"0")))</f>
        <v/>
      </c>
      <c r="EJ101" s="69" t="str">
        <f t="shared" si="306"/>
        <v>171122452428141311372468338881272839092270544893520369393648040923257279754140647424000000000000000</v>
      </c>
      <c r="EK101" s="57" t="s">
        <v>86</v>
      </c>
    </row>
    <row r="102" spans="6:141" outlineLevel="1" x14ac:dyDescent="0.2">
      <c r="F102" s="66">
        <f t="shared" si="277"/>
        <v>70</v>
      </c>
      <c r="G102" s="67" t="str">
        <f t="shared" si="278"/>
        <v>11978571669969891796072783721689098736458938142546425857555362864628009582789845319680000000000000000</v>
      </c>
      <c r="H102" s="66">
        <f t="shared" si="279"/>
        <v>101</v>
      </c>
      <c r="I102" s="66">
        <f t="shared" si="198"/>
        <v>9</v>
      </c>
      <c r="J102" s="67" t="str">
        <f t="shared" si="199"/>
        <v>000000000000</v>
      </c>
      <c r="K102" s="68" t="str">
        <f t="shared" si="200"/>
        <v>140647424000</v>
      </c>
      <c r="L102" s="68" t="str">
        <f t="shared" si="201"/>
        <v>923257279754</v>
      </c>
      <c r="M102" s="68" t="str">
        <f t="shared" si="202"/>
        <v>369393648040</v>
      </c>
      <c r="N102" s="68" t="str">
        <f t="shared" si="203"/>
        <v>270544893520</v>
      </c>
      <c r="O102" s="68" t="str">
        <f t="shared" si="204"/>
        <v>881272839092</v>
      </c>
      <c r="P102" s="68" t="str">
        <f t="shared" si="205"/>
        <v>311372468338</v>
      </c>
      <c r="Q102" s="68" t="str">
        <f t="shared" si="206"/>
        <v>122452428141</v>
      </c>
      <c r="R102" s="68" t="str">
        <f t="shared" si="207"/>
        <v>171</v>
      </c>
      <c r="S102" s="68">
        <f t="shared" si="208"/>
        <v>0</v>
      </c>
      <c r="T102" s="68">
        <f t="shared" si="209"/>
        <v>0</v>
      </c>
      <c r="U102" s="68">
        <f t="shared" si="210"/>
        <v>0</v>
      </c>
      <c r="V102" s="68">
        <f t="shared" si="211"/>
        <v>0</v>
      </c>
      <c r="W102" s="68">
        <f t="shared" si="212"/>
        <v>0</v>
      </c>
      <c r="X102" s="68">
        <f t="shared" si="213"/>
        <v>0</v>
      </c>
      <c r="Y102" s="68">
        <f t="shared" si="214"/>
        <v>0</v>
      </c>
      <c r="Z102" s="68">
        <f t="shared" si="215"/>
        <v>0</v>
      </c>
      <c r="AA102" s="68">
        <f t="shared" si="216"/>
        <v>0</v>
      </c>
      <c r="AB102" s="68">
        <f t="shared" si="217"/>
        <v>0</v>
      </c>
      <c r="AC102" s="68">
        <f t="shared" si="218"/>
        <v>0</v>
      </c>
      <c r="AD102" s="68">
        <f t="shared" si="219"/>
        <v>0</v>
      </c>
      <c r="AE102" s="68">
        <f t="shared" si="220"/>
        <v>0</v>
      </c>
      <c r="AF102" s="68">
        <f t="shared" si="221"/>
        <v>0</v>
      </c>
      <c r="AG102" s="68">
        <f t="shared" si="222"/>
        <v>0</v>
      </c>
      <c r="AH102" s="68">
        <f t="shared" si="223"/>
        <v>0</v>
      </c>
      <c r="AI102" s="68">
        <f t="shared" si="224"/>
        <v>0</v>
      </c>
      <c r="AJ102" s="69">
        <f t="shared" si="280"/>
        <v>0</v>
      </c>
      <c r="AK102" s="69">
        <f t="shared" si="281"/>
        <v>9845319680000</v>
      </c>
      <c r="AL102" s="69">
        <f t="shared" si="282"/>
        <v>64628009582780</v>
      </c>
      <c r="AM102" s="69">
        <f t="shared" si="283"/>
        <v>25857555362800</v>
      </c>
      <c r="AN102" s="69">
        <f t="shared" si="284"/>
        <v>18938142546400</v>
      </c>
      <c r="AO102" s="69">
        <f t="shared" si="285"/>
        <v>61689098736440</v>
      </c>
      <c r="AP102" s="69">
        <f t="shared" si="286"/>
        <v>21796072783660</v>
      </c>
      <c r="AQ102" s="69">
        <f t="shared" si="287"/>
        <v>8571669969870</v>
      </c>
      <c r="AR102" s="69">
        <f t="shared" si="288"/>
        <v>11970</v>
      </c>
      <c r="AS102" s="69">
        <f t="shared" si="289"/>
        <v>0</v>
      </c>
      <c r="AT102" s="69">
        <f t="shared" si="290"/>
        <v>0</v>
      </c>
      <c r="AU102" s="69">
        <f t="shared" si="291"/>
        <v>0</v>
      </c>
      <c r="AV102" s="69">
        <f t="shared" si="292"/>
        <v>0</v>
      </c>
      <c r="AW102" s="69">
        <f t="shared" si="293"/>
        <v>0</v>
      </c>
      <c r="AX102" s="69">
        <f t="shared" si="294"/>
        <v>0</v>
      </c>
      <c r="AY102" s="69">
        <f t="shared" si="295"/>
        <v>0</v>
      </c>
      <c r="AZ102" s="69">
        <f t="shared" si="296"/>
        <v>0</v>
      </c>
      <c r="BA102" s="69">
        <f t="shared" si="297"/>
        <v>0</v>
      </c>
      <c r="BB102" s="69">
        <f t="shared" si="298"/>
        <v>0</v>
      </c>
      <c r="BC102" s="69">
        <f t="shared" si="299"/>
        <v>0</v>
      </c>
      <c r="BD102" s="69">
        <f t="shared" si="300"/>
        <v>0</v>
      </c>
      <c r="BE102" s="69">
        <f t="shared" si="301"/>
        <v>0</v>
      </c>
      <c r="BF102" s="69">
        <f t="shared" si="302"/>
        <v>0</v>
      </c>
      <c r="BG102" s="69">
        <f t="shared" si="303"/>
        <v>0</v>
      </c>
      <c r="BH102" s="69">
        <f t="shared" si="304"/>
        <v>0</v>
      </c>
      <c r="BI102" s="69">
        <f t="shared" si="305"/>
        <v>0</v>
      </c>
      <c r="BJ102" s="69">
        <f t="shared" si="225"/>
        <v>0</v>
      </c>
      <c r="BK102" s="69">
        <f t="shared" si="226"/>
        <v>845319680000</v>
      </c>
      <c r="BL102" s="69">
        <f t="shared" si="227"/>
        <v>628009582780</v>
      </c>
      <c r="BM102" s="69">
        <f t="shared" si="228"/>
        <v>857555362800</v>
      </c>
      <c r="BN102" s="69">
        <f t="shared" si="229"/>
        <v>938142546400</v>
      </c>
      <c r="BO102" s="69">
        <f t="shared" si="230"/>
        <v>689098736440</v>
      </c>
      <c r="BP102" s="69">
        <f t="shared" si="231"/>
        <v>796072783660</v>
      </c>
      <c r="BQ102" s="69">
        <f t="shared" si="232"/>
        <v>571669969870</v>
      </c>
      <c r="BR102" s="69">
        <f t="shared" si="233"/>
        <v>11970</v>
      </c>
      <c r="BS102" s="69">
        <f t="shared" si="234"/>
        <v>0</v>
      </c>
      <c r="BT102" s="69">
        <f t="shared" si="235"/>
        <v>0</v>
      </c>
      <c r="BU102" s="69">
        <f t="shared" si="236"/>
        <v>0</v>
      </c>
      <c r="BV102" s="69">
        <f t="shared" si="237"/>
        <v>0</v>
      </c>
      <c r="BW102" s="69">
        <f t="shared" si="238"/>
        <v>0</v>
      </c>
      <c r="BX102" s="69">
        <f t="shared" si="239"/>
        <v>0</v>
      </c>
      <c r="BY102" s="69">
        <f t="shared" si="240"/>
        <v>0</v>
      </c>
      <c r="BZ102" s="69">
        <f t="shared" si="241"/>
        <v>0</v>
      </c>
      <c r="CA102" s="69">
        <f t="shared" si="242"/>
        <v>0</v>
      </c>
      <c r="CB102" s="69">
        <f t="shared" si="243"/>
        <v>0</v>
      </c>
      <c r="CC102" s="69">
        <f t="shared" si="244"/>
        <v>0</v>
      </c>
      <c r="CD102" s="69">
        <f t="shared" si="245"/>
        <v>0</v>
      </c>
      <c r="CE102" s="69">
        <f t="shared" si="246"/>
        <v>0</v>
      </c>
      <c r="CF102" s="69">
        <f t="shared" si="247"/>
        <v>0</v>
      </c>
      <c r="CG102" s="69">
        <f t="shared" si="248"/>
        <v>0</v>
      </c>
      <c r="CH102" s="69">
        <f t="shared" si="249"/>
        <v>0</v>
      </c>
      <c r="CI102" s="69">
        <f t="shared" si="250"/>
        <v>0</v>
      </c>
      <c r="CJ102" s="69">
        <f t="shared" si="251"/>
        <v>0</v>
      </c>
      <c r="CK102" s="69">
        <f t="shared" si="252"/>
        <v>9</v>
      </c>
      <c r="CL102" s="69">
        <f t="shared" si="253"/>
        <v>64</v>
      </c>
      <c r="CM102" s="69">
        <f t="shared" si="254"/>
        <v>25</v>
      </c>
      <c r="CN102" s="69">
        <f t="shared" si="255"/>
        <v>18</v>
      </c>
      <c r="CO102" s="69">
        <f t="shared" si="256"/>
        <v>61</v>
      </c>
      <c r="CP102" s="69">
        <f t="shared" si="257"/>
        <v>21</v>
      </c>
      <c r="CQ102" s="69">
        <f t="shared" si="258"/>
        <v>8</v>
      </c>
      <c r="CR102" s="69">
        <f t="shared" si="259"/>
        <v>0</v>
      </c>
      <c r="CS102" s="69">
        <f t="shared" si="260"/>
        <v>0</v>
      </c>
      <c r="CT102" s="69">
        <f t="shared" si="261"/>
        <v>0</v>
      </c>
      <c r="CU102" s="69">
        <f t="shared" si="262"/>
        <v>0</v>
      </c>
      <c r="CV102" s="69">
        <f t="shared" si="263"/>
        <v>0</v>
      </c>
      <c r="CW102" s="69">
        <f t="shared" si="264"/>
        <v>0</v>
      </c>
      <c r="CX102" s="69">
        <f t="shared" si="265"/>
        <v>0</v>
      </c>
      <c r="CY102" s="69">
        <f t="shared" si="266"/>
        <v>0</v>
      </c>
      <c r="CZ102" s="69">
        <f t="shared" si="267"/>
        <v>0</v>
      </c>
      <c r="DA102" s="69">
        <f t="shared" si="268"/>
        <v>0</v>
      </c>
      <c r="DB102" s="69">
        <f t="shared" si="269"/>
        <v>0</v>
      </c>
      <c r="DC102" s="69">
        <f t="shared" si="270"/>
        <v>0</v>
      </c>
      <c r="DD102" s="69">
        <f t="shared" si="271"/>
        <v>0</v>
      </c>
      <c r="DE102" s="69">
        <f t="shared" si="272"/>
        <v>0</v>
      </c>
      <c r="DF102" s="69">
        <f t="shared" si="273"/>
        <v>0</v>
      </c>
      <c r="DG102" s="69">
        <f t="shared" si="274"/>
        <v>0</v>
      </c>
      <c r="DH102" s="69">
        <f t="shared" si="275"/>
        <v>0</v>
      </c>
      <c r="DI102" s="69">
        <f t="shared" si="276"/>
        <v>0</v>
      </c>
      <c r="DJ102" s="69" t="str">
        <f>IF(COUNTBLANK(DK102:$EI102)=COLUMNS(DK102:$EI102),"",REPT("0",Batch_Length-LEN(IF(AND(SUM(AK102:$BI102)&lt;&gt;0,BJ102=0),REPT("0",Batch_Length),TEXT(BJ102,"0")))))&amp;IF(AND(SUM(AK102:$BI102)&lt;&gt;0,BJ102=0),REPT("0",Batch_Length),TEXT(BJ102,"0"))</f>
        <v>000000000000</v>
      </c>
      <c r="DK102" s="69" t="str">
        <f>IF(COUNTBLANK(DL102:$EI102)=COLUMNS(DL102:$EI102),"",REPT("0",Batch_Length-LEN(IF(AND(SUMPRODUCT($F$32:$F101*BK$32:BK101)+SUMPRODUCT($F$32:$F101*CJ$32:CJ101)&gt;0,BK102+CJ102=0),REPT("0",Batch_Length),IF(BK102+CJ102=0,"",TEXT(BK102+CJ102,"0"))))))&amp;IF(AND(SUMPRODUCT($F$32:$F101*BK$32:BK101)+SUMPRODUCT($F$32:$F101*CJ$32:CJ101)&gt;0,BK102+CJ102=0),REPT("0",Batch_Length),IF(BK102+CJ102=0,"",TEXT(BK102+CJ102,"0")))</f>
        <v>845319680000</v>
      </c>
      <c r="DL102" s="69" t="str">
        <f>IF(COUNTBLANK(DM102:$EI102)=COLUMNS(DM102:$EI102),"",REPT("0",Batch_Length-LEN(IF(AND(SUMPRODUCT($F$32:$F101*BL$32:BL101)+SUMPRODUCT($F$32:$F101*CK$32:CK101)&gt;0,BL102+CK102=0),REPT("0",Batch_Length),IF(BL102+CK102=0,"",TEXT(BL102+CK102,"0"))))))&amp;IF(AND(SUMPRODUCT($F$32:$F101*BL$32:BL101)+SUMPRODUCT($F$32:$F101*CK$32:CK101)&gt;0,BL102+CK102=0),REPT("0",Batch_Length),IF(BL102+CK102=0,"",TEXT(BL102+CK102,"0")))</f>
        <v>628009582789</v>
      </c>
      <c r="DM102" s="69" t="str">
        <f>IF(COUNTBLANK(DN102:$EI102)=COLUMNS(DN102:$EI102),"",REPT("0",Batch_Length-LEN(IF(AND(SUMPRODUCT($F$32:$F101*BM$32:BM101)+SUMPRODUCT($F$32:$F101*CL$32:CL101)&gt;0,BM102+CL102=0),REPT("0",Batch_Length),IF(BM102+CL102=0,"",TEXT(BM102+CL102,"0"))))))&amp;IF(AND(SUMPRODUCT($F$32:$F101*BM$32:BM101)+SUMPRODUCT($F$32:$F101*CL$32:CL101)&gt;0,BM102+CL102=0),REPT("0",Batch_Length),IF(BM102+CL102=0,"",TEXT(BM102+CL102,"0")))</f>
        <v>857555362864</v>
      </c>
      <c r="DN102" s="69" t="str">
        <f>IF(COUNTBLANK(DO102:$EI102)=COLUMNS(DO102:$EI102),"",REPT("0",Batch_Length-LEN(IF(AND(SUMPRODUCT($F$32:$F101*BN$32:BN101)+SUMPRODUCT($F$32:$F101*CM$32:CM101)&gt;0,BN102+CM102=0),REPT("0",Batch_Length),IF(BN102+CM102=0,"",TEXT(BN102+CM102,"0"))))))&amp;IF(AND(SUMPRODUCT($F$32:$F101*BN$32:BN101)+SUMPRODUCT($F$32:$F101*CM$32:CM101)&gt;0,BN102+CM102=0),REPT("0",Batch_Length),IF(BN102+CM102=0,"",TEXT(BN102+CM102,"0")))</f>
        <v>938142546425</v>
      </c>
      <c r="DO102" s="69" t="str">
        <f>IF(COUNTBLANK(DP102:$EI102)=COLUMNS(DP102:$EI102),"",REPT("0",Batch_Length-LEN(IF(AND(SUMPRODUCT($F$32:$F101*BO$32:BO101)+SUMPRODUCT($F$32:$F101*CN$32:CN101)&gt;0,BO102+CN102=0),REPT("0",Batch_Length),IF(BO102+CN102=0,"",TEXT(BO102+CN102,"0"))))))&amp;IF(AND(SUMPRODUCT($F$32:$F101*BO$32:BO101)+SUMPRODUCT($F$32:$F101*CN$32:CN101)&gt;0,BO102+CN102=0),REPT("0",Batch_Length),IF(BO102+CN102=0,"",TEXT(BO102+CN102,"0")))</f>
        <v>689098736458</v>
      </c>
      <c r="DP102" s="69" t="str">
        <f>IF(COUNTBLANK(DQ102:$EI102)=COLUMNS(DQ102:$EI102),"",REPT("0",Batch_Length-LEN(IF(AND(SUMPRODUCT($F$32:$F101*BP$32:BP101)+SUMPRODUCT($F$32:$F101*CO$32:CO101)&gt;0,BP102+CO102=0),REPT("0",Batch_Length),IF(BP102+CO102=0,"",TEXT(BP102+CO102,"0"))))))&amp;IF(AND(SUMPRODUCT($F$32:$F101*BP$32:BP101)+SUMPRODUCT($F$32:$F101*CO$32:CO101)&gt;0,BP102+CO102=0),REPT("0",Batch_Length),IF(BP102+CO102=0,"",TEXT(BP102+CO102,"0")))</f>
        <v>796072783721</v>
      </c>
      <c r="DQ102" s="69" t="str">
        <f>IF(COUNTBLANK(DR102:$EI102)=COLUMNS(DR102:$EI102),"",REPT("0",Batch_Length-LEN(IF(AND(SUMPRODUCT($F$32:$F101*BQ$32:BQ101)+SUMPRODUCT($F$32:$F101*CP$32:CP101)&gt;0,BQ102+CP102=0),REPT("0",Batch_Length),IF(BQ102+CP102=0,"",TEXT(BQ102+CP102,"0"))))))&amp;IF(AND(SUMPRODUCT($F$32:$F101*BQ$32:BQ101)+SUMPRODUCT($F$32:$F101*CP$32:CP101)&gt;0,BQ102+CP102=0),REPT("0",Batch_Length),IF(BQ102+CP102=0,"",TEXT(BQ102+CP102,"0")))</f>
        <v>571669969891</v>
      </c>
      <c r="DR102" s="69" t="str">
        <f>IF(COUNTBLANK(DS102:$EI102)=COLUMNS(DS102:$EI102),"",REPT("0",Batch_Length-LEN(IF(AND(SUMPRODUCT($F$32:$F101*BR$32:BR101)+SUMPRODUCT($F$32:$F101*CQ$32:CQ101)&gt;0,BR102+CQ102=0),REPT("0",Batch_Length),IF(BR102+CQ102=0,"",TEXT(BR102+CQ102,"0"))))))&amp;IF(AND(SUMPRODUCT($F$32:$F101*BR$32:BR101)+SUMPRODUCT($F$32:$F101*CQ$32:CQ101)&gt;0,BR102+CQ102=0),REPT("0",Batch_Length),IF(BR102+CQ102=0,"",TEXT(BR102+CQ102,"0")))</f>
        <v>11978</v>
      </c>
      <c r="DS102" s="69" t="str">
        <f>IF(COUNTBLANK(DT102:$EI102)=COLUMNS(DT102:$EI102),"",REPT("0",Batch_Length-LEN(IF(AND(SUMPRODUCT($F$32:$F101*BS$32:BS101)+SUMPRODUCT($F$32:$F101*CR$32:CR101)&gt;0,BS102+CR102=0),REPT("0",Batch_Length),IF(BS102+CR102=0,"",TEXT(BS102+CR102,"0"))))))&amp;IF(AND(SUMPRODUCT($F$32:$F101*BS$32:BS101)+SUMPRODUCT($F$32:$F101*CR$32:CR101)&gt;0,BS102+CR102=0),REPT("0",Batch_Length),IF(BS102+CR102=0,"",TEXT(BS102+CR102,"0")))</f>
        <v/>
      </c>
      <c r="DT102" s="69" t="str">
        <f>IF(COUNTBLANK(DU102:$EI102)=COLUMNS(DU102:$EI102),"",REPT("0",Batch_Length-LEN(IF(AND(SUMPRODUCT($F$32:$F101*BT$32:BT101)+SUMPRODUCT($F$32:$F101*CS$32:CS101)&gt;0,BT102+CS102=0),REPT("0",Batch_Length),IF(BT102+CS102=0,"",TEXT(BT102+CS102,"0"))))))&amp;IF(AND(SUMPRODUCT($F$32:$F101*BT$32:BT101)+SUMPRODUCT($F$32:$F101*CS$32:CS101)&gt;0,BT102+CS102=0),REPT("0",Batch_Length),IF(BT102+CS102=0,"",TEXT(BT102+CS102,"0")))</f>
        <v/>
      </c>
      <c r="DU102" s="69" t="str">
        <f>IF(COUNTBLANK(DV102:$EI102)=COLUMNS(DV102:$EI102),"",REPT("0",Batch_Length-LEN(IF(AND(SUMPRODUCT($F$32:$F101*BU$32:BU101)+SUMPRODUCT($F$32:$F101*CT$32:CT101)&gt;0,BU102+CT102=0),REPT("0",Batch_Length),IF(BU102+CT102=0,"",TEXT(BU102+CT102,"0"))))))&amp;IF(AND(SUMPRODUCT($F$32:$F101*BU$32:BU101)+SUMPRODUCT($F$32:$F101*CT$32:CT101)&gt;0,BU102+CT102=0),REPT("0",Batch_Length),IF(BU102+CT102=0,"",TEXT(BU102+CT102,"0")))</f>
        <v/>
      </c>
      <c r="DV102" s="69" t="str">
        <f>IF(COUNTBLANK(DW102:$EI102)=COLUMNS(DW102:$EI102),"",REPT("0",Batch_Length-LEN(IF(AND(SUMPRODUCT($F$32:$F101*BV$32:BV101)+SUMPRODUCT($F$32:$F101*CU$32:CU101)&gt;0,BV102+CU102=0),REPT("0",Batch_Length),IF(BV102+CU102=0,"",TEXT(BV102+CU102,"0"))))))&amp;IF(AND(SUMPRODUCT($F$32:$F101*BV$32:BV101)+SUMPRODUCT($F$32:$F101*CU$32:CU101)&gt;0,BV102+CU102=0),REPT("0",Batch_Length),IF(BV102+CU102=0,"",TEXT(BV102+CU102,"0")))</f>
        <v/>
      </c>
      <c r="DW102" s="69" t="str">
        <f>IF(COUNTBLANK(DX102:$EI102)=COLUMNS(DX102:$EI102),"",REPT("0",Batch_Length-LEN(IF(AND(SUMPRODUCT($F$32:$F101*BW$32:BW101)+SUMPRODUCT($F$32:$F101*CV$32:CV101)&gt;0,BW102+CV102=0),REPT("0",Batch_Length),IF(BW102+CV102=0,"",TEXT(BW102+CV102,"0"))))))&amp;IF(AND(SUMPRODUCT($F$32:$F101*BW$32:BW101)+SUMPRODUCT($F$32:$F101*CV$32:CV101)&gt;0,BW102+CV102=0),REPT("0",Batch_Length),IF(BW102+CV102=0,"",TEXT(BW102+CV102,"0")))</f>
        <v/>
      </c>
      <c r="DX102" s="69" t="str">
        <f>IF(COUNTBLANK(DY102:$EI102)=COLUMNS(DY102:$EI102),"",REPT("0",Batch_Length-LEN(IF(AND(SUMPRODUCT($F$32:$F101*BX$32:BX101)+SUMPRODUCT($F$32:$F101*CW$32:CW101)&gt;0,BX102+CW102=0),REPT("0",Batch_Length),IF(BX102+CW102=0,"",TEXT(BX102+CW102,"0"))))))&amp;IF(AND(SUMPRODUCT($F$32:$F101*BX$32:BX101)+SUMPRODUCT($F$32:$F101*CW$32:CW101)&gt;0,BX102+CW102=0),REPT("0",Batch_Length),IF(BX102+CW102=0,"",TEXT(BX102+CW102,"0")))</f>
        <v/>
      </c>
      <c r="DY102" s="69" t="str">
        <f>IF(COUNTBLANK(DZ102:$EI102)=COLUMNS(DZ102:$EI102),"",REPT("0",Batch_Length-LEN(IF(AND(SUMPRODUCT($F$32:$F101*BY$32:BY101)+SUMPRODUCT($F$32:$F101*CX$32:CX101)&gt;0,BY102+CX102=0),REPT("0",Batch_Length),IF(BY102+CX102=0,"",TEXT(BY102+CX102,"0"))))))&amp;IF(AND(SUMPRODUCT($F$32:$F101*BY$32:BY101)+SUMPRODUCT($F$32:$F101*CX$32:CX101)&gt;0,BY102+CX102=0),REPT("0",Batch_Length),IF(BY102+CX102=0,"",TEXT(BY102+CX102,"0")))</f>
        <v/>
      </c>
      <c r="DZ102" s="69" t="str">
        <f>IF(COUNTBLANK(EA102:$EI102)=COLUMNS(EA102:$EI102),"",REPT("0",Batch_Length-LEN(IF(AND(SUMPRODUCT($F$32:$F101*BZ$32:BZ101)+SUMPRODUCT($F$32:$F101*CY$32:CY101)&gt;0,BZ102+CY102=0),REPT("0",Batch_Length),IF(BZ102+CY102=0,"",TEXT(BZ102+CY102,"0"))))))&amp;IF(AND(SUMPRODUCT($F$32:$F101*BZ$32:BZ101)+SUMPRODUCT($F$32:$F101*CY$32:CY101)&gt;0,BZ102+CY102=0),REPT("0",Batch_Length),IF(BZ102+CY102=0,"",TEXT(BZ102+CY102,"0")))</f>
        <v/>
      </c>
      <c r="EA102" s="69" t="str">
        <f>IF(COUNTBLANK(EB102:$EI102)=COLUMNS(EB102:$EI102),"",REPT("0",Batch_Length-LEN(IF(AND(SUMPRODUCT($F$32:$F101*CA$32:CA101)+SUMPRODUCT($F$32:$F101*CZ$32:CZ101)&gt;0,CA102+CZ102=0),REPT("0",Batch_Length),IF(CA102+CZ102=0,"",TEXT(CA102+CZ102,"0"))))))&amp;IF(AND(SUMPRODUCT($F$32:$F101*CA$32:CA101)+SUMPRODUCT($F$32:$F101*CZ$32:CZ101)&gt;0,CA102+CZ102=0),REPT("0",Batch_Length),IF(CA102+CZ102=0,"",TEXT(CA102+CZ102,"0")))</f>
        <v/>
      </c>
      <c r="EB102" s="69" t="str">
        <f>IF(COUNTBLANK(EC102:$EI102)=COLUMNS(EC102:$EI102),"",REPT("0",Batch_Length-LEN(IF(AND(SUMPRODUCT($F$32:$F101*CB$32:CB101)+SUMPRODUCT($F$32:$F101*DA$32:DA101)&gt;0,CB102+DA102=0),REPT("0",Batch_Length),IF(CB102+DA102=0,"",TEXT(CB102+DA102,"0"))))))&amp;IF(AND(SUMPRODUCT($F$32:$F101*CB$32:CB101)+SUMPRODUCT($F$32:$F101*DA$32:DA101)&gt;0,CB102+DA102=0),REPT("0",Batch_Length),IF(CB102+DA102=0,"",TEXT(CB102+DA102,"0")))</f>
        <v/>
      </c>
      <c r="EC102" s="69" t="str">
        <f>IF(COUNTBLANK(ED102:$EI102)=COLUMNS(ED102:$EI102),"",REPT("0",Batch_Length-LEN(IF(AND(SUMPRODUCT($F$32:$F101*CC$32:CC101)+SUMPRODUCT($F$32:$F101*DB$32:DB101)&gt;0,CC102+DB102=0),REPT("0",Batch_Length),IF(CC102+DB102=0,"",TEXT(CC102+DB102,"0"))))))&amp;IF(AND(SUMPRODUCT($F$32:$F101*CC$32:CC101)+SUMPRODUCT($F$32:$F101*DB$32:DB101)&gt;0,CC102+DB102=0),REPT("0",Batch_Length),IF(CC102+DB102=0,"",TEXT(CC102+DB102,"0")))</f>
        <v/>
      </c>
      <c r="ED102" s="69" t="str">
        <f>IF(COUNTBLANK(EE102:$EI102)=COLUMNS(EE102:$EI102),"",REPT("0",Batch_Length-LEN(IF(AND(SUMPRODUCT($F$32:$F101*CD$32:CD101)+SUMPRODUCT($F$32:$F101*DC$32:DC101)&gt;0,CD102+DC102=0),REPT("0",Batch_Length),IF(CD102+DC102=0,"",TEXT(CD102+DC102,"0"))))))&amp;IF(AND(SUMPRODUCT($F$32:$F101*CD$32:CD101)+SUMPRODUCT($F$32:$F101*DC$32:DC101)&gt;0,CD102+DC102=0),REPT("0",Batch_Length),IF(CD102+DC102=0,"",TEXT(CD102+DC102,"0")))</f>
        <v/>
      </c>
      <c r="EE102" s="69" t="str">
        <f>IF(COUNTBLANK(EF102:$EI102)=COLUMNS(EF102:$EI102),"",REPT("0",Batch_Length-LEN(IF(AND(SUMPRODUCT($F$32:$F101*CE$32:CE101)+SUMPRODUCT($F$32:$F101*DD$32:DD101)&gt;0,CE102+DD102=0),REPT("0",Batch_Length),IF(CE102+DD102=0,"",TEXT(CE102+DD102,"0"))))))&amp;IF(AND(SUMPRODUCT($F$32:$F101*CE$32:CE101)+SUMPRODUCT($F$32:$F101*DD$32:DD101)&gt;0,CE102+DD102=0),REPT("0",Batch_Length),IF(CE102+DD102=0,"",TEXT(CE102+DD102,"0")))</f>
        <v/>
      </c>
      <c r="EF102" s="69" t="str">
        <f>IF(COUNTBLANK(EG102:$EI102)=COLUMNS(EG102:$EI102),"",REPT("0",Batch_Length-LEN(IF(AND(SUMPRODUCT($F$32:$F101*CF$32:CF101)+SUMPRODUCT($F$32:$F101*DE$32:DE101)&gt;0,CF102+DE102=0),REPT("0",Batch_Length),IF(CF102+DE102=0,"",TEXT(CF102+DE102,"0"))))))&amp;IF(AND(SUMPRODUCT($F$32:$F101*CF$32:CF101)+SUMPRODUCT($F$32:$F101*DE$32:DE101)&gt;0,CF102+DE102=0),REPT("0",Batch_Length),IF(CF102+DE102=0,"",TEXT(CF102+DE102,"0")))</f>
        <v/>
      </c>
      <c r="EG102" s="69" t="str">
        <f>IF(COUNTBLANK(EH102:$EI102)=COLUMNS(EH102:$EI102),"",REPT("0",Batch_Length-LEN(IF(AND(SUMPRODUCT($F$32:$F101*CG$32:CG101)+SUMPRODUCT($F$32:$F101*DF$32:DF101)&gt;0,CG102+DF102=0),REPT("0",Batch_Length),IF(CG102+DF102=0,"",TEXT(CG102+DF102,"0"))))))&amp;IF(AND(SUMPRODUCT($F$32:$F101*CG$32:CG101)+SUMPRODUCT($F$32:$F101*DF$32:DF101)&gt;0,CG102+DF102=0),REPT("0",Batch_Length),IF(CG102+DF102=0,"",TEXT(CG102+DF102,"0")))</f>
        <v/>
      </c>
      <c r="EH102" s="69" t="str">
        <f>IF(COUNTBLANK(EI102:$EI102)=COLUMNS(EI102:$EI102),"",REPT("0",Batch_Length-LEN(IF(AND(SUMPRODUCT($F$32:$F101*CH$32:CH101)+SUMPRODUCT($F$32:$F101*DG$32:DG101)&gt;0,CH102+DG102=0),REPT("0",Batch_Length),IF(CH102+DG102=0,"",TEXT(CH102+DG102,"0"))))))&amp;IF(AND(SUMPRODUCT($F$32:$F101*CH$32:CH101)+SUMPRODUCT($F$32:$F101*DG$32:DG101)&gt;0,CH102+DG102=0),REPT("0",Batch_Length),IF(CH102+DG102=0,"",TEXT(CH102+DG102,"0")))</f>
        <v/>
      </c>
      <c r="EI102" s="69" t="str">
        <f>IF(AND(SUMPRODUCT($F$32:$F101*CI$32:CI101)+SUMPRODUCT($F$32:$F101*DH$32:DH101)&gt;0,CI102+DH102=0),REPT("0",Batch_Length),IF(CI102+DH102=0,"",TEXT(CI102+DH102,"0")))</f>
        <v/>
      </c>
      <c r="EJ102" s="69" t="str">
        <f t="shared" si="306"/>
        <v>11978571669969891796072783721689098736458938142546425857555362864628009582789845319680000000000000000</v>
      </c>
      <c r="EK102" s="57" t="s">
        <v>86</v>
      </c>
    </row>
    <row r="103" spans="6:141" outlineLevel="1" x14ac:dyDescent="0.2">
      <c r="F103" s="66">
        <f t="shared" si="277"/>
        <v>71</v>
      </c>
      <c r="G103" s="67" t="str">
        <f t="shared" si="278"/>
        <v>850478588567862317521167644239926010288584608120796235886430763388588680378079017697280000000000000000</v>
      </c>
      <c r="H103" s="66">
        <f t="shared" si="279"/>
        <v>102</v>
      </c>
      <c r="I103" s="66">
        <f t="shared" si="198"/>
        <v>9</v>
      </c>
      <c r="J103" s="67" t="str">
        <f t="shared" si="199"/>
        <v>000000000000</v>
      </c>
      <c r="K103" s="68" t="str">
        <f t="shared" si="200"/>
        <v>845319680000</v>
      </c>
      <c r="L103" s="68" t="str">
        <f t="shared" si="201"/>
        <v>628009582789</v>
      </c>
      <c r="M103" s="68" t="str">
        <f t="shared" si="202"/>
        <v>857555362864</v>
      </c>
      <c r="N103" s="68" t="str">
        <f t="shared" si="203"/>
        <v>938142546425</v>
      </c>
      <c r="O103" s="68" t="str">
        <f t="shared" si="204"/>
        <v>689098736458</v>
      </c>
      <c r="P103" s="68" t="str">
        <f t="shared" si="205"/>
        <v>796072783721</v>
      </c>
      <c r="Q103" s="68" t="str">
        <f t="shared" si="206"/>
        <v>571669969891</v>
      </c>
      <c r="R103" s="68" t="str">
        <f t="shared" si="207"/>
        <v>11978</v>
      </c>
      <c r="S103" s="68">
        <f t="shared" si="208"/>
        <v>0</v>
      </c>
      <c r="T103" s="68">
        <f t="shared" si="209"/>
        <v>0</v>
      </c>
      <c r="U103" s="68">
        <f t="shared" si="210"/>
        <v>0</v>
      </c>
      <c r="V103" s="68">
        <f t="shared" si="211"/>
        <v>0</v>
      </c>
      <c r="W103" s="68">
        <f t="shared" si="212"/>
        <v>0</v>
      </c>
      <c r="X103" s="68">
        <f t="shared" si="213"/>
        <v>0</v>
      </c>
      <c r="Y103" s="68">
        <f t="shared" si="214"/>
        <v>0</v>
      </c>
      <c r="Z103" s="68">
        <f t="shared" si="215"/>
        <v>0</v>
      </c>
      <c r="AA103" s="68">
        <f t="shared" si="216"/>
        <v>0</v>
      </c>
      <c r="AB103" s="68">
        <f t="shared" si="217"/>
        <v>0</v>
      </c>
      <c r="AC103" s="68">
        <f t="shared" si="218"/>
        <v>0</v>
      </c>
      <c r="AD103" s="68">
        <f t="shared" si="219"/>
        <v>0</v>
      </c>
      <c r="AE103" s="68">
        <f t="shared" si="220"/>
        <v>0</v>
      </c>
      <c r="AF103" s="68">
        <f t="shared" si="221"/>
        <v>0</v>
      </c>
      <c r="AG103" s="68">
        <f t="shared" si="222"/>
        <v>0</v>
      </c>
      <c r="AH103" s="68">
        <f t="shared" si="223"/>
        <v>0</v>
      </c>
      <c r="AI103" s="68">
        <f t="shared" si="224"/>
        <v>0</v>
      </c>
      <c r="AJ103" s="69">
        <f t="shared" si="280"/>
        <v>0</v>
      </c>
      <c r="AK103" s="69">
        <f t="shared" si="281"/>
        <v>60017697280000</v>
      </c>
      <c r="AL103" s="69">
        <f t="shared" si="282"/>
        <v>44588680378019</v>
      </c>
      <c r="AM103" s="69">
        <f t="shared" si="283"/>
        <v>60886430763344</v>
      </c>
      <c r="AN103" s="69">
        <f t="shared" si="284"/>
        <v>66608120796175</v>
      </c>
      <c r="AO103" s="69">
        <f t="shared" si="285"/>
        <v>48926010288518</v>
      </c>
      <c r="AP103" s="69">
        <f t="shared" si="286"/>
        <v>56521167644191</v>
      </c>
      <c r="AQ103" s="69">
        <f t="shared" si="287"/>
        <v>40588567862261</v>
      </c>
      <c r="AR103" s="69">
        <f t="shared" si="288"/>
        <v>850438</v>
      </c>
      <c r="AS103" s="69">
        <f t="shared" si="289"/>
        <v>0</v>
      </c>
      <c r="AT103" s="69">
        <f t="shared" si="290"/>
        <v>0</v>
      </c>
      <c r="AU103" s="69">
        <f t="shared" si="291"/>
        <v>0</v>
      </c>
      <c r="AV103" s="69">
        <f t="shared" si="292"/>
        <v>0</v>
      </c>
      <c r="AW103" s="69">
        <f t="shared" si="293"/>
        <v>0</v>
      </c>
      <c r="AX103" s="69">
        <f t="shared" si="294"/>
        <v>0</v>
      </c>
      <c r="AY103" s="69">
        <f t="shared" si="295"/>
        <v>0</v>
      </c>
      <c r="AZ103" s="69">
        <f t="shared" si="296"/>
        <v>0</v>
      </c>
      <c r="BA103" s="69">
        <f t="shared" si="297"/>
        <v>0</v>
      </c>
      <c r="BB103" s="69">
        <f t="shared" si="298"/>
        <v>0</v>
      </c>
      <c r="BC103" s="69">
        <f t="shared" si="299"/>
        <v>0</v>
      </c>
      <c r="BD103" s="69">
        <f t="shared" si="300"/>
        <v>0</v>
      </c>
      <c r="BE103" s="69">
        <f t="shared" si="301"/>
        <v>0</v>
      </c>
      <c r="BF103" s="69">
        <f t="shared" si="302"/>
        <v>0</v>
      </c>
      <c r="BG103" s="69">
        <f t="shared" si="303"/>
        <v>0</v>
      </c>
      <c r="BH103" s="69">
        <f t="shared" si="304"/>
        <v>0</v>
      </c>
      <c r="BI103" s="69">
        <f t="shared" si="305"/>
        <v>0</v>
      </c>
      <c r="BJ103" s="69">
        <f t="shared" si="225"/>
        <v>0</v>
      </c>
      <c r="BK103" s="69">
        <f t="shared" si="226"/>
        <v>17697280000</v>
      </c>
      <c r="BL103" s="69">
        <f t="shared" si="227"/>
        <v>588680378019</v>
      </c>
      <c r="BM103" s="69">
        <f t="shared" si="228"/>
        <v>886430763344</v>
      </c>
      <c r="BN103" s="69">
        <f t="shared" si="229"/>
        <v>608120796175</v>
      </c>
      <c r="BO103" s="69">
        <f t="shared" si="230"/>
        <v>926010288518</v>
      </c>
      <c r="BP103" s="69">
        <f t="shared" si="231"/>
        <v>521167644191</v>
      </c>
      <c r="BQ103" s="69">
        <f t="shared" si="232"/>
        <v>588567862261</v>
      </c>
      <c r="BR103" s="69">
        <f t="shared" si="233"/>
        <v>850438</v>
      </c>
      <c r="BS103" s="69">
        <f t="shared" si="234"/>
        <v>0</v>
      </c>
      <c r="BT103" s="69">
        <f t="shared" si="235"/>
        <v>0</v>
      </c>
      <c r="BU103" s="69">
        <f t="shared" si="236"/>
        <v>0</v>
      </c>
      <c r="BV103" s="69">
        <f t="shared" si="237"/>
        <v>0</v>
      </c>
      <c r="BW103" s="69">
        <f t="shared" si="238"/>
        <v>0</v>
      </c>
      <c r="BX103" s="69">
        <f t="shared" si="239"/>
        <v>0</v>
      </c>
      <c r="BY103" s="69">
        <f t="shared" si="240"/>
        <v>0</v>
      </c>
      <c r="BZ103" s="69">
        <f t="shared" si="241"/>
        <v>0</v>
      </c>
      <c r="CA103" s="69">
        <f t="shared" si="242"/>
        <v>0</v>
      </c>
      <c r="CB103" s="69">
        <f t="shared" si="243"/>
        <v>0</v>
      </c>
      <c r="CC103" s="69">
        <f t="shared" si="244"/>
        <v>0</v>
      </c>
      <c r="CD103" s="69">
        <f t="shared" si="245"/>
        <v>0</v>
      </c>
      <c r="CE103" s="69">
        <f t="shared" si="246"/>
        <v>0</v>
      </c>
      <c r="CF103" s="69">
        <f t="shared" si="247"/>
        <v>0</v>
      </c>
      <c r="CG103" s="69">
        <f t="shared" si="248"/>
        <v>0</v>
      </c>
      <c r="CH103" s="69">
        <f t="shared" si="249"/>
        <v>0</v>
      </c>
      <c r="CI103" s="69">
        <f t="shared" si="250"/>
        <v>0</v>
      </c>
      <c r="CJ103" s="69">
        <f t="shared" si="251"/>
        <v>0</v>
      </c>
      <c r="CK103" s="69">
        <f t="shared" si="252"/>
        <v>60</v>
      </c>
      <c r="CL103" s="69">
        <f t="shared" si="253"/>
        <v>44</v>
      </c>
      <c r="CM103" s="69">
        <f t="shared" si="254"/>
        <v>60</v>
      </c>
      <c r="CN103" s="69">
        <f t="shared" si="255"/>
        <v>66</v>
      </c>
      <c r="CO103" s="69">
        <f t="shared" si="256"/>
        <v>48</v>
      </c>
      <c r="CP103" s="69">
        <f t="shared" si="257"/>
        <v>56</v>
      </c>
      <c r="CQ103" s="69">
        <f t="shared" si="258"/>
        <v>40</v>
      </c>
      <c r="CR103" s="69">
        <f t="shared" si="259"/>
        <v>0</v>
      </c>
      <c r="CS103" s="69">
        <f t="shared" si="260"/>
        <v>0</v>
      </c>
      <c r="CT103" s="69">
        <f t="shared" si="261"/>
        <v>0</v>
      </c>
      <c r="CU103" s="69">
        <f t="shared" si="262"/>
        <v>0</v>
      </c>
      <c r="CV103" s="69">
        <f t="shared" si="263"/>
        <v>0</v>
      </c>
      <c r="CW103" s="69">
        <f t="shared" si="264"/>
        <v>0</v>
      </c>
      <c r="CX103" s="69">
        <f t="shared" si="265"/>
        <v>0</v>
      </c>
      <c r="CY103" s="69">
        <f t="shared" si="266"/>
        <v>0</v>
      </c>
      <c r="CZ103" s="69">
        <f t="shared" si="267"/>
        <v>0</v>
      </c>
      <c r="DA103" s="69">
        <f t="shared" si="268"/>
        <v>0</v>
      </c>
      <c r="DB103" s="69">
        <f t="shared" si="269"/>
        <v>0</v>
      </c>
      <c r="DC103" s="69">
        <f t="shared" si="270"/>
        <v>0</v>
      </c>
      <c r="DD103" s="69">
        <f t="shared" si="271"/>
        <v>0</v>
      </c>
      <c r="DE103" s="69">
        <f t="shared" si="272"/>
        <v>0</v>
      </c>
      <c r="DF103" s="69">
        <f t="shared" si="273"/>
        <v>0</v>
      </c>
      <c r="DG103" s="69">
        <f t="shared" si="274"/>
        <v>0</v>
      </c>
      <c r="DH103" s="69">
        <f t="shared" si="275"/>
        <v>0</v>
      </c>
      <c r="DI103" s="69">
        <f t="shared" si="276"/>
        <v>0</v>
      </c>
      <c r="DJ103" s="69" t="str">
        <f>IF(COUNTBLANK(DK103:$EI103)=COLUMNS(DK103:$EI103),"",REPT("0",Batch_Length-LEN(IF(AND(SUM(AK103:$BI103)&lt;&gt;0,BJ103=0),REPT("0",Batch_Length),TEXT(BJ103,"0")))))&amp;IF(AND(SUM(AK103:$BI103)&lt;&gt;0,BJ103=0),REPT("0",Batch_Length),TEXT(BJ103,"0"))</f>
        <v>000000000000</v>
      </c>
      <c r="DK103" s="69" t="str">
        <f>IF(COUNTBLANK(DL103:$EI103)=COLUMNS(DL103:$EI103),"",REPT("0",Batch_Length-LEN(IF(AND(SUMPRODUCT($F$32:$F102*BK$32:BK102)+SUMPRODUCT($F$32:$F102*CJ$32:CJ102)&gt;0,BK103+CJ103=0),REPT("0",Batch_Length),IF(BK103+CJ103=0,"",TEXT(BK103+CJ103,"0"))))))&amp;IF(AND(SUMPRODUCT($F$32:$F102*BK$32:BK102)+SUMPRODUCT($F$32:$F102*CJ$32:CJ102)&gt;0,BK103+CJ103=0),REPT("0",Batch_Length),IF(BK103+CJ103=0,"",TEXT(BK103+CJ103,"0")))</f>
        <v>017697280000</v>
      </c>
      <c r="DL103" s="69" t="str">
        <f>IF(COUNTBLANK(DM103:$EI103)=COLUMNS(DM103:$EI103),"",REPT("0",Batch_Length-LEN(IF(AND(SUMPRODUCT($F$32:$F102*BL$32:BL102)+SUMPRODUCT($F$32:$F102*CK$32:CK102)&gt;0,BL103+CK103=0),REPT("0",Batch_Length),IF(BL103+CK103=0,"",TEXT(BL103+CK103,"0"))))))&amp;IF(AND(SUMPRODUCT($F$32:$F102*BL$32:BL102)+SUMPRODUCT($F$32:$F102*CK$32:CK102)&gt;0,BL103+CK103=0),REPT("0",Batch_Length),IF(BL103+CK103=0,"",TEXT(BL103+CK103,"0")))</f>
        <v>588680378079</v>
      </c>
      <c r="DM103" s="69" t="str">
        <f>IF(COUNTBLANK(DN103:$EI103)=COLUMNS(DN103:$EI103),"",REPT("0",Batch_Length-LEN(IF(AND(SUMPRODUCT($F$32:$F102*BM$32:BM102)+SUMPRODUCT($F$32:$F102*CL$32:CL102)&gt;0,BM103+CL103=0),REPT("0",Batch_Length),IF(BM103+CL103=0,"",TEXT(BM103+CL103,"0"))))))&amp;IF(AND(SUMPRODUCT($F$32:$F102*BM$32:BM102)+SUMPRODUCT($F$32:$F102*CL$32:CL102)&gt;0,BM103+CL103=0),REPT("0",Batch_Length),IF(BM103+CL103=0,"",TEXT(BM103+CL103,"0")))</f>
        <v>886430763388</v>
      </c>
      <c r="DN103" s="69" t="str">
        <f>IF(COUNTBLANK(DO103:$EI103)=COLUMNS(DO103:$EI103),"",REPT("0",Batch_Length-LEN(IF(AND(SUMPRODUCT($F$32:$F102*BN$32:BN102)+SUMPRODUCT($F$32:$F102*CM$32:CM102)&gt;0,BN103+CM103=0),REPT("0",Batch_Length),IF(BN103+CM103=0,"",TEXT(BN103+CM103,"0"))))))&amp;IF(AND(SUMPRODUCT($F$32:$F102*BN$32:BN102)+SUMPRODUCT($F$32:$F102*CM$32:CM102)&gt;0,BN103+CM103=0),REPT("0",Batch_Length),IF(BN103+CM103=0,"",TEXT(BN103+CM103,"0")))</f>
        <v>608120796235</v>
      </c>
      <c r="DO103" s="69" t="str">
        <f>IF(COUNTBLANK(DP103:$EI103)=COLUMNS(DP103:$EI103),"",REPT("0",Batch_Length-LEN(IF(AND(SUMPRODUCT($F$32:$F102*BO$32:BO102)+SUMPRODUCT($F$32:$F102*CN$32:CN102)&gt;0,BO103+CN103=0),REPT("0",Batch_Length),IF(BO103+CN103=0,"",TEXT(BO103+CN103,"0"))))))&amp;IF(AND(SUMPRODUCT($F$32:$F102*BO$32:BO102)+SUMPRODUCT($F$32:$F102*CN$32:CN102)&gt;0,BO103+CN103=0),REPT("0",Batch_Length),IF(BO103+CN103=0,"",TEXT(BO103+CN103,"0")))</f>
        <v>926010288584</v>
      </c>
      <c r="DP103" s="69" t="str">
        <f>IF(COUNTBLANK(DQ103:$EI103)=COLUMNS(DQ103:$EI103),"",REPT("0",Batch_Length-LEN(IF(AND(SUMPRODUCT($F$32:$F102*BP$32:BP102)+SUMPRODUCT($F$32:$F102*CO$32:CO102)&gt;0,BP103+CO103=0),REPT("0",Batch_Length),IF(BP103+CO103=0,"",TEXT(BP103+CO103,"0"))))))&amp;IF(AND(SUMPRODUCT($F$32:$F102*BP$32:BP102)+SUMPRODUCT($F$32:$F102*CO$32:CO102)&gt;0,BP103+CO103=0),REPT("0",Batch_Length),IF(BP103+CO103=0,"",TEXT(BP103+CO103,"0")))</f>
        <v>521167644239</v>
      </c>
      <c r="DQ103" s="69" t="str">
        <f>IF(COUNTBLANK(DR103:$EI103)=COLUMNS(DR103:$EI103),"",REPT("0",Batch_Length-LEN(IF(AND(SUMPRODUCT($F$32:$F102*BQ$32:BQ102)+SUMPRODUCT($F$32:$F102*CP$32:CP102)&gt;0,BQ103+CP103=0),REPT("0",Batch_Length),IF(BQ103+CP103=0,"",TEXT(BQ103+CP103,"0"))))))&amp;IF(AND(SUMPRODUCT($F$32:$F102*BQ$32:BQ102)+SUMPRODUCT($F$32:$F102*CP$32:CP102)&gt;0,BQ103+CP103=0),REPT("0",Batch_Length),IF(BQ103+CP103=0,"",TEXT(BQ103+CP103,"0")))</f>
        <v>588567862317</v>
      </c>
      <c r="DR103" s="69" t="str">
        <f>IF(COUNTBLANK(DS103:$EI103)=COLUMNS(DS103:$EI103),"",REPT("0",Batch_Length-LEN(IF(AND(SUMPRODUCT($F$32:$F102*BR$32:BR102)+SUMPRODUCT($F$32:$F102*CQ$32:CQ102)&gt;0,BR103+CQ103=0),REPT("0",Batch_Length),IF(BR103+CQ103=0,"",TEXT(BR103+CQ103,"0"))))))&amp;IF(AND(SUMPRODUCT($F$32:$F102*BR$32:BR102)+SUMPRODUCT($F$32:$F102*CQ$32:CQ102)&gt;0,BR103+CQ103=0),REPT("0",Batch_Length),IF(BR103+CQ103=0,"",TEXT(BR103+CQ103,"0")))</f>
        <v>850478</v>
      </c>
      <c r="DS103" s="69" t="str">
        <f>IF(COUNTBLANK(DT103:$EI103)=COLUMNS(DT103:$EI103),"",REPT("0",Batch_Length-LEN(IF(AND(SUMPRODUCT($F$32:$F102*BS$32:BS102)+SUMPRODUCT($F$32:$F102*CR$32:CR102)&gt;0,BS103+CR103=0),REPT("0",Batch_Length),IF(BS103+CR103=0,"",TEXT(BS103+CR103,"0"))))))&amp;IF(AND(SUMPRODUCT($F$32:$F102*BS$32:BS102)+SUMPRODUCT($F$32:$F102*CR$32:CR102)&gt;0,BS103+CR103=0),REPT("0",Batch_Length),IF(BS103+CR103=0,"",TEXT(BS103+CR103,"0")))</f>
        <v/>
      </c>
      <c r="DT103" s="69" t="str">
        <f>IF(COUNTBLANK(DU103:$EI103)=COLUMNS(DU103:$EI103),"",REPT("0",Batch_Length-LEN(IF(AND(SUMPRODUCT($F$32:$F102*BT$32:BT102)+SUMPRODUCT($F$32:$F102*CS$32:CS102)&gt;0,BT103+CS103=0),REPT("0",Batch_Length),IF(BT103+CS103=0,"",TEXT(BT103+CS103,"0"))))))&amp;IF(AND(SUMPRODUCT($F$32:$F102*BT$32:BT102)+SUMPRODUCT($F$32:$F102*CS$32:CS102)&gt;0,BT103+CS103=0),REPT("0",Batch_Length),IF(BT103+CS103=0,"",TEXT(BT103+CS103,"0")))</f>
        <v/>
      </c>
      <c r="DU103" s="69" t="str">
        <f>IF(COUNTBLANK(DV103:$EI103)=COLUMNS(DV103:$EI103),"",REPT("0",Batch_Length-LEN(IF(AND(SUMPRODUCT($F$32:$F102*BU$32:BU102)+SUMPRODUCT($F$32:$F102*CT$32:CT102)&gt;0,BU103+CT103=0),REPT("0",Batch_Length),IF(BU103+CT103=0,"",TEXT(BU103+CT103,"0"))))))&amp;IF(AND(SUMPRODUCT($F$32:$F102*BU$32:BU102)+SUMPRODUCT($F$32:$F102*CT$32:CT102)&gt;0,BU103+CT103=0),REPT("0",Batch_Length),IF(BU103+CT103=0,"",TEXT(BU103+CT103,"0")))</f>
        <v/>
      </c>
      <c r="DV103" s="69" t="str">
        <f>IF(COUNTBLANK(DW103:$EI103)=COLUMNS(DW103:$EI103),"",REPT("0",Batch_Length-LEN(IF(AND(SUMPRODUCT($F$32:$F102*BV$32:BV102)+SUMPRODUCT($F$32:$F102*CU$32:CU102)&gt;0,BV103+CU103=0),REPT("0",Batch_Length),IF(BV103+CU103=0,"",TEXT(BV103+CU103,"0"))))))&amp;IF(AND(SUMPRODUCT($F$32:$F102*BV$32:BV102)+SUMPRODUCT($F$32:$F102*CU$32:CU102)&gt;0,BV103+CU103=0),REPT("0",Batch_Length),IF(BV103+CU103=0,"",TEXT(BV103+CU103,"0")))</f>
        <v/>
      </c>
      <c r="DW103" s="69" t="str">
        <f>IF(COUNTBLANK(DX103:$EI103)=COLUMNS(DX103:$EI103),"",REPT("0",Batch_Length-LEN(IF(AND(SUMPRODUCT($F$32:$F102*BW$32:BW102)+SUMPRODUCT($F$32:$F102*CV$32:CV102)&gt;0,BW103+CV103=0),REPT("0",Batch_Length),IF(BW103+CV103=0,"",TEXT(BW103+CV103,"0"))))))&amp;IF(AND(SUMPRODUCT($F$32:$F102*BW$32:BW102)+SUMPRODUCT($F$32:$F102*CV$32:CV102)&gt;0,BW103+CV103=0),REPT("0",Batch_Length),IF(BW103+CV103=0,"",TEXT(BW103+CV103,"0")))</f>
        <v/>
      </c>
      <c r="DX103" s="69" t="str">
        <f>IF(COUNTBLANK(DY103:$EI103)=COLUMNS(DY103:$EI103),"",REPT("0",Batch_Length-LEN(IF(AND(SUMPRODUCT($F$32:$F102*BX$32:BX102)+SUMPRODUCT($F$32:$F102*CW$32:CW102)&gt;0,BX103+CW103=0),REPT("0",Batch_Length),IF(BX103+CW103=0,"",TEXT(BX103+CW103,"0"))))))&amp;IF(AND(SUMPRODUCT($F$32:$F102*BX$32:BX102)+SUMPRODUCT($F$32:$F102*CW$32:CW102)&gt;0,BX103+CW103=0),REPT("0",Batch_Length),IF(BX103+CW103=0,"",TEXT(BX103+CW103,"0")))</f>
        <v/>
      </c>
      <c r="DY103" s="69" t="str">
        <f>IF(COUNTBLANK(DZ103:$EI103)=COLUMNS(DZ103:$EI103),"",REPT("0",Batch_Length-LEN(IF(AND(SUMPRODUCT($F$32:$F102*BY$32:BY102)+SUMPRODUCT($F$32:$F102*CX$32:CX102)&gt;0,BY103+CX103=0),REPT("0",Batch_Length),IF(BY103+CX103=0,"",TEXT(BY103+CX103,"0"))))))&amp;IF(AND(SUMPRODUCT($F$32:$F102*BY$32:BY102)+SUMPRODUCT($F$32:$F102*CX$32:CX102)&gt;0,BY103+CX103=0),REPT("0",Batch_Length),IF(BY103+CX103=0,"",TEXT(BY103+CX103,"0")))</f>
        <v/>
      </c>
      <c r="DZ103" s="69" t="str">
        <f>IF(COUNTBLANK(EA103:$EI103)=COLUMNS(EA103:$EI103),"",REPT("0",Batch_Length-LEN(IF(AND(SUMPRODUCT($F$32:$F102*BZ$32:BZ102)+SUMPRODUCT($F$32:$F102*CY$32:CY102)&gt;0,BZ103+CY103=0),REPT("0",Batch_Length),IF(BZ103+CY103=0,"",TEXT(BZ103+CY103,"0"))))))&amp;IF(AND(SUMPRODUCT($F$32:$F102*BZ$32:BZ102)+SUMPRODUCT($F$32:$F102*CY$32:CY102)&gt;0,BZ103+CY103=0),REPT("0",Batch_Length),IF(BZ103+CY103=0,"",TEXT(BZ103+CY103,"0")))</f>
        <v/>
      </c>
      <c r="EA103" s="69" t="str">
        <f>IF(COUNTBLANK(EB103:$EI103)=COLUMNS(EB103:$EI103),"",REPT("0",Batch_Length-LEN(IF(AND(SUMPRODUCT($F$32:$F102*CA$32:CA102)+SUMPRODUCT($F$32:$F102*CZ$32:CZ102)&gt;0,CA103+CZ103=0),REPT("0",Batch_Length),IF(CA103+CZ103=0,"",TEXT(CA103+CZ103,"0"))))))&amp;IF(AND(SUMPRODUCT($F$32:$F102*CA$32:CA102)+SUMPRODUCT($F$32:$F102*CZ$32:CZ102)&gt;0,CA103+CZ103=0),REPT("0",Batch_Length),IF(CA103+CZ103=0,"",TEXT(CA103+CZ103,"0")))</f>
        <v/>
      </c>
      <c r="EB103" s="69" t="str">
        <f>IF(COUNTBLANK(EC103:$EI103)=COLUMNS(EC103:$EI103),"",REPT("0",Batch_Length-LEN(IF(AND(SUMPRODUCT($F$32:$F102*CB$32:CB102)+SUMPRODUCT($F$32:$F102*DA$32:DA102)&gt;0,CB103+DA103=0),REPT("0",Batch_Length),IF(CB103+DA103=0,"",TEXT(CB103+DA103,"0"))))))&amp;IF(AND(SUMPRODUCT($F$32:$F102*CB$32:CB102)+SUMPRODUCT($F$32:$F102*DA$32:DA102)&gt;0,CB103+DA103=0),REPT("0",Batch_Length),IF(CB103+DA103=0,"",TEXT(CB103+DA103,"0")))</f>
        <v/>
      </c>
      <c r="EC103" s="69" t="str">
        <f>IF(COUNTBLANK(ED103:$EI103)=COLUMNS(ED103:$EI103),"",REPT("0",Batch_Length-LEN(IF(AND(SUMPRODUCT($F$32:$F102*CC$32:CC102)+SUMPRODUCT($F$32:$F102*DB$32:DB102)&gt;0,CC103+DB103=0),REPT("0",Batch_Length),IF(CC103+DB103=0,"",TEXT(CC103+DB103,"0"))))))&amp;IF(AND(SUMPRODUCT($F$32:$F102*CC$32:CC102)+SUMPRODUCT($F$32:$F102*DB$32:DB102)&gt;0,CC103+DB103=0),REPT("0",Batch_Length),IF(CC103+DB103=0,"",TEXT(CC103+DB103,"0")))</f>
        <v/>
      </c>
      <c r="ED103" s="69" t="str">
        <f>IF(COUNTBLANK(EE103:$EI103)=COLUMNS(EE103:$EI103),"",REPT("0",Batch_Length-LEN(IF(AND(SUMPRODUCT($F$32:$F102*CD$32:CD102)+SUMPRODUCT($F$32:$F102*DC$32:DC102)&gt;0,CD103+DC103=0),REPT("0",Batch_Length),IF(CD103+DC103=0,"",TEXT(CD103+DC103,"0"))))))&amp;IF(AND(SUMPRODUCT($F$32:$F102*CD$32:CD102)+SUMPRODUCT($F$32:$F102*DC$32:DC102)&gt;0,CD103+DC103=0),REPT("0",Batch_Length),IF(CD103+DC103=0,"",TEXT(CD103+DC103,"0")))</f>
        <v/>
      </c>
      <c r="EE103" s="69" t="str">
        <f>IF(COUNTBLANK(EF103:$EI103)=COLUMNS(EF103:$EI103),"",REPT("0",Batch_Length-LEN(IF(AND(SUMPRODUCT($F$32:$F102*CE$32:CE102)+SUMPRODUCT($F$32:$F102*DD$32:DD102)&gt;0,CE103+DD103=0),REPT("0",Batch_Length),IF(CE103+DD103=0,"",TEXT(CE103+DD103,"0"))))))&amp;IF(AND(SUMPRODUCT($F$32:$F102*CE$32:CE102)+SUMPRODUCT($F$32:$F102*DD$32:DD102)&gt;0,CE103+DD103=0),REPT("0",Batch_Length),IF(CE103+DD103=0,"",TEXT(CE103+DD103,"0")))</f>
        <v/>
      </c>
      <c r="EF103" s="69" t="str">
        <f>IF(COUNTBLANK(EG103:$EI103)=COLUMNS(EG103:$EI103),"",REPT("0",Batch_Length-LEN(IF(AND(SUMPRODUCT($F$32:$F102*CF$32:CF102)+SUMPRODUCT($F$32:$F102*DE$32:DE102)&gt;0,CF103+DE103=0),REPT("0",Batch_Length),IF(CF103+DE103=0,"",TEXT(CF103+DE103,"0"))))))&amp;IF(AND(SUMPRODUCT($F$32:$F102*CF$32:CF102)+SUMPRODUCT($F$32:$F102*DE$32:DE102)&gt;0,CF103+DE103=0),REPT("0",Batch_Length),IF(CF103+DE103=0,"",TEXT(CF103+DE103,"0")))</f>
        <v/>
      </c>
      <c r="EG103" s="69" t="str">
        <f>IF(COUNTBLANK(EH103:$EI103)=COLUMNS(EH103:$EI103),"",REPT("0",Batch_Length-LEN(IF(AND(SUMPRODUCT($F$32:$F102*CG$32:CG102)+SUMPRODUCT($F$32:$F102*DF$32:DF102)&gt;0,CG103+DF103=0),REPT("0",Batch_Length),IF(CG103+DF103=0,"",TEXT(CG103+DF103,"0"))))))&amp;IF(AND(SUMPRODUCT($F$32:$F102*CG$32:CG102)+SUMPRODUCT($F$32:$F102*DF$32:DF102)&gt;0,CG103+DF103=0),REPT("0",Batch_Length),IF(CG103+DF103=0,"",TEXT(CG103+DF103,"0")))</f>
        <v/>
      </c>
      <c r="EH103" s="69" t="str">
        <f>IF(COUNTBLANK(EI103:$EI103)=COLUMNS(EI103:$EI103),"",REPT("0",Batch_Length-LEN(IF(AND(SUMPRODUCT($F$32:$F102*CH$32:CH102)+SUMPRODUCT($F$32:$F102*DG$32:DG102)&gt;0,CH103+DG103=0),REPT("0",Batch_Length),IF(CH103+DG103=0,"",TEXT(CH103+DG103,"0"))))))&amp;IF(AND(SUMPRODUCT($F$32:$F102*CH$32:CH102)+SUMPRODUCT($F$32:$F102*DG$32:DG102)&gt;0,CH103+DG103=0),REPT("0",Batch_Length),IF(CH103+DG103=0,"",TEXT(CH103+DG103,"0")))</f>
        <v/>
      </c>
      <c r="EI103" s="69" t="str">
        <f>IF(AND(SUMPRODUCT($F$32:$F102*CI$32:CI102)+SUMPRODUCT($F$32:$F102*DH$32:DH102)&gt;0,CI103+DH103=0),REPT("0",Batch_Length),IF(CI103+DH103=0,"",TEXT(CI103+DH103,"0")))</f>
        <v/>
      </c>
      <c r="EJ103" s="69" t="str">
        <f t="shared" si="306"/>
        <v>850478588567862317521167644239926010288584608120796235886430763388588680378079017697280000000000000000</v>
      </c>
      <c r="EK103" s="57" t="s">
        <v>86</v>
      </c>
    </row>
    <row r="104" spans="6:141" outlineLevel="1" x14ac:dyDescent="0.2">
      <c r="F104" s="66">
        <f t="shared" si="277"/>
        <v>72</v>
      </c>
      <c r="G104" s="67" t="str">
        <f t="shared" si="278"/>
        <v>61234458376886086861524070385274672740778091784697328983823014963978384987221689274204160000000000000000</v>
      </c>
      <c r="H104" s="66">
        <f t="shared" si="279"/>
        <v>104</v>
      </c>
      <c r="I104" s="66">
        <f t="shared" si="198"/>
        <v>9</v>
      </c>
      <c r="J104" s="67" t="str">
        <f t="shared" si="199"/>
        <v>000000000000</v>
      </c>
      <c r="K104" s="68" t="str">
        <f t="shared" si="200"/>
        <v>017697280000</v>
      </c>
      <c r="L104" s="68" t="str">
        <f t="shared" si="201"/>
        <v>588680378079</v>
      </c>
      <c r="M104" s="68" t="str">
        <f t="shared" si="202"/>
        <v>886430763388</v>
      </c>
      <c r="N104" s="68" t="str">
        <f t="shared" si="203"/>
        <v>608120796235</v>
      </c>
      <c r="O104" s="68" t="str">
        <f t="shared" si="204"/>
        <v>926010288584</v>
      </c>
      <c r="P104" s="68" t="str">
        <f t="shared" si="205"/>
        <v>521167644239</v>
      </c>
      <c r="Q104" s="68" t="str">
        <f t="shared" si="206"/>
        <v>588567862317</v>
      </c>
      <c r="R104" s="68" t="str">
        <f t="shared" si="207"/>
        <v>850478</v>
      </c>
      <c r="S104" s="68">
        <f t="shared" si="208"/>
        <v>0</v>
      </c>
      <c r="T104" s="68">
        <f t="shared" si="209"/>
        <v>0</v>
      </c>
      <c r="U104" s="68">
        <f t="shared" si="210"/>
        <v>0</v>
      </c>
      <c r="V104" s="68">
        <f t="shared" si="211"/>
        <v>0</v>
      </c>
      <c r="W104" s="68">
        <f t="shared" si="212"/>
        <v>0</v>
      </c>
      <c r="X104" s="68">
        <f t="shared" si="213"/>
        <v>0</v>
      </c>
      <c r="Y104" s="68">
        <f t="shared" si="214"/>
        <v>0</v>
      </c>
      <c r="Z104" s="68">
        <f t="shared" si="215"/>
        <v>0</v>
      </c>
      <c r="AA104" s="68">
        <f t="shared" si="216"/>
        <v>0</v>
      </c>
      <c r="AB104" s="68">
        <f t="shared" si="217"/>
        <v>0</v>
      </c>
      <c r="AC104" s="68">
        <f t="shared" si="218"/>
        <v>0</v>
      </c>
      <c r="AD104" s="68">
        <f t="shared" si="219"/>
        <v>0</v>
      </c>
      <c r="AE104" s="68">
        <f t="shared" si="220"/>
        <v>0</v>
      </c>
      <c r="AF104" s="68">
        <f t="shared" si="221"/>
        <v>0</v>
      </c>
      <c r="AG104" s="68">
        <f t="shared" si="222"/>
        <v>0</v>
      </c>
      <c r="AH104" s="68">
        <f t="shared" si="223"/>
        <v>0</v>
      </c>
      <c r="AI104" s="68">
        <f t="shared" si="224"/>
        <v>0</v>
      </c>
      <c r="AJ104" s="69">
        <f t="shared" si="280"/>
        <v>0</v>
      </c>
      <c r="AK104" s="69">
        <f t="shared" si="281"/>
        <v>1274204160000</v>
      </c>
      <c r="AL104" s="69">
        <f t="shared" si="282"/>
        <v>42384987221688</v>
      </c>
      <c r="AM104" s="69">
        <f t="shared" si="283"/>
        <v>63823014963936</v>
      </c>
      <c r="AN104" s="69">
        <f t="shared" si="284"/>
        <v>43784697328920</v>
      </c>
      <c r="AO104" s="69">
        <f t="shared" si="285"/>
        <v>66672740778048</v>
      </c>
      <c r="AP104" s="69">
        <f t="shared" si="286"/>
        <v>37524070385208</v>
      </c>
      <c r="AQ104" s="69">
        <f t="shared" si="287"/>
        <v>42376886086824</v>
      </c>
      <c r="AR104" s="69">
        <f t="shared" si="288"/>
        <v>61234416</v>
      </c>
      <c r="AS104" s="69">
        <f t="shared" si="289"/>
        <v>0</v>
      </c>
      <c r="AT104" s="69">
        <f t="shared" si="290"/>
        <v>0</v>
      </c>
      <c r="AU104" s="69">
        <f t="shared" si="291"/>
        <v>0</v>
      </c>
      <c r="AV104" s="69">
        <f t="shared" si="292"/>
        <v>0</v>
      </c>
      <c r="AW104" s="69">
        <f t="shared" si="293"/>
        <v>0</v>
      </c>
      <c r="AX104" s="69">
        <f t="shared" si="294"/>
        <v>0</v>
      </c>
      <c r="AY104" s="69">
        <f t="shared" si="295"/>
        <v>0</v>
      </c>
      <c r="AZ104" s="69">
        <f t="shared" si="296"/>
        <v>0</v>
      </c>
      <c r="BA104" s="69">
        <f t="shared" si="297"/>
        <v>0</v>
      </c>
      <c r="BB104" s="69">
        <f t="shared" si="298"/>
        <v>0</v>
      </c>
      <c r="BC104" s="69">
        <f t="shared" si="299"/>
        <v>0</v>
      </c>
      <c r="BD104" s="69">
        <f t="shared" si="300"/>
        <v>0</v>
      </c>
      <c r="BE104" s="69">
        <f t="shared" si="301"/>
        <v>0</v>
      </c>
      <c r="BF104" s="69">
        <f t="shared" si="302"/>
        <v>0</v>
      </c>
      <c r="BG104" s="69">
        <f t="shared" si="303"/>
        <v>0</v>
      </c>
      <c r="BH104" s="69">
        <f t="shared" si="304"/>
        <v>0</v>
      </c>
      <c r="BI104" s="69">
        <f t="shared" si="305"/>
        <v>0</v>
      </c>
      <c r="BJ104" s="69">
        <f t="shared" si="225"/>
        <v>0</v>
      </c>
      <c r="BK104" s="69">
        <f t="shared" si="226"/>
        <v>274204160000</v>
      </c>
      <c r="BL104" s="69">
        <f t="shared" si="227"/>
        <v>384987221688</v>
      </c>
      <c r="BM104" s="69">
        <f t="shared" si="228"/>
        <v>823014963936</v>
      </c>
      <c r="BN104" s="69">
        <f t="shared" si="229"/>
        <v>784697328920</v>
      </c>
      <c r="BO104" s="69">
        <f t="shared" si="230"/>
        <v>672740778048</v>
      </c>
      <c r="BP104" s="69">
        <f t="shared" si="231"/>
        <v>524070385208</v>
      </c>
      <c r="BQ104" s="69">
        <f t="shared" si="232"/>
        <v>376886086824</v>
      </c>
      <c r="BR104" s="69">
        <f t="shared" si="233"/>
        <v>61234416</v>
      </c>
      <c r="BS104" s="69">
        <f t="shared" si="234"/>
        <v>0</v>
      </c>
      <c r="BT104" s="69">
        <f t="shared" si="235"/>
        <v>0</v>
      </c>
      <c r="BU104" s="69">
        <f t="shared" si="236"/>
        <v>0</v>
      </c>
      <c r="BV104" s="69">
        <f t="shared" si="237"/>
        <v>0</v>
      </c>
      <c r="BW104" s="69">
        <f t="shared" si="238"/>
        <v>0</v>
      </c>
      <c r="BX104" s="69">
        <f t="shared" si="239"/>
        <v>0</v>
      </c>
      <c r="BY104" s="69">
        <f t="shared" si="240"/>
        <v>0</v>
      </c>
      <c r="BZ104" s="69">
        <f t="shared" si="241"/>
        <v>0</v>
      </c>
      <c r="CA104" s="69">
        <f t="shared" si="242"/>
        <v>0</v>
      </c>
      <c r="CB104" s="69">
        <f t="shared" si="243"/>
        <v>0</v>
      </c>
      <c r="CC104" s="69">
        <f t="shared" si="244"/>
        <v>0</v>
      </c>
      <c r="CD104" s="69">
        <f t="shared" si="245"/>
        <v>0</v>
      </c>
      <c r="CE104" s="69">
        <f t="shared" si="246"/>
        <v>0</v>
      </c>
      <c r="CF104" s="69">
        <f t="shared" si="247"/>
        <v>0</v>
      </c>
      <c r="CG104" s="69">
        <f t="shared" si="248"/>
        <v>0</v>
      </c>
      <c r="CH104" s="69">
        <f t="shared" si="249"/>
        <v>0</v>
      </c>
      <c r="CI104" s="69">
        <f t="shared" si="250"/>
        <v>0</v>
      </c>
      <c r="CJ104" s="69">
        <f t="shared" si="251"/>
        <v>0</v>
      </c>
      <c r="CK104" s="69">
        <f t="shared" si="252"/>
        <v>1</v>
      </c>
      <c r="CL104" s="69">
        <f t="shared" si="253"/>
        <v>42</v>
      </c>
      <c r="CM104" s="69">
        <f t="shared" si="254"/>
        <v>63</v>
      </c>
      <c r="CN104" s="69">
        <f t="shared" si="255"/>
        <v>43</v>
      </c>
      <c r="CO104" s="69">
        <f t="shared" si="256"/>
        <v>66</v>
      </c>
      <c r="CP104" s="69">
        <f t="shared" si="257"/>
        <v>37</v>
      </c>
      <c r="CQ104" s="69">
        <f t="shared" si="258"/>
        <v>42</v>
      </c>
      <c r="CR104" s="69">
        <f t="shared" si="259"/>
        <v>0</v>
      </c>
      <c r="CS104" s="69">
        <f t="shared" si="260"/>
        <v>0</v>
      </c>
      <c r="CT104" s="69">
        <f t="shared" si="261"/>
        <v>0</v>
      </c>
      <c r="CU104" s="69">
        <f t="shared" si="262"/>
        <v>0</v>
      </c>
      <c r="CV104" s="69">
        <f t="shared" si="263"/>
        <v>0</v>
      </c>
      <c r="CW104" s="69">
        <f t="shared" si="264"/>
        <v>0</v>
      </c>
      <c r="CX104" s="69">
        <f t="shared" si="265"/>
        <v>0</v>
      </c>
      <c r="CY104" s="69">
        <f t="shared" si="266"/>
        <v>0</v>
      </c>
      <c r="CZ104" s="69">
        <f t="shared" si="267"/>
        <v>0</v>
      </c>
      <c r="DA104" s="69">
        <f t="shared" si="268"/>
        <v>0</v>
      </c>
      <c r="DB104" s="69">
        <f t="shared" si="269"/>
        <v>0</v>
      </c>
      <c r="DC104" s="69">
        <f t="shared" si="270"/>
        <v>0</v>
      </c>
      <c r="DD104" s="69">
        <f t="shared" si="271"/>
        <v>0</v>
      </c>
      <c r="DE104" s="69">
        <f t="shared" si="272"/>
        <v>0</v>
      </c>
      <c r="DF104" s="69">
        <f t="shared" si="273"/>
        <v>0</v>
      </c>
      <c r="DG104" s="69">
        <f t="shared" si="274"/>
        <v>0</v>
      </c>
      <c r="DH104" s="69">
        <f t="shared" si="275"/>
        <v>0</v>
      </c>
      <c r="DI104" s="69">
        <f t="shared" si="276"/>
        <v>0</v>
      </c>
      <c r="DJ104" s="69" t="str">
        <f>IF(COUNTBLANK(DK104:$EI104)=COLUMNS(DK104:$EI104),"",REPT("0",Batch_Length-LEN(IF(AND(SUM(AK104:$BI104)&lt;&gt;0,BJ104=0),REPT("0",Batch_Length),TEXT(BJ104,"0")))))&amp;IF(AND(SUM(AK104:$BI104)&lt;&gt;0,BJ104=0),REPT("0",Batch_Length),TEXT(BJ104,"0"))</f>
        <v>000000000000</v>
      </c>
      <c r="DK104" s="69" t="str">
        <f>IF(COUNTBLANK(DL104:$EI104)=COLUMNS(DL104:$EI104),"",REPT("0",Batch_Length-LEN(IF(AND(SUMPRODUCT($F$32:$F103*BK$32:BK103)+SUMPRODUCT($F$32:$F103*CJ$32:CJ103)&gt;0,BK104+CJ104=0),REPT("0",Batch_Length),IF(BK104+CJ104=0,"",TEXT(BK104+CJ104,"0"))))))&amp;IF(AND(SUMPRODUCT($F$32:$F103*BK$32:BK103)+SUMPRODUCT($F$32:$F103*CJ$32:CJ103)&gt;0,BK104+CJ104=0),REPT("0",Batch_Length),IF(BK104+CJ104=0,"",TEXT(BK104+CJ104,"0")))</f>
        <v>274204160000</v>
      </c>
      <c r="DL104" s="69" t="str">
        <f>IF(COUNTBLANK(DM104:$EI104)=COLUMNS(DM104:$EI104),"",REPT("0",Batch_Length-LEN(IF(AND(SUMPRODUCT($F$32:$F103*BL$32:BL103)+SUMPRODUCT($F$32:$F103*CK$32:CK103)&gt;0,BL104+CK104=0),REPT("0",Batch_Length),IF(BL104+CK104=0,"",TEXT(BL104+CK104,"0"))))))&amp;IF(AND(SUMPRODUCT($F$32:$F103*BL$32:BL103)+SUMPRODUCT($F$32:$F103*CK$32:CK103)&gt;0,BL104+CK104=0),REPT("0",Batch_Length),IF(BL104+CK104=0,"",TEXT(BL104+CK104,"0")))</f>
        <v>384987221689</v>
      </c>
      <c r="DM104" s="69" t="str">
        <f>IF(COUNTBLANK(DN104:$EI104)=COLUMNS(DN104:$EI104),"",REPT("0",Batch_Length-LEN(IF(AND(SUMPRODUCT($F$32:$F103*BM$32:BM103)+SUMPRODUCT($F$32:$F103*CL$32:CL103)&gt;0,BM104+CL104=0),REPT("0",Batch_Length),IF(BM104+CL104=0,"",TEXT(BM104+CL104,"0"))))))&amp;IF(AND(SUMPRODUCT($F$32:$F103*BM$32:BM103)+SUMPRODUCT($F$32:$F103*CL$32:CL103)&gt;0,BM104+CL104=0),REPT("0",Batch_Length),IF(BM104+CL104=0,"",TEXT(BM104+CL104,"0")))</f>
        <v>823014963978</v>
      </c>
      <c r="DN104" s="69" t="str">
        <f>IF(COUNTBLANK(DO104:$EI104)=COLUMNS(DO104:$EI104),"",REPT("0",Batch_Length-LEN(IF(AND(SUMPRODUCT($F$32:$F103*BN$32:BN103)+SUMPRODUCT($F$32:$F103*CM$32:CM103)&gt;0,BN104+CM104=0),REPT("0",Batch_Length),IF(BN104+CM104=0,"",TEXT(BN104+CM104,"0"))))))&amp;IF(AND(SUMPRODUCT($F$32:$F103*BN$32:BN103)+SUMPRODUCT($F$32:$F103*CM$32:CM103)&gt;0,BN104+CM104=0),REPT("0",Batch_Length),IF(BN104+CM104=0,"",TEXT(BN104+CM104,"0")))</f>
        <v>784697328983</v>
      </c>
      <c r="DO104" s="69" t="str">
        <f>IF(COUNTBLANK(DP104:$EI104)=COLUMNS(DP104:$EI104),"",REPT("0",Batch_Length-LEN(IF(AND(SUMPRODUCT($F$32:$F103*BO$32:BO103)+SUMPRODUCT($F$32:$F103*CN$32:CN103)&gt;0,BO104+CN104=0),REPT("0",Batch_Length),IF(BO104+CN104=0,"",TEXT(BO104+CN104,"0"))))))&amp;IF(AND(SUMPRODUCT($F$32:$F103*BO$32:BO103)+SUMPRODUCT($F$32:$F103*CN$32:CN103)&gt;0,BO104+CN104=0),REPT("0",Batch_Length),IF(BO104+CN104=0,"",TEXT(BO104+CN104,"0")))</f>
        <v>672740778091</v>
      </c>
      <c r="DP104" s="69" t="str">
        <f>IF(COUNTBLANK(DQ104:$EI104)=COLUMNS(DQ104:$EI104),"",REPT("0",Batch_Length-LEN(IF(AND(SUMPRODUCT($F$32:$F103*BP$32:BP103)+SUMPRODUCT($F$32:$F103*CO$32:CO103)&gt;0,BP104+CO104=0),REPT("0",Batch_Length),IF(BP104+CO104=0,"",TEXT(BP104+CO104,"0"))))))&amp;IF(AND(SUMPRODUCT($F$32:$F103*BP$32:BP103)+SUMPRODUCT($F$32:$F103*CO$32:CO103)&gt;0,BP104+CO104=0),REPT("0",Batch_Length),IF(BP104+CO104=0,"",TEXT(BP104+CO104,"0")))</f>
        <v>524070385274</v>
      </c>
      <c r="DQ104" s="69" t="str">
        <f>IF(COUNTBLANK(DR104:$EI104)=COLUMNS(DR104:$EI104),"",REPT("0",Batch_Length-LEN(IF(AND(SUMPRODUCT($F$32:$F103*BQ$32:BQ103)+SUMPRODUCT($F$32:$F103*CP$32:CP103)&gt;0,BQ104+CP104=0),REPT("0",Batch_Length),IF(BQ104+CP104=0,"",TEXT(BQ104+CP104,"0"))))))&amp;IF(AND(SUMPRODUCT($F$32:$F103*BQ$32:BQ103)+SUMPRODUCT($F$32:$F103*CP$32:CP103)&gt;0,BQ104+CP104=0),REPT("0",Batch_Length),IF(BQ104+CP104=0,"",TEXT(BQ104+CP104,"0")))</f>
        <v>376886086861</v>
      </c>
      <c r="DR104" s="69" t="str">
        <f>IF(COUNTBLANK(DS104:$EI104)=COLUMNS(DS104:$EI104),"",REPT("0",Batch_Length-LEN(IF(AND(SUMPRODUCT($F$32:$F103*BR$32:BR103)+SUMPRODUCT($F$32:$F103*CQ$32:CQ103)&gt;0,BR104+CQ104=0),REPT("0",Batch_Length),IF(BR104+CQ104=0,"",TEXT(BR104+CQ104,"0"))))))&amp;IF(AND(SUMPRODUCT($F$32:$F103*BR$32:BR103)+SUMPRODUCT($F$32:$F103*CQ$32:CQ103)&gt;0,BR104+CQ104=0),REPT("0",Batch_Length),IF(BR104+CQ104=0,"",TEXT(BR104+CQ104,"0")))</f>
        <v>61234458</v>
      </c>
      <c r="DS104" s="69" t="str">
        <f>IF(COUNTBLANK(DT104:$EI104)=COLUMNS(DT104:$EI104),"",REPT("0",Batch_Length-LEN(IF(AND(SUMPRODUCT($F$32:$F103*BS$32:BS103)+SUMPRODUCT($F$32:$F103*CR$32:CR103)&gt;0,BS104+CR104=0),REPT("0",Batch_Length),IF(BS104+CR104=0,"",TEXT(BS104+CR104,"0"))))))&amp;IF(AND(SUMPRODUCT($F$32:$F103*BS$32:BS103)+SUMPRODUCT($F$32:$F103*CR$32:CR103)&gt;0,BS104+CR104=0),REPT("0",Batch_Length),IF(BS104+CR104=0,"",TEXT(BS104+CR104,"0")))</f>
        <v/>
      </c>
      <c r="DT104" s="69" t="str">
        <f>IF(COUNTBLANK(DU104:$EI104)=COLUMNS(DU104:$EI104),"",REPT("0",Batch_Length-LEN(IF(AND(SUMPRODUCT($F$32:$F103*BT$32:BT103)+SUMPRODUCT($F$32:$F103*CS$32:CS103)&gt;0,BT104+CS104=0),REPT("0",Batch_Length),IF(BT104+CS104=0,"",TEXT(BT104+CS104,"0"))))))&amp;IF(AND(SUMPRODUCT($F$32:$F103*BT$32:BT103)+SUMPRODUCT($F$32:$F103*CS$32:CS103)&gt;0,BT104+CS104=0),REPT("0",Batch_Length),IF(BT104+CS104=0,"",TEXT(BT104+CS104,"0")))</f>
        <v/>
      </c>
      <c r="DU104" s="69" t="str">
        <f>IF(COUNTBLANK(DV104:$EI104)=COLUMNS(DV104:$EI104),"",REPT("0",Batch_Length-LEN(IF(AND(SUMPRODUCT($F$32:$F103*BU$32:BU103)+SUMPRODUCT($F$32:$F103*CT$32:CT103)&gt;0,BU104+CT104=0),REPT("0",Batch_Length),IF(BU104+CT104=0,"",TEXT(BU104+CT104,"0"))))))&amp;IF(AND(SUMPRODUCT($F$32:$F103*BU$32:BU103)+SUMPRODUCT($F$32:$F103*CT$32:CT103)&gt;0,BU104+CT104=0),REPT("0",Batch_Length),IF(BU104+CT104=0,"",TEXT(BU104+CT104,"0")))</f>
        <v/>
      </c>
      <c r="DV104" s="69" t="str">
        <f>IF(COUNTBLANK(DW104:$EI104)=COLUMNS(DW104:$EI104),"",REPT("0",Batch_Length-LEN(IF(AND(SUMPRODUCT($F$32:$F103*BV$32:BV103)+SUMPRODUCT($F$32:$F103*CU$32:CU103)&gt;0,BV104+CU104=0),REPT("0",Batch_Length),IF(BV104+CU104=0,"",TEXT(BV104+CU104,"0"))))))&amp;IF(AND(SUMPRODUCT($F$32:$F103*BV$32:BV103)+SUMPRODUCT($F$32:$F103*CU$32:CU103)&gt;0,BV104+CU104=0),REPT("0",Batch_Length),IF(BV104+CU104=0,"",TEXT(BV104+CU104,"0")))</f>
        <v/>
      </c>
      <c r="DW104" s="69" t="str">
        <f>IF(COUNTBLANK(DX104:$EI104)=COLUMNS(DX104:$EI104),"",REPT("0",Batch_Length-LEN(IF(AND(SUMPRODUCT($F$32:$F103*BW$32:BW103)+SUMPRODUCT($F$32:$F103*CV$32:CV103)&gt;0,BW104+CV104=0),REPT("0",Batch_Length),IF(BW104+CV104=0,"",TEXT(BW104+CV104,"0"))))))&amp;IF(AND(SUMPRODUCT($F$32:$F103*BW$32:BW103)+SUMPRODUCT($F$32:$F103*CV$32:CV103)&gt;0,BW104+CV104=0),REPT("0",Batch_Length),IF(BW104+CV104=0,"",TEXT(BW104+CV104,"0")))</f>
        <v/>
      </c>
      <c r="DX104" s="69" t="str">
        <f>IF(COUNTBLANK(DY104:$EI104)=COLUMNS(DY104:$EI104),"",REPT("0",Batch_Length-LEN(IF(AND(SUMPRODUCT($F$32:$F103*BX$32:BX103)+SUMPRODUCT($F$32:$F103*CW$32:CW103)&gt;0,BX104+CW104=0),REPT("0",Batch_Length),IF(BX104+CW104=0,"",TEXT(BX104+CW104,"0"))))))&amp;IF(AND(SUMPRODUCT($F$32:$F103*BX$32:BX103)+SUMPRODUCT($F$32:$F103*CW$32:CW103)&gt;0,BX104+CW104=0),REPT("0",Batch_Length),IF(BX104+CW104=0,"",TEXT(BX104+CW104,"0")))</f>
        <v/>
      </c>
      <c r="DY104" s="69" t="str">
        <f>IF(COUNTBLANK(DZ104:$EI104)=COLUMNS(DZ104:$EI104),"",REPT("0",Batch_Length-LEN(IF(AND(SUMPRODUCT($F$32:$F103*BY$32:BY103)+SUMPRODUCT($F$32:$F103*CX$32:CX103)&gt;0,BY104+CX104=0),REPT("0",Batch_Length),IF(BY104+CX104=0,"",TEXT(BY104+CX104,"0"))))))&amp;IF(AND(SUMPRODUCT($F$32:$F103*BY$32:BY103)+SUMPRODUCT($F$32:$F103*CX$32:CX103)&gt;0,BY104+CX104=0),REPT("0",Batch_Length),IF(BY104+CX104=0,"",TEXT(BY104+CX104,"0")))</f>
        <v/>
      </c>
      <c r="DZ104" s="69" t="str">
        <f>IF(COUNTBLANK(EA104:$EI104)=COLUMNS(EA104:$EI104),"",REPT("0",Batch_Length-LEN(IF(AND(SUMPRODUCT($F$32:$F103*BZ$32:BZ103)+SUMPRODUCT($F$32:$F103*CY$32:CY103)&gt;0,BZ104+CY104=0),REPT("0",Batch_Length),IF(BZ104+CY104=0,"",TEXT(BZ104+CY104,"0"))))))&amp;IF(AND(SUMPRODUCT($F$32:$F103*BZ$32:BZ103)+SUMPRODUCT($F$32:$F103*CY$32:CY103)&gt;0,BZ104+CY104=0),REPT("0",Batch_Length),IF(BZ104+CY104=0,"",TEXT(BZ104+CY104,"0")))</f>
        <v/>
      </c>
      <c r="EA104" s="69" t="str">
        <f>IF(COUNTBLANK(EB104:$EI104)=COLUMNS(EB104:$EI104),"",REPT("0",Batch_Length-LEN(IF(AND(SUMPRODUCT($F$32:$F103*CA$32:CA103)+SUMPRODUCT($F$32:$F103*CZ$32:CZ103)&gt;0,CA104+CZ104=0),REPT("0",Batch_Length),IF(CA104+CZ104=0,"",TEXT(CA104+CZ104,"0"))))))&amp;IF(AND(SUMPRODUCT($F$32:$F103*CA$32:CA103)+SUMPRODUCT($F$32:$F103*CZ$32:CZ103)&gt;0,CA104+CZ104=0),REPT("0",Batch_Length),IF(CA104+CZ104=0,"",TEXT(CA104+CZ104,"0")))</f>
        <v/>
      </c>
      <c r="EB104" s="69" t="str">
        <f>IF(COUNTBLANK(EC104:$EI104)=COLUMNS(EC104:$EI104),"",REPT("0",Batch_Length-LEN(IF(AND(SUMPRODUCT($F$32:$F103*CB$32:CB103)+SUMPRODUCT($F$32:$F103*DA$32:DA103)&gt;0,CB104+DA104=0),REPT("0",Batch_Length),IF(CB104+DA104=0,"",TEXT(CB104+DA104,"0"))))))&amp;IF(AND(SUMPRODUCT($F$32:$F103*CB$32:CB103)+SUMPRODUCT($F$32:$F103*DA$32:DA103)&gt;0,CB104+DA104=0),REPT("0",Batch_Length),IF(CB104+DA104=0,"",TEXT(CB104+DA104,"0")))</f>
        <v/>
      </c>
      <c r="EC104" s="69" t="str">
        <f>IF(COUNTBLANK(ED104:$EI104)=COLUMNS(ED104:$EI104),"",REPT("0",Batch_Length-LEN(IF(AND(SUMPRODUCT($F$32:$F103*CC$32:CC103)+SUMPRODUCT($F$32:$F103*DB$32:DB103)&gt;0,CC104+DB104=0),REPT("0",Batch_Length),IF(CC104+DB104=0,"",TEXT(CC104+DB104,"0"))))))&amp;IF(AND(SUMPRODUCT($F$32:$F103*CC$32:CC103)+SUMPRODUCT($F$32:$F103*DB$32:DB103)&gt;0,CC104+DB104=0),REPT("0",Batch_Length),IF(CC104+DB104=0,"",TEXT(CC104+DB104,"0")))</f>
        <v/>
      </c>
      <c r="ED104" s="69" t="str">
        <f>IF(COUNTBLANK(EE104:$EI104)=COLUMNS(EE104:$EI104),"",REPT("0",Batch_Length-LEN(IF(AND(SUMPRODUCT($F$32:$F103*CD$32:CD103)+SUMPRODUCT($F$32:$F103*DC$32:DC103)&gt;0,CD104+DC104=0),REPT("0",Batch_Length),IF(CD104+DC104=0,"",TEXT(CD104+DC104,"0"))))))&amp;IF(AND(SUMPRODUCT($F$32:$F103*CD$32:CD103)+SUMPRODUCT($F$32:$F103*DC$32:DC103)&gt;0,CD104+DC104=0),REPT("0",Batch_Length),IF(CD104+DC104=0,"",TEXT(CD104+DC104,"0")))</f>
        <v/>
      </c>
      <c r="EE104" s="69" t="str">
        <f>IF(COUNTBLANK(EF104:$EI104)=COLUMNS(EF104:$EI104),"",REPT("0",Batch_Length-LEN(IF(AND(SUMPRODUCT($F$32:$F103*CE$32:CE103)+SUMPRODUCT($F$32:$F103*DD$32:DD103)&gt;0,CE104+DD104=0),REPT("0",Batch_Length),IF(CE104+DD104=0,"",TEXT(CE104+DD104,"0"))))))&amp;IF(AND(SUMPRODUCT($F$32:$F103*CE$32:CE103)+SUMPRODUCT($F$32:$F103*DD$32:DD103)&gt;0,CE104+DD104=0),REPT("0",Batch_Length),IF(CE104+DD104=0,"",TEXT(CE104+DD104,"0")))</f>
        <v/>
      </c>
      <c r="EF104" s="69" t="str">
        <f>IF(COUNTBLANK(EG104:$EI104)=COLUMNS(EG104:$EI104),"",REPT("0",Batch_Length-LEN(IF(AND(SUMPRODUCT($F$32:$F103*CF$32:CF103)+SUMPRODUCT($F$32:$F103*DE$32:DE103)&gt;0,CF104+DE104=0),REPT("0",Batch_Length),IF(CF104+DE104=0,"",TEXT(CF104+DE104,"0"))))))&amp;IF(AND(SUMPRODUCT($F$32:$F103*CF$32:CF103)+SUMPRODUCT($F$32:$F103*DE$32:DE103)&gt;0,CF104+DE104=0),REPT("0",Batch_Length),IF(CF104+DE104=0,"",TEXT(CF104+DE104,"0")))</f>
        <v/>
      </c>
      <c r="EG104" s="69" t="str">
        <f>IF(COUNTBLANK(EH104:$EI104)=COLUMNS(EH104:$EI104),"",REPT("0",Batch_Length-LEN(IF(AND(SUMPRODUCT($F$32:$F103*CG$32:CG103)+SUMPRODUCT($F$32:$F103*DF$32:DF103)&gt;0,CG104+DF104=0),REPT("0",Batch_Length),IF(CG104+DF104=0,"",TEXT(CG104+DF104,"0"))))))&amp;IF(AND(SUMPRODUCT($F$32:$F103*CG$32:CG103)+SUMPRODUCT($F$32:$F103*DF$32:DF103)&gt;0,CG104+DF104=0),REPT("0",Batch_Length),IF(CG104+DF104=0,"",TEXT(CG104+DF104,"0")))</f>
        <v/>
      </c>
      <c r="EH104" s="69" t="str">
        <f>IF(COUNTBLANK(EI104:$EI104)=COLUMNS(EI104:$EI104),"",REPT("0",Batch_Length-LEN(IF(AND(SUMPRODUCT($F$32:$F103*CH$32:CH103)+SUMPRODUCT($F$32:$F103*DG$32:DG103)&gt;0,CH104+DG104=0),REPT("0",Batch_Length),IF(CH104+DG104=0,"",TEXT(CH104+DG104,"0"))))))&amp;IF(AND(SUMPRODUCT($F$32:$F103*CH$32:CH103)+SUMPRODUCT($F$32:$F103*DG$32:DG103)&gt;0,CH104+DG104=0),REPT("0",Batch_Length),IF(CH104+DG104=0,"",TEXT(CH104+DG104,"0")))</f>
        <v/>
      </c>
      <c r="EI104" s="69" t="str">
        <f>IF(AND(SUMPRODUCT($F$32:$F103*CI$32:CI103)+SUMPRODUCT($F$32:$F103*DH$32:DH103)&gt;0,CI104+DH104=0),REPT("0",Batch_Length),IF(CI104+DH104=0,"",TEXT(CI104+DH104,"0")))</f>
        <v/>
      </c>
      <c r="EJ104" s="69" t="str">
        <f t="shared" si="306"/>
        <v>61234458376886086861524070385274672740778091784697328983823014963978384987221689274204160000000000000000</v>
      </c>
      <c r="EK104" s="57" t="s">
        <v>86</v>
      </c>
    </row>
    <row r="105" spans="6:141" outlineLevel="1" x14ac:dyDescent="0.2">
      <c r="F105" s="66">
        <f t="shared" si="277"/>
        <v>73</v>
      </c>
      <c r="G105" s="67" t="str">
        <f t="shared" si="278"/>
        <v>4470115461512684340891257138125051110076800700282905015819080092370422104067183317016903680000000000000000</v>
      </c>
      <c r="H105" s="66">
        <f t="shared" si="279"/>
        <v>106</v>
      </c>
      <c r="I105" s="66">
        <f t="shared" si="198"/>
        <v>9</v>
      </c>
      <c r="J105" s="67" t="str">
        <f t="shared" si="199"/>
        <v>000000000000</v>
      </c>
      <c r="K105" s="68" t="str">
        <f t="shared" si="200"/>
        <v>274204160000</v>
      </c>
      <c r="L105" s="68" t="str">
        <f t="shared" si="201"/>
        <v>384987221689</v>
      </c>
      <c r="M105" s="68" t="str">
        <f t="shared" si="202"/>
        <v>823014963978</v>
      </c>
      <c r="N105" s="68" t="str">
        <f t="shared" si="203"/>
        <v>784697328983</v>
      </c>
      <c r="O105" s="68" t="str">
        <f t="shared" si="204"/>
        <v>672740778091</v>
      </c>
      <c r="P105" s="68" t="str">
        <f t="shared" si="205"/>
        <v>524070385274</v>
      </c>
      <c r="Q105" s="68" t="str">
        <f t="shared" si="206"/>
        <v>376886086861</v>
      </c>
      <c r="R105" s="68" t="str">
        <f t="shared" si="207"/>
        <v>61234458</v>
      </c>
      <c r="S105" s="68">
        <f t="shared" si="208"/>
        <v>0</v>
      </c>
      <c r="T105" s="68">
        <f t="shared" si="209"/>
        <v>0</v>
      </c>
      <c r="U105" s="68">
        <f t="shared" si="210"/>
        <v>0</v>
      </c>
      <c r="V105" s="68">
        <f t="shared" si="211"/>
        <v>0</v>
      </c>
      <c r="W105" s="68">
        <f t="shared" si="212"/>
        <v>0</v>
      </c>
      <c r="X105" s="68">
        <f t="shared" si="213"/>
        <v>0</v>
      </c>
      <c r="Y105" s="68">
        <f t="shared" si="214"/>
        <v>0</v>
      </c>
      <c r="Z105" s="68">
        <f t="shared" si="215"/>
        <v>0</v>
      </c>
      <c r="AA105" s="68">
        <f t="shared" si="216"/>
        <v>0</v>
      </c>
      <c r="AB105" s="68">
        <f t="shared" si="217"/>
        <v>0</v>
      </c>
      <c r="AC105" s="68">
        <f t="shared" si="218"/>
        <v>0</v>
      </c>
      <c r="AD105" s="68">
        <f t="shared" si="219"/>
        <v>0</v>
      </c>
      <c r="AE105" s="68">
        <f t="shared" si="220"/>
        <v>0</v>
      </c>
      <c r="AF105" s="68">
        <f t="shared" si="221"/>
        <v>0</v>
      </c>
      <c r="AG105" s="68">
        <f t="shared" si="222"/>
        <v>0</v>
      </c>
      <c r="AH105" s="68">
        <f t="shared" si="223"/>
        <v>0</v>
      </c>
      <c r="AI105" s="68">
        <f t="shared" si="224"/>
        <v>0</v>
      </c>
      <c r="AJ105" s="69">
        <f t="shared" si="280"/>
        <v>0</v>
      </c>
      <c r="AK105" s="69">
        <f t="shared" si="281"/>
        <v>20016903680000</v>
      </c>
      <c r="AL105" s="69">
        <f t="shared" si="282"/>
        <v>28104067183297</v>
      </c>
      <c r="AM105" s="69">
        <f t="shared" si="283"/>
        <v>60080092370394</v>
      </c>
      <c r="AN105" s="69">
        <f t="shared" si="284"/>
        <v>57282905015759</v>
      </c>
      <c r="AO105" s="69">
        <f t="shared" si="285"/>
        <v>49110076800643</v>
      </c>
      <c r="AP105" s="69">
        <f t="shared" si="286"/>
        <v>38257138125002</v>
      </c>
      <c r="AQ105" s="69">
        <f t="shared" si="287"/>
        <v>27512684340853</v>
      </c>
      <c r="AR105" s="69">
        <f t="shared" si="288"/>
        <v>4470115434</v>
      </c>
      <c r="AS105" s="69">
        <f t="shared" si="289"/>
        <v>0</v>
      </c>
      <c r="AT105" s="69">
        <f t="shared" si="290"/>
        <v>0</v>
      </c>
      <c r="AU105" s="69">
        <f t="shared" si="291"/>
        <v>0</v>
      </c>
      <c r="AV105" s="69">
        <f t="shared" si="292"/>
        <v>0</v>
      </c>
      <c r="AW105" s="69">
        <f t="shared" si="293"/>
        <v>0</v>
      </c>
      <c r="AX105" s="69">
        <f t="shared" si="294"/>
        <v>0</v>
      </c>
      <c r="AY105" s="69">
        <f t="shared" si="295"/>
        <v>0</v>
      </c>
      <c r="AZ105" s="69">
        <f t="shared" si="296"/>
        <v>0</v>
      </c>
      <c r="BA105" s="69">
        <f t="shared" si="297"/>
        <v>0</v>
      </c>
      <c r="BB105" s="69">
        <f t="shared" si="298"/>
        <v>0</v>
      </c>
      <c r="BC105" s="69">
        <f t="shared" si="299"/>
        <v>0</v>
      </c>
      <c r="BD105" s="69">
        <f t="shared" si="300"/>
        <v>0</v>
      </c>
      <c r="BE105" s="69">
        <f t="shared" si="301"/>
        <v>0</v>
      </c>
      <c r="BF105" s="69">
        <f t="shared" si="302"/>
        <v>0</v>
      </c>
      <c r="BG105" s="69">
        <f t="shared" si="303"/>
        <v>0</v>
      </c>
      <c r="BH105" s="69">
        <f t="shared" si="304"/>
        <v>0</v>
      </c>
      <c r="BI105" s="69">
        <f t="shared" si="305"/>
        <v>0</v>
      </c>
      <c r="BJ105" s="69">
        <f t="shared" si="225"/>
        <v>0</v>
      </c>
      <c r="BK105" s="69">
        <f t="shared" si="226"/>
        <v>16903680000</v>
      </c>
      <c r="BL105" s="69">
        <f t="shared" si="227"/>
        <v>104067183297</v>
      </c>
      <c r="BM105" s="69">
        <f t="shared" si="228"/>
        <v>80092370394</v>
      </c>
      <c r="BN105" s="69">
        <f t="shared" si="229"/>
        <v>282905015759</v>
      </c>
      <c r="BO105" s="69">
        <f t="shared" si="230"/>
        <v>110076800643</v>
      </c>
      <c r="BP105" s="69">
        <f t="shared" si="231"/>
        <v>257138125002</v>
      </c>
      <c r="BQ105" s="69">
        <f t="shared" si="232"/>
        <v>512684340853</v>
      </c>
      <c r="BR105" s="69">
        <f t="shared" si="233"/>
        <v>4470115434</v>
      </c>
      <c r="BS105" s="69">
        <f t="shared" si="234"/>
        <v>0</v>
      </c>
      <c r="BT105" s="69">
        <f t="shared" si="235"/>
        <v>0</v>
      </c>
      <c r="BU105" s="69">
        <f t="shared" si="236"/>
        <v>0</v>
      </c>
      <c r="BV105" s="69">
        <f t="shared" si="237"/>
        <v>0</v>
      </c>
      <c r="BW105" s="69">
        <f t="shared" si="238"/>
        <v>0</v>
      </c>
      <c r="BX105" s="69">
        <f t="shared" si="239"/>
        <v>0</v>
      </c>
      <c r="BY105" s="69">
        <f t="shared" si="240"/>
        <v>0</v>
      </c>
      <c r="BZ105" s="69">
        <f t="shared" si="241"/>
        <v>0</v>
      </c>
      <c r="CA105" s="69">
        <f t="shared" si="242"/>
        <v>0</v>
      </c>
      <c r="CB105" s="69">
        <f t="shared" si="243"/>
        <v>0</v>
      </c>
      <c r="CC105" s="69">
        <f t="shared" si="244"/>
        <v>0</v>
      </c>
      <c r="CD105" s="69">
        <f t="shared" si="245"/>
        <v>0</v>
      </c>
      <c r="CE105" s="69">
        <f t="shared" si="246"/>
        <v>0</v>
      </c>
      <c r="CF105" s="69">
        <f t="shared" si="247"/>
        <v>0</v>
      </c>
      <c r="CG105" s="69">
        <f t="shared" si="248"/>
        <v>0</v>
      </c>
      <c r="CH105" s="69">
        <f t="shared" si="249"/>
        <v>0</v>
      </c>
      <c r="CI105" s="69">
        <f t="shared" si="250"/>
        <v>0</v>
      </c>
      <c r="CJ105" s="69">
        <f t="shared" si="251"/>
        <v>0</v>
      </c>
      <c r="CK105" s="69">
        <f t="shared" si="252"/>
        <v>20</v>
      </c>
      <c r="CL105" s="69">
        <f t="shared" si="253"/>
        <v>28</v>
      </c>
      <c r="CM105" s="69">
        <f t="shared" si="254"/>
        <v>60</v>
      </c>
      <c r="CN105" s="69">
        <f t="shared" si="255"/>
        <v>57</v>
      </c>
      <c r="CO105" s="69">
        <f t="shared" si="256"/>
        <v>49</v>
      </c>
      <c r="CP105" s="69">
        <f t="shared" si="257"/>
        <v>38</v>
      </c>
      <c r="CQ105" s="69">
        <f t="shared" si="258"/>
        <v>27</v>
      </c>
      <c r="CR105" s="69">
        <f t="shared" si="259"/>
        <v>0</v>
      </c>
      <c r="CS105" s="69">
        <f t="shared" si="260"/>
        <v>0</v>
      </c>
      <c r="CT105" s="69">
        <f t="shared" si="261"/>
        <v>0</v>
      </c>
      <c r="CU105" s="69">
        <f t="shared" si="262"/>
        <v>0</v>
      </c>
      <c r="CV105" s="69">
        <f t="shared" si="263"/>
        <v>0</v>
      </c>
      <c r="CW105" s="69">
        <f t="shared" si="264"/>
        <v>0</v>
      </c>
      <c r="CX105" s="69">
        <f t="shared" si="265"/>
        <v>0</v>
      </c>
      <c r="CY105" s="69">
        <f t="shared" si="266"/>
        <v>0</v>
      </c>
      <c r="CZ105" s="69">
        <f t="shared" si="267"/>
        <v>0</v>
      </c>
      <c r="DA105" s="69">
        <f t="shared" si="268"/>
        <v>0</v>
      </c>
      <c r="DB105" s="69">
        <f t="shared" si="269"/>
        <v>0</v>
      </c>
      <c r="DC105" s="69">
        <f t="shared" si="270"/>
        <v>0</v>
      </c>
      <c r="DD105" s="69">
        <f t="shared" si="271"/>
        <v>0</v>
      </c>
      <c r="DE105" s="69">
        <f t="shared" si="272"/>
        <v>0</v>
      </c>
      <c r="DF105" s="69">
        <f t="shared" si="273"/>
        <v>0</v>
      </c>
      <c r="DG105" s="69">
        <f t="shared" si="274"/>
        <v>0</v>
      </c>
      <c r="DH105" s="69">
        <f t="shared" si="275"/>
        <v>0</v>
      </c>
      <c r="DI105" s="69">
        <f t="shared" si="276"/>
        <v>0</v>
      </c>
      <c r="DJ105" s="69" t="str">
        <f>IF(COUNTBLANK(DK105:$EI105)=COLUMNS(DK105:$EI105),"",REPT("0",Batch_Length-LEN(IF(AND(SUM(AK105:$BI105)&lt;&gt;0,BJ105=0),REPT("0",Batch_Length),TEXT(BJ105,"0")))))&amp;IF(AND(SUM(AK105:$BI105)&lt;&gt;0,BJ105=0),REPT("0",Batch_Length),TEXT(BJ105,"0"))</f>
        <v>000000000000</v>
      </c>
      <c r="DK105" s="69" t="str">
        <f>IF(COUNTBLANK(DL105:$EI105)=COLUMNS(DL105:$EI105),"",REPT("0",Batch_Length-LEN(IF(AND(SUMPRODUCT($F$32:$F104*BK$32:BK104)+SUMPRODUCT($F$32:$F104*CJ$32:CJ104)&gt;0,BK105+CJ105=0),REPT("0",Batch_Length),IF(BK105+CJ105=0,"",TEXT(BK105+CJ105,"0"))))))&amp;IF(AND(SUMPRODUCT($F$32:$F104*BK$32:BK104)+SUMPRODUCT($F$32:$F104*CJ$32:CJ104)&gt;0,BK105+CJ105=0),REPT("0",Batch_Length),IF(BK105+CJ105=0,"",TEXT(BK105+CJ105,"0")))</f>
        <v>016903680000</v>
      </c>
      <c r="DL105" s="69" t="str">
        <f>IF(COUNTBLANK(DM105:$EI105)=COLUMNS(DM105:$EI105),"",REPT("0",Batch_Length-LEN(IF(AND(SUMPRODUCT($F$32:$F104*BL$32:BL104)+SUMPRODUCT($F$32:$F104*CK$32:CK104)&gt;0,BL105+CK105=0),REPT("0",Batch_Length),IF(BL105+CK105=0,"",TEXT(BL105+CK105,"0"))))))&amp;IF(AND(SUMPRODUCT($F$32:$F104*BL$32:BL104)+SUMPRODUCT($F$32:$F104*CK$32:CK104)&gt;0,BL105+CK105=0),REPT("0",Batch_Length),IF(BL105+CK105=0,"",TEXT(BL105+CK105,"0")))</f>
        <v>104067183317</v>
      </c>
      <c r="DM105" s="69" t="str">
        <f>IF(COUNTBLANK(DN105:$EI105)=COLUMNS(DN105:$EI105),"",REPT("0",Batch_Length-LEN(IF(AND(SUMPRODUCT($F$32:$F104*BM$32:BM104)+SUMPRODUCT($F$32:$F104*CL$32:CL104)&gt;0,BM105+CL105=0),REPT("0",Batch_Length),IF(BM105+CL105=0,"",TEXT(BM105+CL105,"0"))))))&amp;IF(AND(SUMPRODUCT($F$32:$F104*BM$32:BM104)+SUMPRODUCT($F$32:$F104*CL$32:CL104)&gt;0,BM105+CL105=0),REPT("0",Batch_Length),IF(BM105+CL105=0,"",TEXT(BM105+CL105,"0")))</f>
        <v>080092370422</v>
      </c>
      <c r="DN105" s="69" t="str">
        <f>IF(COUNTBLANK(DO105:$EI105)=COLUMNS(DO105:$EI105),"",REPT("0",Batch_Length-LEN(IF(AND(SUMPRODUCT($F$32:$F104*BN$32:BN104)+SUMPRODUCT($F$32:$F104*CM$32:CM104)&gt;0,BN105+CM105=0),REPT("0",Batch_Length),IF(BN105+CM105=0,"",TEXT(BN105+CM105,"0"))))))&amp;IF(AND(SUMPRODUCT($F$32:$F104*BN$32:BN104)+SUMPRODUCT($F$32:$F104*CM$32:CM104)&gt;0,BN105+CM105=0),REPT("0",Batch_Length),IF(BN105+CM105=0,"",TEXT(BN105+CM105,"0")))</f>
        <v>282905015819</v>
      </c>
      <c r="DO105" s="69" t="str">
        <f>IF(COUNTBLANK(DP105:$EI105)=COLUMNS(DP105:$EI105),"",REPT("0",Batch_Length-LEN(IF(AND(SUMPRODUCT($F$32:$F104*BO$32:BO104)+SUMPRODUCT($F$32:$F104*CN$32:CN104)&gt;0,BO105+CN105=0),REPT("0",Batch_Length),IF(BO105+CN105=0,"",TEXT(BO105+CN105,"0"))))))&amp;IF(AND(SUMPRODUCT($F$32:$F104*BO$32:BO104)+SUMPRODUCT($F$32:$F104*CN$32:CN104)&gt;0,BO105+CN105=0),REPT("0",Batch_Length),IF(BO105+CN105=0,"",TEXT(BO105+CN105,"0")))</f>
        <v>110076800700</v>
      </c>
      <c r="DP105" s="69" t="str">
        <f>IF(COUNTBLANK(DQ105:$EI105)=COLUMNS(DQ105:$EI105),"",REPT("0",Batch_Length-LEN(IF(AND(SUMPRODUCT($F$32:$F104*BP$32:BP104)+SUMPRODUCT($F$32:$F104*CO$32:CO104)&gt;0,BP105+CO105=0),REPT("0",Batch_Length),IF(BP105+CO105=0,"",TEXT(BP105+CO105,"0"))))))&amp;IF(AND(SUMPRODUCT($F$32:$F104*BP$32:BP104)+SUMPRODUCT($F$32:$F104*CO$32:CO104)&gt;0,BP105+CO105=0),REPT("0",Batch_Length),IF(BP105+CO105=0,"",TEXT(BP105+CO105,"0")))</f>
        <v>257138125051</v>
      </c>
      <c r="DQ105" s="69" t="str">
        <f>IF(COUNTBLANK(DR105:$EI105)=COLUMNS(DR105:$EI105),"",REPT("0",Batch_Length-LEN(IF(AND(SUMPRODUCT($F$32:$F104*BQ$32:BQ104)+SUMPRODUCT($F$32:$F104*CP$32:CP104)&gt;0,BQ105+CP105=0),REPT("0",Batch_Length),IF(BQ105+CP105=0,"",TEXT(BQ105+CP105,"0"))))))&amp;IF(AND(SUMPRODUCT($F$32:$F104*BQ$32:BQ104)+SUMPRODUCT($F$32:$F104*CP$32:CP104)&gt;0,BQ105+CP105=0),REPT("0",Batch_Length),IF(BQ105+CP105=0,"",TEXT(BQ105+CP105,"0")))</f>
        <v>512684340891</v>
      </c>
      <c r="DR105" s="69" t="str">
        <f>IF(COUNTBLANK(DS105:$EI105)=COLUMNS(DS105:$EI105),"",REPT("0",Batch_Length-LEN(IF(AND(SUMPRODUCT($F$32:$F104*BR$32:BR104)+SUMPRODUCT($F$32:$F104*CQ$32:CQ104)&gt;0,BR105+CQ105=0),REPT("0",Batch_Length),IF(BR105+CQ105=0,"",TEXT(BR105+CQ105,"0"))))))&amp;IF(AND(SUMPRODUCT($F$32:$F104*BR$32:BR104)+SUMPRODUCT($F$32:$F104*CQ$32:CQ104)&gt;0,BR105+CQ105=0),REPT("0",Batch_Length),IF(BR105+CQ105=0,"",TEXT(BR105+CQ105,"0")))</f>
        <v>4470115461</v>
      </c>
      <c r="DS105" s="69" t="str">
        <f>IF(COUNTBLANK(DT105:$EI105)=COLUMNS(DT105:$EI105),"",REPT("0",Batch_Length-LEN(IF(AND(SUMPRODUCT($F$32:$F104*BS$32:BS104)+SUMPRODUCT($F$32:$F104*CR$32:CR104)&gt;0,BS105+CR105=0),REPT("0",Batch_Length),IF(BS105+CR105=0,"",TEXT(BS105+CR105,"0"))))))&amp;IF(AND(SUMPRODUCT($F$32:$F104*BS$32:BS104)+SUMPRODUCT($F$32:$F104*CR$32:CR104)&gt;0,BS105+CR105=0),REPT("0",Batch_Length),IF(BS105+CR105=0,"",TEXT(BS105+CR105,"0")))</f>
        <v/>
      </c>
      <c r="DT105" s="69" t="str">
        <f>IF(COUNTBLANK(DU105:$EI105)=COLUMNS(DU105:$EI105),"",REPT("0",Batch_Length-LEN(IF(AND(SUMPRODUCT($F$32:$F104*BT$32:BT104)+SUMPRODUCT($F$32:$F104*CS$32:CS104)&gt;0,BT105+CS105=0),REPT("0",Batch_Length),IF(BT105+CS105=0,"",TEXT(BT105+CS105,"0"))))))&amp;IF(AND(SUMPRODUCT($F$32:$F104*BT$32:BT104)+SUMPRODUCT($F$32:$F104*CS$32:CS104)&gt;0,BT105+CS105=0),REPT("0",Batch_Length),IF(BT105+CS105=0,"",TEXT(BT105+CS105,"0")))</f>
        <v/>
      </c>
      <c r="DU105" s="69" t="str">
        <f>IF(COUNTBLANK(DV105:$EI105)=COLUMNS(DV105:$EI105),"",REPT("0",Batch_Length-LEN(IF(AND(SUMPRODUCT($F$32:$F104*BU$32:BU104)+SUMPRODUCT($F$32:$F104*CT$32:CT104)&gt;0,BU105+CT105=0),REPT("0",Batch_Length),IF(BU105+CT105=0,"",TEXT(BU105+CT105,"0"))))))&amp;IF(AND(SUMPRODUCT($F$32:$F104*BU$32:BU104)+SUMPRODUCT($F$32:$F104*CT$32:CT104)&gt;0,BU105+CT105=0),REPT("0",Batch_Length),IF(BU105+CT105=0,"",TEXT(BU105+CT105,"0")))</f>
        <v/>
      </c>
      <c r="DV105" s="69" t="str">
        <f>IF(COUNTBLANK(DW105:$EI105)=COLUMNS(DW105:$EI105),"",REPT("0",Batch_Length-LEN(IF(AND(SUMPRODUCT($F$32:$F104*BV$32:BV104)+SUMPRODUCT($F$32:$F104*CU$32:CU104)&gt;0,BV105+CU105=0),REPT("0",Batch_Length),IF(BV105+CU105=0,"",TEXT(BV105+CU105,"0"))))))&amp;IF(AND(SUMPRODUCT($F$32:$F104*BV$32:BV104)+SUMPRODUCT($F$32:$F104*CU$32:CU104)&gt;0,BV105+CU105=0),REPT("0",Batch_Length),IF(BV105+CU105=0,"",TEXT(BV105+CU105,"0")))</f>
        <v/>
      </c>
      <c r="DW105" s="69" t="str">
        <f>IF(COUNTBLANK(DX105:$EI105)=COLUMNS(DX105:$EI105),"",REPT("0",Batch_Length-LEN(IF(AND(SUMPRODUCT($F$32:$F104*BW$32:BW104)+SUMPRODUCT($F$32:$F104*CV$32:CV104)&gt;0,BW105+CV105=0),REPT("0",Batch_Length),IF(BW105+CV105=0,"",TEXT(BW105+CV105,"0"))))))&amp;IF(AND(SUMPRODUCT($F$32:$F104*BW$32:BW104)+SUMPRODUCT($F$32:$F104*CV$32:CV104)&gt;0,BW105+CV105=0),REPT("0",Batch_Length),IF(BW105+CV105=0,"",TEXT(BW105+CV105,"0")))</f>
        <v/>
      </c>
      <c r="DX105" s="69" t="str">
        <f>IF(COUNTBLANK(DY105:$EI105)=COLUMNS(DY105:$EI105),"",REPT("0",Batch_Length-LEN(IF(AND(SUMPRODUCT($F$32:$F104*BX$32:BX104)+SUMPRODUCT($F$32:$F104*CW$32:CW104)&gt;0,BX105+CW105=0),REPT("0",Batch_Length),IF(BX105+CW105=0,"",TEXT(BX105+CW105,"0"))))))&amp;IF(AND(SUMPRODUCT($F$32:$F104*BX$32:BX104)+SUMPRODUCT($F$32:$F104*CW$32:CW104)&gt;0,BX105+CW105=0),REPT("0",Batch_Length),IF(BX105+CW105=0,"",TEXT(BX105+CW105,"0")))</f>
        <v/>
      </c>
      <c r="DY105" s="69" t="str">
        <f>IF(COUNTBLANK(DZ105:$EI105)=COLUMNS(DZ105:$EI105),"",REPT("0",Batch_Length-LEN(IF(AND(SUMPRODUCT($F$32:$F104*BY$32:BY104)+SUMPRODUCT($F$32:$F104*CX$32:CX104)&gt;0,BY105+CX105=0),REPT("0",Batch_Length),IF(BY105+CX105=0,"",TEXT(BY105+CX105,"0"))))))&amp;IF(AND(SUMPRODUCT($F$32:$F104*BY$32:BY104)+SUMPRODUCT($F$32:$F104*CX$32:CX104)&gt;0,BY105+CX105=0),REPT("0",Batch_Length),IF(BY105+CX105=0,"",TEXT(BY105+CX105,"0")))</f>
        <v/>
      </c>
      <c r="DZ105" s="69" t="str">
        <f>IF(COUNTBLANK(EA105:$EI105)=COLUMNS(EA105:$EI105),"",REPT("0",Batch_Length-LEN(IF(AND(SUMPRODUCT($F$32:$F104*BZ$32:BZ104)+SUMPRODUCT($F$32:$F104*CY$32:CY104)&gt;0,BZ105+CY105=0),REPT("0",Batch_Length),IF(BZ105+CY105=0,"",TEXT(BZ105+CY105,"0"))))))&amp;IF(AND(SUMPRODUCT($F$32:$F104*BZ$32:BZ104)+SUMPRODUCT($F$32:$F104*CY$32:CY104)&gt;0,BZ105+CY105=0),REPT("0",Batch_Length),IF(BZ105+CY105=0,"",TEXT(BZ105+CY105,"0")))</f>
        <v/>
      </c>
      <c r="EA105" s="69" t="str">
        <f>IF(COUNTBLANK(EB105:$EI105)=COLUMNS(EB105:$EI105),"",REPT("0",Batch_Length-LEN(IF(AND(SUMPRODUCT($F$32:$F104*CA$32:CA104)+SUMPRODUCT($F$32:$F104*CZ$32:CZ104)&gt;0,CA105+CZ105=0),REPT("0",Batch_Length),IF(CA105+CZ105=0,"",TEXT(CA105+CZ105,"0"))))))&amp;IF(AND(SUMPRODUCT($F$32:$F104*CA$32:CA104)+SUMPRODUCT($F$32:$F104*CZ$32:CZ104)&gt;0,CA105+CZ105=0),REPT("0",Batch_Length),IF(CA105+CZ105=0,"",TEXT(CA105+CZ105,"0")))</f>
        <v/>
      </c>
      <c r="EB105" s="69" t="str">
        <f>IF(COUNTBLANK(EC105:$EI105)=COLUMNS(EC105:$EI105),"",REPT("0",Batch_Length-LEN(IF(AND(SUMPRODUCT($F$32:$F104*CB$32:CB104)+SUMPRODUCT($F$32:$F104*DA$32:DA104)&gt;0,CB105+DA105=0),REPT("0",Batch_Length),IF(CB105+DA105=0,"",TEXT(CB105+DA105,"0"))))))&amp;IF(AND(SUMPRODUCT($F$32:$F104*CB$32:CB104)+SUMPRODUCT($F$32:$F104*DA$32:DA104)&gt;0,CB105+DA105=0),REPT("0",Batch_Length),IF(CB105+DA105=0,"",TEXT(CB105+DA105,"0")))</f>
        <v/>
      </c>
      <c r="EC105" s="69" t="str">
        <f>IF(COUNTBLANK(ED105:$EI105)=COLUMNS(ED105:$EI105),"",REPT("0",Batch_Length-LEN(IF(AND(SUMPRODUCT($F$32:$F104*CC$32:CC104)+SUMPRODUCT($F$32:$F104*DB$32:DB104)&gt;0,CC105+DB105=0),REPT("0",Batch_Length),IF(CC105+DB105=0,"",TEXT(CC105+DB105,"0"))))))&amp;IF(AND(SUMPRODUCT($F$32:$F104*CC$32:CC104)+SUMPRODUCT($F$32:$F104*DB$32:DB104)&gt;0,CC105+DB105=0),REPT("0",Batch_Length),IF(CC105+DB105=0,"",TEXT(CC105+DB105,"0")))</f>
        <v/>
      </c>
      <c r="ED105" s="69" t="str">
        <f>IF(COUNTBLANK(EE105:$EI105)=COLUMNS(EE105:$EI105),"",REPT("0",Batch_Length-LEN(IF(AND(SUMPRODUCT($F$32:$F104*CD$32:CD104)+SUMPRODUCT($F$32:$F104*DC$32:DC104)&gt;0,CD105+DC105=0),REPT("0",Batch_Length),IF(CD105+DC105=0,"",TEXT(CD105+DC105,"0"))))))&amp;IF(AND(SUMPRODUCT($F$32:$F104*CD$32:CD104)+SUMPRODUCT($F$32:$F104*DC$32:DC104)&gt;0,CD105+DC105=0),REPT("0",Batch_Length),IF(CD105+DC105=0,"",TEXT(CD105+DC105,"0")))</f>
        <v/>
      </c>
      <c r="EE105" s="69" t="str">
        <f>IF(COUNTBLANK(EF105:$EI105)=COLUMNS(EF105:$EI105),"",REPT("0",Batch_Length-LEN(IF(AND(SUMPRODUCT($F$32:$F104*CE$32:CE104)+SUMPRODUCT($F$32:$F104*DD$32:DD104)&gt;0,CE105+DD105=0),REPT("0",Batch_Length),IF(CE105+DD105=0,"",TEXT(CE105+DD105,"0"))))))&amp;IF(AND(SUMPRODUCT($F$32:$F104*CE$32:CE104)+SUMPRODUCT($F$32:$F104*DD$32:DD104)&gt;0,CE105+DD105=0),REPT("0",Batch_Length),IF(CE105+DD105=0,"",TEXT(CE105+DD105,"0")))</f>
        <v/>
      </c>
      <c r="EF105" s="69" t="str">
        <f>IF(COUNTBLANK(EG105:$EI105)=COLUMNS(EG105:$EI105),"",REPT("0",Batch_Length-LEN(IF(AND(SUMPRODUCT($F$32:$F104*CF$32:CF104)+SUMPRODUCT($F$32:$F104*DE$32:DE104)&gt;0,CF105+DE105=0),REPT("0",Batch_Length),IF(CF105+DE105=0,"",TEXT(CF105+DE105,"0"))))))&amp;IF(AND(SUMPRODUCT($F$32:$F104*CF$32:CF104)+SUMPRODUCT($F$32:$F104*DE$32:DE104)&gt;0,CF105+DE105=0),REPT("0",Batch_Length),IF(CF105+DE105=0,"",TEXT(CF105+DE105,"0")))</f>
        <v/>
      </c>
      <c r="EG105" s="69" t="str">
        <f>IF(COUNTBLANK(EH105:$EI105)=COLUMNS(EH105:$EI105),"",REPT("0",Batch_Length-LEN(IF(AND(SUMPRODUCT($F$32:$F104*CG$32:CG104)+SUMPRODUCT($F$32:$F104*DF$32:DF104)&gt;0,CG105+DF105=0),REPT("0",Batch_Length),IF(CG105+DF105=0,"",TEXT(CG105+DF105,"0"))))))&amp;IF(AND(SUMPRODUCT($F$32:$F104*CG$32:CG104)+SUMPRODUCT($F$32:$F104*DF$32:DF104)&gt;0,CG105+DF105=0),REPT("0",Batch_Length),IF(CG105+DF105=0,"",TEXT(CG105+DF105,"0")))</f>
        <v/>
      </c>
      <c r="EH105" s="69" t="str">
        <f>IF(COUNTBLANK(EI105:$EI105)=COLUMNS(EI105:$EI105),"",REPT("0",Batch_Length-LEN(IF(AND(SUMPRODUCT($F$32:$F104*CH$32:CH104)+SUMPRODUCT($F$32:$F104*DG$32:DG104)&gt;0,CH105+DG105=0),REPT("0",Batch_Length),IF(CH105+DG105=0,"",TEXT(CH105+DG105,"0"))))))&amp;IF(AND(SUMPRODUCT($F$32:$F104*CH$32:CH104)+SUMPRODUCT($F$32:$F104*DG$32:DG104)&gt;0,CH105+DG105=0),REPT("0",Batch_Length),IF(CH105+DG105=0,"",TEXT(CH105+DG105,"0")))</f>
        <v/>
      </c>
      <c r="EI105" s="69" t="str">
        <f>IF(AND(SUMPRODUCT($F$32:$F104*CI$32:CI104)+SUMPRODUCT($F$32:$F104*DH$32:DH104)&gt;0,CI105+DH105=0),REPT("0",Batch_Length),IF(CI105+DH105=0,"",TEXT(CI105+DH105,"0")))</f>
        <v/>
      </c>
      <c r="EJ105" s="69" t="str">
        <f t="shared" si="306"/>
        <v>4470115461512684340891257138125051110076800700282905015819080092370422104067183317016903680000000000000000</v>
      </c>
      <c r="EK105" s="57" t="s">
        <v>86</v>
      </c>
    </row>
    <row r="106" spans="6:141" outlineLevel="1" x14ac:dyDescent="0.2">
      <c r="F106" s="66">
        <f t="shared" si="277"/>
        <v>74</v>
      </c>
      <c r="G106" s="67" t="str">
        <f t="shared" si="278"/>
        <v>330788544151938641225953028221253782145683251820934971170611926835411235700971565459250872320000000000000000</v>
      </c>
      <c r="H106" s="66">
        <f t="shared" si="279"/>
        <v>108</v>
      </c>
      <c r="I106" s="66">
        <f t="shared" si="198"/>
        <v>9</v>
      </c>
      <c r="J106" s="67" t="str">
        <f t="shared" si="199"/>
        <v>000000000000</v>
      </c>
      <c r="K106" s="68" t="str">
        <f t="shared" si="200"/>
        <v>016903680000</v>
      </c>
      <c r="L106" s="68" t="str">
        <f t="shared" si="201"/>
        <v>104067183317</v>
      </c>
      <c r="M106" s="68" t="str">
        <f t="shared" si="202"/>
        <v>080092370422</v>
      </c>
      <c r="N106" s="68" t="str">
        <f t="shared" si="203"/>
        <v>282905015819</v>
      </c>
      <c r="O106" s="68" t="str">
        <f t="shared" si="204"/>
        <v>110076800700</v>
      </c>
      <c r="P106" s="68" t="str">
        <f t="shared" si="205"/>
        <v>257138125051</v>
      </c>
      <c r="Q106" s="68" t="str">
        <f t="shared" si="206"/>
        <v>512684340891</v>
      </c>
      <c r="R106" s="68" t="str">
        <f t="shared" si="207"/>
        <v>4470115461</v>
      </c>
      <c r="S106" s="68">
        <f t="shared" si="208"/>
        <v>0</v>
      </c>
      <c r="T106" s="68">
        <f t="shared" si="209"/>
        <v>0</v>
      </c>
      <c r="U106" s="68">
        <f t="shared" si="210"/>
        <v>0</v>
      </c>
      <c r="V106" s="68">
        <f t="shared" si="211"/>
        <v>0</v>
      </c>
      <c r="W106" s="68">
        <f t="shared" si="212"/>
        <v>0</v>
      </c>
      <c r="X106" s="68">
        <f t="shared" si="213"/>
        <v>0</v>
      </c>
      <c r="Y106" s="68">
        <f t="shared" si="214"/>
        <v>0</v>
      </c>
      <c r="Z106" s="68">
        <f t="shared" si="215"/>
        <v>0</v>
      </c>
      <c r="AA106" s="68">
        <f t="shared" si="216"/>
        <v>0</v>
      </c>
      <c r="AB106" s="68">
        <f t="shared" si="217"/>
        <v>0</v>
      </c>
      <c r="AC106" s="68">
        <f t="shared" si="218"/>
        <v>0</v>
      </c>
      <c r="AD106" s="68">
        <f t="shared" si="219"/>
        <v>0</v>
      </c>
      <c r="AE106" s="68">
        <f t="shared" si="220"/>
        <v>0</v>
      </c>
      <c r="AF106" s="68">
        <f t="shared" si="221"/>
        <v>0</v>
      </c>
      <c r="AG106" s="68">
        <f t="shared" si="222"/>
        <v>0</v>
      </c>
      <c r="AH106" s="68">
        <f t="shared" si="223"/>
        <v>0</v>
      </c>
      <c r="AI106" s="68">
        <f t="shared" si="224"/>
        <v>0</v>
      </c>
      <c r="AJ106" s="69">
        <f t="shared" si="280"/>
        <v>0</v>
      </c>
      <c r="AK106" s="69">
        <f t="shared" si="281"/>
        <v>1250872320000</v>
      </c>
      <c r="AL106" s="69">
        <f t="shared" si="282"/>
        <v>7700971565458</v>
      </c>
      <c r="AM106" s="69">
        <f t="shared" si="283"/>
        <v>5926835411228</v>
      </c>
      <c r="AN106" s="69">
        <f t="shared" si="284"/>
        <v>20934971170606</v>
      </c>
      <c r="AO106" s="69">
        <f t="shared" si="285"/>
        <v>8145683251800</v>
      </c>
      <c r="AP106" s="69">
        <f t="shared" si="286"/>
        <v>19028221253774</v>
      </c>
      <c r="AQ106" s="69">
        <f t="shared" si="287"/>
        <v>37938641225934</v>
      </c>
      <c r="AR106" s="69">
        <f t="shared" si="288"/>
        <v>330788544114</v>
      </c>
      <c r="AS106" s="69">
        <f t="shared" si="289"/>
        <v>0</v>
      </c>
      <c r="AT106" s="69">
        <f t="shared" si="290"/>
        <v>0</v>
      </c>
      <c r="AU106" s="69">
        <f t="shared" si="291"/>
        <v>0</v>
      </c>
      <c r="AV106" s="69">
        <f t="shared" si="292"/>
        <v>0</v>
      </c>
      <c r="AW106" s="69">
        <f t="shared" si="293"/>
        <v>0</v>
      </c>
      <c r="AX106" s="69">
        <f t="shared" si="294"/>
        <v>0</v>
      </c>
      <c r="AY106" s="69">
        <f t="shared" si="295"/>
        <v>0</v>
      </c>
      <c r="AZ106" s="69">
        <f t="shared" si="296"/>
        <v>0</v>
      </c>
      <c r="BA106" s="69">
        <f t="shared" si="297"/>
        <v>0</v>
      </c>
      <c r="BB106" s="69">
        <f t="shared" si="298"/>
        <v>0</v>
      </c>
      <c r="BC106" s="69">
        <f t="shared" si="299"/>
        <v>0</v>
      </c>
      <c r="BD106" s="69">
        <f t="shared" si="300"/>
        <v>0</v>
      </c>
      <c r="BE106" s="69">
        <f t="shared" si="301"/>
        <v>0</v>
      </c>
      <c r="BF106" s="69">
        <f t="shared" si="302"/>
        <v>0</v>
      </c>
      <c r="BG106" s="69">
        <f t="shared" si="303"/>
        <v>0</v>
      </c>
      <c r="BH106" s="69">
        <f t="shared" si="304"/>
        <v>0</v>
      </c>
      <c r="BI106" s="69">
        <f t="shared" si="305"/>
        <v>0</v>
      </c>
      <c r="BJ106" s="69">
        <f t="shared" si="225"/>
        <v>0</v>
      </c>
      <c r="BK106" s="69">
        <f t="shared" si="226"/>
        <v>250872320000</v>
      </c>
      <c r="BL106" s="69">
        <f t="shared" si="227"/>
        <v>700971565458</v>
      </c>
      <c r="BM106" s="69">
        <f t="shared" si="228"/>
        <v>926835411228</v>
      </c>
      <c r="BN106" s="69">
        <f t="shared" si="229"/>
        <v>934971170606</v>
      </c>
      <c r="BO106" s="69">
        <f t="shared" si="230"/>
        <v>145683251800</v>
      </c>
      <c r="BP106" s="69">
        <f t="shared" si="231"/>
        <v>28221253774</v>
      </c>
      <c r="BQ106" s="69">
        <f t="shared" si="232"/>
        <v>938641225934</v>
      </c>
      <c r="BR106" s="69">
        <f t="shared" si="233"/>
        <v>330788544114</v>
      </c>
      <c r="BS106" s="69">
        <f t="shared" si="234"/>
        <v>0</v>
      </c>
      <c r="BT106" s="69">
        <f t="shared" si="235"/>
        <v>0</v>
      </c>
      <c r="BU106" s="69">
        <f t="shared" si="236"/>
        <v>0</v>
      </c>
      <c r="BV106" s="69">
        <f t="shared" si="237"/>
        <v>0</v>
      </c>
      <c r="BW106" s="69">
        <f t="shared" si="238"/>
        <v>0</v>
      </c>
      <c r="BX106" s="69">
        <f t="shared" si="239"/>
        <v>0</v>
      </c>
      <c r="BY106" s="69">
        <f t="shared" si="240"/>
        <v>0</v>
      </c>
      <c r="BZ106" s="69">
        <f t="shared" si="241"/>
        <v>0</v>
      </c>
      <c r="CA106" s="69">
        <f t="shared" si="242"/>
        <v>0</v>
      </c>
      <c r="CB106" s="69">
        <f t="shared" si="243"/>
        <v>0</v>
      </c>
      <c r="CC106" s="69">
        <f t="shared" si="244"/>
        <v>0</v>
      </c>
      <c r="CD106" s="69">
        <f t="shared" si="245"/>
        <v>0</v>
      </c>
      <c r="CE106" s="69">
        <f t="shared" si="246"/>
        <v>0</v>
      </c>
      <c r="CF106" s="69">
        <f t="shared" si="247"/>
        <v>0</v>
      </c>
      <c r="CG106" s="69">
        <f t="shared" si="248"/>
        <v>0</v>
      </c>
      <c r="CH106" s="69">
        <f t="shared" si="249"/>
        <v>0</v>
      </c>
      <c r="CI106" s="69">
        <f t="shared" si="250"/>
        <v>0</v>
      </c>
      <c r="CJ106" s="69">
        <f t="shared" si="251"/>
        <v>0</v>
      </c>
      <c r="CK106" s="69">
        <f t="shared" si="252"/>
        <v>1</v>
      </c>
      <c r="CL106" s="69">
        <f t="shared" si="253"/>
        <v>7</v>
      </c>
      <c r="CM106" s="69">
        <f t="shared" si="254"/>
        <v>5</v>
      </c>
      <c r="CN106" s="69">
        <f t="shared" si="255"/>
        <v>20</v>
      </c>
      <c r="CO106" s="69">
        <f t="shared" si="256"/>
        <v>8</v>
      </c>
      <c r="CP106" s="69">
        <f t="shared" si="257"/>
        <v>19</v>
      </c>
      <c r="CQ106" s="69">
        <f t="shared" si="258"/>
        <v>37</v>
      </c>
      <c r="CR106" s="69">
        <f t="shared" si="259"/>
        <v>0</v>
      </c>
      <c r="CS106" s="69">
        <f t="shared" si="260"/>
        <v>0</v>
      </c>
      <c r="CT106" s="69">
        <f t="shared" si="261"/>
        <v>0</v>
      </c>
      <c r="CU106" s="69">
        <f t="shared" si="262"/>
        <v>0</v>
      </c>
      <c r="CV106" s="69">
        <f t="shared" si="263"/>
        <v>0</v>
      </c>
      <c r="CW106" s="69">
        <f t="shared" si="264"/>
        <v>0</v>
      </c>
      <c r="CX106" s="69">
        <f t="shared" si="265"/>
        <v>0</v>
      </c>
      <c r="CY106" s="69">
        <f t="shared" si="266"/>
        <v>0</v>
      </c>
      <c r="CZ106" s="69">
        <f t="shared" si="267"/>
        <v>0</v>
      </c>
      <c r="DA106" s="69">
        <f t="shared" si="268"/>
        <v>0</v>
      </c>
      <c r="DB106" s="69">
        <f t="shared" si="269"/>
        <v>0</v>
      </c>
      <c r="DC106" s="69">
        <f t="shared" si="270"/>
        <v>0</v>
      </c>
      <c r="DD106" s="69">
        <f t="shared" si="271"/>
        <v>0</v>
      </c>
      <c r="DE106" s="69">
        <f t="shared" si="272"/>
        <v>0</v>
      </c>
      <c r="DF106" s="69">
        <f t="shared" si="273"/>
        <v>0</v>
      </c>
      <c r="DG106" s="69">
        <f t="shared" si="274"/>
        <v>0</v>
      </c>
      <c r="DH106" s="69">
        <f t="shared" si="275"/>
        <v>0</v>
      </c>
      <c r="DI106" s="69">
        <f t="shared" si="276"/>
        <v>0</v>
      </c>
      <c r="DJ106" s="69" t="str">
        <f>IF(COUNTBLANK(DK106:$EI106)=COLUMNS(DK106:$EI106),"",REPT("0",Batch_Length-LEN(IF(AND(SUM(AK106:$BI106)&lt;&gt;0,BJ106=0),REPT("0",Batch_Length),TEXT(BJ106,"0")))))&amp;IF(AND(SUM(AK106:$BI106)&lt;&gt;0,BJ106=0),REPT("0",Batch_Length),TEXT(BJ106,"0"))</f>
        <v>000000000000</v>
      </c>
      <c r="DK106" s="69" t="str">
        <f>IF(COUNTBLANK(DL106:$EI106)=COLUMNS(DL106:$EI106),"",REPT("0",Batch_Length-LEN(IF(AND(SUMPRODUCT($F$32:$F105*BK$32:BK105)+SUMPRODUCT($F$32:$F105*CJ$32:CJ105)&gt;0,BK106+CJ106=0),REPT("0",Batch_Length),IF(BK106+CJ106=0,"",TEXT(BK106+CJ106,"0"))))))&amp;IF(AND(SUMPRODUCT($F$32:$F105*BK$32:BK105)+SUMPRODUCT($F$32:$F105*CJ$32:CJ105)&gt;0,BK106+CJ106=0),REPT("0",Batch_Length),IF(BK106+CJ106=0,"",TEXT(BK106+CJ106,"0")))</f>
        <v>250872320000</v>
      </c>
      <c r="DL106" s="69" t="str">
        <f>IF(COUNTBLANK(DM106:$EI106)=COLUMNS(DM106:$EI106),"",REPT("0",Batch_Length-LEN(IF(AND(SUMPRODUCT($F$32:$F105*BL$32:BL105)+SUMPRODUCT($F$32:$F105*CK$32:CK105)&gt;0,BL106+CK106=0),REPT("0",Batch_Length),IF(BL106+CK106=0,"",TEXT(BL106+CK106,"0"))))))&amp;IF(AND(SUMPRODUCT($F$32:$F105*BL$32:BL105)+SUMPRODUCT($F$32:$F105*CK$32:CK105)&gt;0,BL106+CK106=0),REPT("0",Batch_Length),IF(BL106+CK106=0,"",TEXT(BL106+CK106,"0")))</f>
        <v>700971565459</v>
      </c>
      <c r="DM106" s="69" t="str">
        <f>IF(COUNTBLANK(DN106:$EI106)=COLUMNS(DN106:$EI106),"",REPT("0",Batch_Length-LEN(IF(AND(SUMPRODUCT($F$32:$F105*BM$32:BM105)+SUMPRODUCT($F$32:$F105*CL$32:CL105)&gt;0,BM106+CL106=0),REPT("0",Batch_Length),IF(BM106+CL106=0,"",TEXT(BM106+CL106,"0"))))))&amp;IF(AND(SUMPRODUCT($F$32:$F105*BM$32:BM105)+SUMPRODUCT($F$32:$F105*CL$32:CL105)&gt;0,BM106+CL106=0),REPT("0",Batch_Length),IF(BM106+CL106=0,"",TEXT(BM106+CL106,"0")))</f>
        <v>926835411235</v>
      </c>
      <c r="DN106" s="69" t="str">
        <f>IF(COUNTBLANK(DO106:$EI106)=COLUMNS(DO106:$EI106),"",REPT("0",Batch_Length-LEN(IF(AND(SUMPRODUCT($F$32:$F105*BN$32:BN105)+SUMPRODUCT($F$32:$F105*CM$32:CM105)&gt;0,BN106+CM106=0),REPT("0",Batch_Length),IF(BN106+CM106=0,"",TEXT(BN106+CM106,"0"))))))&amp;IF(AND(SUMPRODUCT($F$32:$F105*BN$32:BN105)+SUMPRODUCT($F$32:$F105*CM$32:CM105)&gt;0,BN106+CM106=0),REPT("0",Batch_Length),IF(BN106+CM106=0,"",TEXT(BN106+CM106,"0")))</f>
        <v>934971170611</v>
      </c>
      <c r="DO106" s="69" t="str">
        <f>IF(COUNTBLANK(DP106:$EI106)=COLUMNS(DP106:$EI106),"",REPT("0",Batch_Length-LEN(IF(AND(SUMPRODUCT($F$32:$F105*BO$32:BO105)+SUMPRODUCT($F$32:$F105*CN$32:CN105)&gt;0,BO106+CN106=0),REPT("0",Batch_Length),IF(BO106+CN106=0,"",TEXT(BO106+CN106,"0"))))))&amp;IF(AND(SUMPRODUCT($F$32:$F105*BO$32:BO105)+SUMPRODUCT($F$32:$F105*CN$32:CN105)&gt;0,BO106+CN106=0),REPT("0",Batch_Length),IF(BO106+CN106=0,"",TEXT(BO106+CN106,"0")))</f>
        <v>145683251820</v>
      </c>
      <c r="DP106" s="69" t="str">
        <f>IF(COUNTBLANK(DQ106:$EI106)=COLUMNS(DQ106:$EI106),"",REPT("0",Batch_Length-LEN(IF(AND(SUMPRODUCT($F$32:$F105*BP$32:BP105)+SUMPRODUCT($F$32:$F105*CO$32:CO105)&gt;0,BP106+CO106=0),REPT("0",Batch_Length),IF(BP106+CO106=0,"",TEXT(BP106+CO106,"0"))))))&amp;IF(AND(SUMPRODUCT($F$32:$F105*BP$32:BP105)+SUMPRODUCT($F$32:$F105*CO$32:CO105)&gt;0,BP106+CO106=0),REPT("0",Batch_Length),IF(BP106+CO106=0,"",TEXT(BP106+CO106,"0")))</f>
        <v>028221253782</v>
      </c>
      <c r="DQ106" s="69" t="str">
        <f>IF(COUNTBLANK(DR106:$EI106)=COLUMNS(DR106:$EI106),"",REPT("0",Batch_Length-LEN(IF(AND(SUMPRODUCT($F$32:$F105*BQ$32:BQ105)+SUMPRODUCT($F$32:$F105*CP$32:CP105)&gt;0,BQ106+CP106=0),REPT("0",Batch_Length),IF(BQ106+CP106=0,"",TEXT(BQ106+CP106,"0"))))))&amp;IF(AND(SUMPRODUCT($F$32:$F105*BQ$32:BQ105)+SUMPRODUCT($F$32:$F105*CP$32:CP105)&gt;0,BQ106+CP106=0),REPT("0",Batch_Length),IF(BQ106+CP106=0,"",TEXT(BQ106+CP106,"0")))</f>
        <v>938641225953</v>
      </c>
      <c r="DR106" s="69" t="str">
        <f>IF(COUNTBLANK(DS106:$EI106)=COLUMNS(DS106:$EI106),"",REPT("0",Batch_Length-LEN(IF(AND(SUMPRODUCT($F$32:$F105*BR$32:BR105)+SUMPRODUCT($F$32:$F105*CQ$32:CQ105)&gt;0,BR106+CQ106=0),REPT("0",Batch_Length),IF(BR106+CQ106=0,"",TEXT(BR106+CQ106,"0"))))))&amp;IF(AND(SUMPRODUCT($F$32:$F105*BR$32:BR105)+SUMPRODUCT($F$32:$F105*CQ$32:CQ105)&gt;0,BR106+CQ106=0),REPT("0",Batch_Length),IF(BR106+CQ106=0,"",TEXT(BR106+CQ106,"0")))</f>
        <v>330788544151</v>
      </c>
      <c r="DS106" s="69" t="str">
        <f>IF(COUNTBLANK(DT106:$EI106)=COLUMNS(DT106:$EI106),"",REPT("0",Batch_Length-LEN(IF(AND(SUMPRODUCT($F$32:$F105*BS$32:BS105)+SUMPRODUCT($F$32:$F105*CR$32:CR105)&gt;0,BS106+CR106=0),REPT("0",Batch_Length),IF(BS106+CR106=0,"",TEXT(BS106+CR106,"0"))))))&amp;IF(AND(SUMPRODUCT($F$32:$F105*BS$32:BS105)+SUMPRODUCT($F$32:$F105*CR$32:CR105)&gt;0,BS106+CR106=0),REPT("0",Batch_Length),IF(BS106+CR106=0,"",TEXT(BS106+CR106,"0")))</f>
        <v/>
      </c>
      <c r="DT106" s="69" t="str">
        <f>IF(COUNTBLANK(DU106:$EI106)=COLUMNS(DU106:$EI106),"",REPT("0",Batch_Length-LEN(IF(AND(SUMPRODUCT($F$32:$F105*BT$32:BT105)+SUMPRODUCT($F$32:$F105*CS$32:CS105)&gt;0,BT106+CS106=0),REPT("0",Batch_Length),IF(BT106+CS106=0,"",TEXT(BT106+CS106,"0"))))))&amp;IF(AND(SUMPRODUCT($F$32:$F105*BT$32:BT105)+SUMPRODUCT($F$32:$F105*CS$32:CS105)&gt;0,BT106+CS106=0),REPT("0",Batch_Length),IF(BT106+CS106=0,"",TEXT(BT106+CS106,"0")))</f>
        <v/>
      </c>
      <c r="DU106" s="69" t="str">
        <f>IF(COUNTBLANK(DV106:$EI106)=COLUMNS(DV106:$EI106),"",REPT("0",Batch_Length-LEN(IF(AND(SUMPRODUCT($F$32:$F105*BU$32:BU105)+SUMPRODUCT($F$32:$F105*CT$32:CT105)&gt;0,BU106+CT106=0),REPT("0",Batch_Length),IF(BU106+CT106=0,"",TEXT(BU106+CT106,"0"))))))&amp;IF(AND(SUMPRODUCT($F$32:$F105*BU$32:BU105)+SUMPRODUCT($F$32:$F105*CT$32:CT105)&gt;0,BU106+CT106=0),REPT("0",Batch_Length),IF(BU106+CT106=0,"",TEXT(BU106+CT106,"0")))</f>
        <v/>
      </c>
      <c r="DV106" s="69" t="str">
        <f>IF(COUNTBLANK(DW106:$EI106)=COLUMNS(DW106:$EI106),"",REPT("0",Batch_Length-LEN(IF(AND(SUMPRODUCT($F$32:$F105*BV$32:BV105)+SUMPRODUCT($F$32:$F105*CU$32:CU105)&gt;0,BV106+CU106=0),REPT("0",Batch_Length),IF(BV106+CU106=0,"",TEXT(BV106+CU106,"0"))))))&amp;IF(AND(SUMPRODUCT($F$32:$F105*BV$32:BV105)+SUMPRODUCT($F$32:$F105*CU$32:CU105)&gt;0,BV106+CU106=0),REPT("0",Batch_Length),IF(BV106+CU106=0,"",TEXT(BV106+CU106,"0")))</f>
        <v/>
      </c>
      <c r="DW106" s="69" t="str">
        <f>IF(COUNTBLANK(DX106:$EI106)=COLUMNS(DX106:$EI106),"",REPT("0",Batch_Length-LEN(IF(AND(SUMPRODUCT($F$32:$F105*BW$32:BW105)+SUMPRODUCT($F$32:$F105*CV$32:CV105)&gt;0,BW106+CV106=0),REPT("0",Batch_Length),IF(BW106+CV106=0,"",TEXT(BW106+CV106,"0"))))))&amp;IF(AND(SUMPRODUCT($F$32:$F105*BW$32:BW105)+SUMPRODUCT($F$32:$F105*CV$32:CV105)&gt;0,BW106+CV106=0),REPT("0",Batch_Length),IF(BW106+CV106=0,"",TEXT(BW106+CV106,"0")))</f>
        <v/>
      </c>
      <c r="DX106" s="69" t="str">
        <f>IF(COUNTBLANK(DY106:$EI106)=COLUMNS(DY106:$EI106),"",REPT("0",Batch_Length-LEN(IF(AND(SUMPRODUCT($F$32:$F105*BX$32:BX105)+SUMPRODUCT($F$32:$F105*CW$32:CW105)&gt;0,BX106+CW106=0),REPT("0",Batch_Length),IF(BX106+CW106=0,"",TEXT(BX106+CW106,"0"))))))&amp;IF(AND(SUMPRODUCT($F$32:$F105*BX$32:BX105)+SUMPRODUCT($F$32:$F105*CW$32:CW105)&gt;0,BX106+CW106=0),REPT("0",Batch_Length),IF(BX106+CW106=0,"",TEXT(BX106+CW106,"0")))</f>
        <v/>
      </c>
      <c r="DY106" s="69" t="str">
        <f>IF(COUNTBLANK(DZ106:$EI106)=COLUMNS(DZ106:$EI106),"",REPT("0",Batch_Length-LEN(IF(AND(SUMPRODUCT($F$32:$F105*BY$32:BY105)+SUMPRODUCT($F$32:$F105*CX$32:CX105)&gt;0,BY106+CX106=0),REPT("0",Batch_Length),IF(BY106+CX106=0,"",TEXT(BY106+CX106,"0"))))))&amp;IF(AND(SUMPRODUCT($F$32:$F105*BY$32:BY105)+SUMPRODUCT($F$32:$F105*CX$32:CX105)&gt;0,BY106+CX106=0),REPT("0",Batch_Length),IF(BY106+CX106=0,"",TEXT(BY106+CX106,"0")))</f>
        <v/>
      </c>
      <c r="DZ106" s="69" t="str">
        <f>IF(COUNTBLANK(EA106:$EI106)=COLUMNS(EA106:$EI106),"",REPT("0",Batch_Length-LEN(IF(AND(SUMPRODUCT($F$32:$F105*BZ$32:BZ105)+SUMPRODUCT($F$32:$F105*CY$32:CY105)&gt;0,BZ106+CY106=0),REPT("0",Batch_Length),IF(BZ106+CY106=0,"",TEXT(BZ106+CY106,"0"))))))&amp;IF(AND(SUMPRODUCT($F$32:$F105*BZ$32:BZ105)+SUMPRODUCT($F$32:$F105*CY$32:CY105)&gt;0,BZ106+CY106=0),REPT("0",Batch_Length),IF(BZ106+CY106=0,"",TEXT(BZ106+CY106,"0")))</f>
        <v/>
      </c>
      <c r="EA106" s="69" t="str">
        <f>IF(COUNTBLANK(EB106:$EI106)=COLUMNS(EB106:$EI106),"",REPT("0",Batch_Length-LEN(IF(AND(SUMPRODUCT($F$32:$F105*CA$32:CA105)+SUMPRODUCT($F$32:$F105*CZ$32:CZ105)&gt;0,CA106+CZ106=0),REPT("0",Batch_Length),IF(CA106+CZ106=0,"",TEXT(CA106+CZ106,"0"))))))&amp;IF(AND(SUMPRODUCT($F$32:$F105*CA$32:CA105)+SUMPRODUCT($F$32:$F105*CZ$32:CZ105)&gt;0,CA106+CZ106=0),REPT("0",Batch_Length),IF(CA106+CZ106=0,"",TEXT(CA106+CZ106,"0")))</f>
        <v/>
      </c>
      <c r="EB106" s="69" t="str">
        <f>IF(COUNTBLANK(EC106:$EI106)=COLUMNS(EC106:$EI106),"",REPT("0",Batch_Length-LEN(IF(AND(SUMPRODUCT($F$32:$F105*CB$32:CB105)+SUMPRODUCT($F$32:$F105*DA$32:DA105)&gt;0,CB106+DA106=0),REPT("0",Batch_Length),IF(CB106+DA106=0,"",TEXT(CB106+DA106,"0"))))))&amp;IF(AND(SUMPRODUCT($F$32:$F105*CB$32:CB105)+SUMPRODUCT($F$32:$F105*DA$32:DA105)&gt;0,CB106+DA106=0),REPT("0",Batch_Length),IF(CB106+DA106=0,"",TEXT(CB106+DA106,"0")))</f>
        <v/>
      </c>
      <c r="EC106" s="69" t="str">
        <f>IF(COUNTBLANK(ED106:$EI106)=COLUMNS(ED106:$EI106),"",REPT("0",Batch_Length-LEN(IF(AND(SUMPRODUCT($F$32:$F105*CC$32:CC105)+SUMPRODUCT($F$32:$F105*DB$32:DB105)&gt;0,CC106+DB106=0),REPT("0",Batch_Length),IF(CC106+DB106=0,"",TEXT(CC106+DB106,"0"))))))&amp;IF(AND(SUMPRODUCT($F$32:$F105*CC$32:CC105)+SUMPRODUCT($F$32:$F105*DB$32:DB105)&gt;0,CC106+DB106=0),REPT("0",Batch_Length),IF(CC106+DB106=0,"",TEXT(CC106+DB106,"0")))</f>
        <v/>
      </c>
      <c r="ED106" s="69" t="str">
        <f>IF(COUNTBLANK(EE106:$EI106)=COLUMNS(EE106:$EI106),"",REPT("0",Batch_Length-LEN(IF(AND(SUMPRODUCT($F$32:$F105*CD$32:CD105)+SUMPRODUCT($F$32:$F105*DC$32:DC105)&gt;0,CD106+DC106=0),REPT("0",Batch_Length),IF(CD106+DC106=0,"",TEXT(CD106+DC106,"0"))))))&amp;IF(AND(SUMPRODUCT($F$32:$F105*CD$32:CD105)+SUMPRODUCT($F$32:$F105*DC$32:DC105)&gt;0,CD106+DC106=0),REPT("0",Batch_Length),IF(CD106+DC106=0,"",TEXT(CD106+DC106,"0")))</f>
        <v/>
      </c>
      <c r="EE106" s="69" t="str">
        <f>IF(COUNTBLANK(EF106:$EI106)=COLUMNS(EF106:$EI106),"",REPT("0",Batch_Length-LEN(IF(AND(SUMPRODUCT($F$32:$F105*CE$32:CE105)+SUMPRODUCT($F$32:$F105*DD$32:DD105)&gt;0,CE106+DD106=0),REPT("0",Batch_Length),IF(CE106+DD106=0,"",TEXT(CE106+DD106,"0"))))))&amp;IF(AND(SUMPRODUCT($F$32:$F105*CE$32:CE105)+SUMPRODUCT($F$32:$F105*DD$32:DD105)&gt;0,CE106+DD106=0),REPT("0",Batch_Length),IF(CE106+DD106=0,"",TEXT(CE106+DD106,"0")))</f>
        <v/>
      </c>
      <c r="EF106" s="69" t="str">
        <f>IF(COUNTBLANK(EG106:$EI106)=COLUMNS(EG106:$EI106),"",REPT("0",Batch_Length-LEN(IF(AND(SUMPRODUCT($F$32:$F105*CF$32:CF105)+SUMPRODUCT($F$32:$F105*DE$32:DE105)&gt;0,CF106+DE106=0),REPT("0",Batch_Length),IF(CF106+DE106=0,"",TEXT(CF106+DE106,"0"))))))&amp;IF(AND(SUMPRODUCT($F$32:$F105*CF$32:CF105)+SUMPRODUCT($F$32:$F105*DE$32:DE105)&gt;0,CF106+DE106=0),REPT("0",Batch_Length),IF(CF106+DE106=0,"",TEXT(CF106+DE106,"0")))</f>
        <v/>
      </c>
      <c r="EG106" s="69" t="str">
        <f>IF(COUNTBLANK(EH106:$EI106)=COLUMNS(EH106:$EI106),"",REPT("0",Batch_Length-LEN(IF(AND(SUMPRODUCT($F$32:$F105*CG$32:CG105)+SUMPRODUCT($F$32:$F105*DF$32:DF105)&gt;0,CG106+DF106=0),REPT("0",Batch_Length),IF(CG106+DF106=0,"",TEXT(CG106+DF106,"0"))))))&amp;IF(AND(SUMPRODUCT($F$32:$F105*CG$32:CG105)+SUMPRODUCT($F$32:$F105*DF$32:DF105)&gt;0,CG106+DF106=0),REPT("0",Batch_Length),IF(CG106+DF106=0,"",TEXT(CG106+DF106,"0")))</f>
        <v/>
      </c>
      <c r="EH106" s="69" t="str">
        <f>IF(COUNTBLANK(EI106:$EI106)=COLUMNS(EI106:$EI106),"",REPT("0",Batch_Length-LEN(IF(AND(SUMPRODUCT($F$32:$F105*CH$32:CH105)+SUMPRODUCT($F$32:$F105*DG$32:DG105)&gt;0,CH106+DG106=0),REPT("0",Batch_Length),IF(CH106+DG106=0,"",TEXT(CH106+DG106,"0"))))))&amp;IF(AND(SUMPRODUCT($F$32:$F105*CH$32:CH105)+SUMPRODUCT($F$32:$F105*DG$32:DG105)&gt;0,CH106+DG106=0),REPT("0",Batch_Length),IF(CH106+DG106=0,"",TEXT(CH106+DG106,"0")))</f>
        <v/>
      </c>
      <c r="EI106" s="69" t="str">
        <f>IF(AND(SUMPRODUCT($F$32:$F105*CI$32:CI105)+SUMPRODUCT($F$32:$F105*DH$32:DH105)&gt;0,CI106+DH106=0),REPT("0",Batch_Length),IF(CI106+DH106=0,"",TEXT(CI106+DH106,"0")))</f>
        <v/>
      </c>
      <c r="EJ106" s="69" t="str">
        <f t="shared" si="306"/>
        <v>330788544151938641225953028221253782145683251820934971170611926835411235700971565459250872320000000000000000</v>
      </c>
      <c r="EK106" s="57" t="s">
        <v>86</v>
      </c>
    </row>
    <row r="107" spans="6:141" outlineLevel="1" x14ac:dyDescent="0.2">
      <c r="F107" s="66">
        <f t="shared" si="277"/>
        <v>75</v>
      </c>
      <c r="G107" s="67" t="str">
        <f t="shared" si="278"/>
        <v>24809140811395398091946477116594033660926243886570122837795894512655842677572867409443815424000000000000000000</v>
      </c>
      <c r="H107" s="66">
        <f t="shared" si="279"/>
        <v>110</v>
      </c>
      <c r="I107" s="66">
        <f t="shared" si="198"/>
        <v>9</v>
      </c>
      <c r="J107" s="67" t="str">
        <f t="shared" si="199"/>
        <v>000000000000</v>
      </c>
      <c r="K107" s="68" t="str">
        <f t="shared" si="200"/>
        <v>250872320000</v>
      </c>
      <c r="L107" s="68" t="str">
        <f t="shared" si="201"/>
        <v>700971565459</v>
      </c>
      <c r="M107" s="68" t="str">
        <f t="shared" si="202"/>
        <v>926835411235</v>
      </c>
      <c r="N107" s="68" t="str">
        <f t="shared" si="203"/>
        <v>934971170611</v>
      </c>
      <c r="O107" s="68" t="str">
        <f t="shared" si="204"/>
        <v>145683251820</v>
      </c>
      <c r="P107" s="68" t="str">
        <f t="shared" si="205"/>
        <v>028221253782</v>
      </c>
      <c r="Q107" s="68" t="str">
        <f t="shared" si="206"/>
        <v>938641225953</v>
      </c>
      <c r="R107" s="68" t="str">
        <f t="shared" si="207"/>
        <v>330788544151</v>
      </c>
      <c r="S107" s="68">
        <f t="shared" si="208"/>
        <v>0</v>
      </c>
      <c r="T107" s="68">
        <f t="shared" si="209"/>
        <v>0</v>
      </c>
      <c r="U107" s="68">
        <f t="shared" si="210"/>
        <v>0</v>
      </c>
      <c r="V107" s="68">
        <f t="shared" si="211"/>
        <v>0</v>
      </c>
      <c r="W107" s="68">
        <f t="shared" si="212"/>
        <v>0</v>
      </c>
      <c r="X107" s="68">
        <f t="shared" si="213"/>
        <v>0</v>
      </c>
      <c r="Y107" s="68">
        <f t="shared" si="214"/>
        <v>0</v>
      </c>
      <c r="Z107" s="68">
        <f t="shared" si="215"/>
        <v>0</v>
      </c>
      <c r="AA107" s="68">
        <f t="shared" si="216"/>
        <v>0</v>
      </c>
      <c r="AB107" s="68">
        <f t="shared" si="217"/>
        <v>0</v>
      </c>
      <c r="AC107" s="68">
        <f t="shared" si="218"/>
        <v>0</v>
      </c>
      <c r="AD107" s="68">
        <f t="shared" si="219"/>
        <v>0</v>
      </c>
      <c r="AE107" s="68">
        <f t="shared" si="220"/>
        <v>0</v>
      </c>
      <c r="AF107" s="68">
        <f t="shared" si="221"/>
        <v>0</v>
      </c>
      <c r="AG107" s="68">
        <f t="shared" si="222"/>
        <v>0</v>
      </c>
      <c r="AH107" s="68">
        <f t="shared" si="223"/>
        <v>0</v>
      </c>
      <c r="AI107" s="68">
        <f t="shared" si="224"/>
        <v>0</v>
      </c>
      <c r="AJ107" s="69">
        <f t="shared" si="280"/>
        <v>0</v>
      </c>
      <c r="AK107" s="69">
        <f t="shared" si="281"/>
        <v>18815424000000</v>
      </c>
      <c r="AL107" s="69">
        <f t="shared" si="282"/>
        <v>52572867409425</v>
      </c>
      <c r="AM107" s="69">
        <f t="shared" si="283"/>
        <v>69512655842625</v>
      </c>
      <c r="AN107" s="69">
        <f t="shared" si="284"/>
        <v>70122837795825</v>
      </c>
      <c r="AO107" s="69">
        <f t="shared" si="285"/>
        <v>10926243886500</v>
      </c>
      <c r="AP107" s="69">
        <f t="shared" si="286"/>
        <v>2116594033650</v>
      </c>
      <c r="AQ107" s="69">
        <f t="shared" si="287"/>
        <v>70398091946475</v>
      </c>
      <c r="AR107" s="69">
        <f t="shared" si="288"/>
        <v>24809140811325</v>
      </c>
      <c r="AS107" s="69">
        <f t="shared" si="289"/>
        <v>0</v>
      </c>
      <c r="AT107" s="69">
        <f t="shared" si="290"/>
        <v>0</v>
      </c>
      <c r="AU107" s="69">
        <f t="shared" si="291"/>
        <v>0</v>
      </c>
      <c r="AV107" s="69">
        <f t="shared" si="292"/>
        <v>0</v>
      </c>
      <c r="AW107" s="69">
        <f t="shared" si="293"/>
        <v>0</v>
      </c>
      <c r="AX107" s="69">
        <f t="shared" si="294"/>
        <v>0</v>
      </c>
      <c r="AY107" s="69">
        <f t="shared" si="295"/>
        <v>0</v>
      </c>
      <c r="AZ107" s="69">
        <f t="shared" si="296"/>
        <v>0</v>
      </c>
      <c r="BA107" s="69">
        <f t="shared" si="297"/>
        <v>0</v>
      </c>
      <c r="BB107" s="69">
        <f t="shared" si="298"/>
        <v>0</v>
      </c>
      <c r="BC107" s="69">
        <f t="shared" si="299"/>
        <v>0</v>
      </c>
      <c r="BD107" s="69">
        <f t="shared" si="300"/>
        <v>0</v>
      </c>
      <c r="BE107" s="69">
        <f t="shared" si="301"/>
        <v>0</v>
      </c>
      <c r="BF107" s="69">
        <f t="shared" si="302"/>
        <v>0</v>
      </c>
      <c r="BG107" s="69">
        <f t="shared" si="303"/>
        <v>0</v>
      </c>
      <c r="BH107" s="69">
        <f t="shared" si="304"/>
        <v>0</v>
      </c>
      <c r="BI107" s="69">
        <f t="shared" si="305"/>
        <v>0</v>
      </c>
      <c r="BJ107" s="69">
        <f t="shared" si="225"/>
        <v>0</v>
      </c>
      <c r="BK107" s="69">
        <f t="shared" si="226"/>
        <v>815424000000</v>
      </c>
      <c r="BL107" s="69">
        <f t="shared" si="227"/>
        <v>572867409425</v>
      </c>
      <c r="BM107" s="69">
        <f t="shared" si="228"/>
        <v>512655842625</v>
      </c>
      <c r="BN107" s="69">
        <f t="shared" si="229"/>
        <v>122837795825</v>
      </c>
      <c r="BO107" s="69">
        <f t="shared" si="230"/>
        <v>926243886500</v>
      </c>
      <c r="BP107" s="69">
        <f t="shared" si="231"/>
        <v>116594033650</v>
      </c>
      <c r="BQ107" s="69">
        <f t="shared" si="232"/>
        <v>398091946475</v>
      </c>
      <c r="BR107" s="69">
        <f t="shared" si="233"/>
        <v>809140811325</v>
      </c>
      <c r="BS107" s="69">
        <f t="shared" si="234"/>
        <v>0</v>
      </c>
      <c r="BT107" s="69">
        <f t="shared" si="235"/>
        <v>0</v>
      </c>
      <c r="BU107" s="69">
        <f t="shared" si="236"/>
        <v>0</v>
      </c>
      <c r="BV107" s="69">
        <f t="shared" si="237"/>
        <v>0</v>
      </c>
      <c r="BW107" s="69">
        <f t="shared" si="238"/>
        <v>0</v>
      </c>
      <c r="BX107" s="69">
        <f t="shared" si="239"/>
        <v>0</v>
      </c>
      <c r="BY107" s="69">
        <f t="shared" si="240"/>
        <v>0</v>
      </c>
      <c r="BZ107" s="69">
        <f t="shared" si="241"/>
        <v>0</v>
      </c>
      <c r="CA107" s="69">
        <f t="shared" si="242"/>
        <v>0</v>
      </c>
      <c r="CB107" s="69">
        <f t="shared" si="243"/>
        <v>0</v>
      </c>
      <c r="CC107" s="69">
        <f t="shared" si="244"/>
        <v>0</v>
      </c>
      <c r="CD107" s="69">
        <f t="shared" si="245"/>
        <v>0</v>
      </c>
      <c r="CE107" s="69">
        <f t="shared" si="246"/>
        <v>0</v>
      </c>
      <c r="CF107" s="69">
        <f t="shared" si="247"/>
        <v>0</v>
      </c>
      <c r="CG107" s="69">
        <f t="shared" si="248"/>
        <v>0</v>
      </c>
      <c r="CH107" s="69">
        <f t="shared" si="249"/>
        <v>0</v>
      </c>
      <c r="CI107" s="69">
        <f t="shared" si="250"/>
        <v>0</v>
      </c>
      <c r="CJ107" s="69">
        <f t="shared" si="251"/>
        <v>0</v>
      </c>
      <c r="CK107" s="69">
        <f t="shared" si="252"/>
        <v>18</v>
      </c>
      <c r="CL107" s="69">
        <f t="shared" si="253"/>
        <v>52</v>
      </c>
      <c r="CM107" s="69">
        <f t="shared" si="254"/>
        <v>69</v>
      </c>
      <c r="CN107" s="69">
        <f t="shared" si="255"/>
        <v>70</v>
      </c>
      <c r="CO107" s="69">
        <f t="shared" si="256"/>
        <v>10</v>
      </c>
      <c r="CP107" s="69">
        <f t="shared" si="257"/>
        <v>2</v>
      </c>
      <c r="CQ107" s="69">
        <f t="shared" si="258"/>
        <v>70</v>
      </c>
      <c r="CR107" s="69">
        <f t="shared" si="259"/>
        <v>24</v>
      </c>
      <c r="CS107" s="69">
        <f t="shared" si="260"/>
        <v>0</v>
      </c>
      <c r="CT107" s="69">
        <f t="shared" si="261"/>
        <v>0</v>
      </c>
      <c r="CU107" s="69">
        <f t="shared" si="262"/>
        <v>0</v>
      </c>
      <c r="CV107" s="69">
        <f t="shared" si="263"/>
        <v>0</v>
      </c>
      <c r="CW107" s="69">
        <f t="shared" si="264"/>
        <v>0</v>
      </c>
      <c r="CX107" s="69">
        <f t="shared" si="265"/>
        <v>0</v>
      </c>
      <c r="CY107" s="69">
        <f t="shared" si="266"/>
        <v>0</v>
      </c>
      <c r="CZ107" s="69">
        <f t="shared" si="267"/>
        <v>0</v>
      </c>
      <c r="DA107" s="69">
        <f t="shared" si="268"/>
        <v>0</v>
      </c>
      <c r="DB107" s="69">
        <f t="shared" si="269"/>
        <v>0</v>
      </c>
      <c r="DC107" s="69">
        <f t="shared" si="270"/>
        <v>0</v>
      </c>
      <c r="DD107" s="69">
        <f t="shared" si="271"/>
        <v>0</v>
      </c>
      <c r="DE107" s="69">
        <f t="shared" si="272"/>
        <v>0</v>
      </c>
      <c r="DF107" s="69">
        <f t="shared" si="273"/>
        <v>0</v>
      </c>
      <c r="DG107" s="69">
        <f t="shared" si="274"/>
        <v>0</v>
      </c>
      <c r="DH107" s="69">
        <f t="shared" si="275"/>
        <v>0</v>
      </c>
      <c r="DI107" s="69">
        <f t="shared" si="276"/>
        <v>0</v>
      </c>
      <c r="DJ107" s="69" t="str">
        <f>IF(COUNTBLANK(DK107:$EI107)=COLUMNS(DK107:$EI107),"",REPT("0",Batch_Length-LEN(IF(AND(SUM(AK107:$BI107)&lt;&gt;0,BJ107=0),REPT("0",Batch_Length),TEXT(BJ107,"0")))))&amp;IF(AND(SUM(AK107:$BI107)&lt;&gt;0,BJ107=0),REPT("0",Batch_Length),TEXT(BJ107,"0"))</f>
        <v>000000000000</v>
      </c>
      <c r="DK107" s="69" t="str">
        <f>IF(COUNTBLANK(DL107:$EI107)=COLUMNS(DL107:$EI107),"",REPT("0",Batch_Length-LEN(IF(AND(SUMPRODUCT($F$32:$F106*BK$32:BK106)+SUMPRODUCT($F$32:$F106*CJ$32:CJ106)&gt;0,BK107+CJ107=0),REPT("0",Batch_Length),IF(BK107+CJ107=0,"",TEXT(BK107+CJ107,"0"))))))&amp;IF(AND(SUMPRODUCT($F$32:$F106*BK$32:BK106)+SUMPRODUCT($F$32:$F106*CJ$32:CJ106)&gt;0,BK107+CJ107=0),REPT("0",Batch_Length),IF(BK107+CJ107=0,"",TEXT(BK107+CJ107,"0")))</f>
        <v>815424000000</v>
      </c>
      <c r="DL107" s="69" t="str">
        <f>IF(COUNTBLANK(DM107:$EI107)=COLUMNS(DM107:$EI107),"",REPT("0",Batch_Length-LEN(IF(AND(SUMPRODUCT($F$32:$F106*BL$32:BL106)+SUMPRODUCT($F$32:$F106*CK$32:CK106)&gt;0,BL107+CK107=0),REPT("0",Batch_Length),IF(BL107+CK107=0,"",TEXT(BL107+CK107,"0"))))))&amp;IF(AND(SUMPRODUCT($F$32:$F106*BL$32:BL106)+SUMPRODUCT($F$32:$F106*CK$32:CK106)&gt;0,BL107+CK107=0),REPT("0",Batch_Length),IF(BL107+CK107=0,"",TEXT(BL107+CK107,"0")))</f>
        <v>572867409443</v>
      </c>
      <c r="DM107" s="69" t="str">
        <f>IF(COUNTBLANK(DN107:$EI107)=COLUMNS(DN107:$EI107),"",REPT("0",Batch_Length-LEN(IF(AND(SUMPRODUCT($F$32:$F106*BM$32:BM106)+SUMPRODUCT($F$32:$F106*CL$32:CL106)&gt;0,BM107+CL107=0),REPT("0",Batch_Length),IF(BM107+CL107=0,"",TEXT(BM107+CL107,"0"))))))&amp;IF(AND(SUMPRODUCT($F$32:$F106*BM$32:BM106)+SUMPRODUCT($F$32:$F106*CL$32:CL106)&gt;0,BM107+CL107=0),REPT("0",Batch_Length),IF(BM107+CL107=0,"",TEXT(BM107+CL107,"0")))</f>
        <v>512655842677</v>
      </c>
      <c r="DN107" s="69" t="str">
        <f>IF(COUNTBLANK(DO107:$EI107)=COLUMNS(DO107:$EI107),"",REPT("0",Batch_Length-LEN(IF(AND(SUMPRODUCT($F$32:$F106*BN$32:BN106)+SUMPRODUCT($F$32:$F106*CM$32:CM106)&gt;0,BN107+CM107=0),REPT("0",Batch_Length),IF(BN107+CM107=0,"",TEXT(BN107+CM107,"0"))))))&amp;IF(AND(SUMPRODUCT($F$32:$F106*BN$32:BN106)+SUMPRODUCT($F$32:$F106*CM$32:CM106)&gt;0,BN107+CM107=0),REPT("0",Batch_Length),IF(BN107+CM107=0,"",TEXT(BN107+CM107,"0")))</f>
        <v>122837795894</v>
      </c>
      <c r="DO107" s="69" t="str">
        <f>IF(COUNTBLANK(DP107:$EI107)=COLUMNS(DP107:$EI107),"",REPT("0",Batch_Length-LEN(IF(AND(SUMPRODUCT($F$32:$F106*BO$32:BO106)+SUMPRODUCT($F$32:$F106*CN$32:CN106)&gt;0,BO107+CN107=0),REPT("0",Batch_Length),IF(BO107+CN107=0,"",TEXT(BO107+CN107,"0"))))))&amp;IF(AND(SUMPRODUCT($F$32:$F106*BO$32:BO106)+SUMPRODUCT($F$32:$F106*CN$32:CN106)&gt;0,BO107+CN107=0),REPT("0",Batch_Length),IF(BO107+CN107=0,"",TEXT(BO107+CN107,"0")))</f>
        <v>926243886570</v>
      </c>
      <c r="DP107" s="69" t="str">
        <f>IF(COUNTBLANK(DQ107:$EI107)=COLUMNS(DQ107:$EI107),"",REPT("0",Batch_Length-LEN(IF(AND(SUMPRODUCT($F$32:$F106*BP$32:BP106)+SUMPRODUCT($F$32:$F106*CO$32:CO106)&gt;0,BP107+CO107=0),REPT("0",Batch_Length),IF(BP107+CO107=0,"",TEXT(BP107+CO107,"0"))))))&amp;IF(AND(SUMPRODUCT($F$32:$F106*BP$32:BP106)+SUMPRODUCT($F$32:$F106*CO$32:CO106)&gt;0,BP107+CO107=0),REPT("0",Batch_Length),IF(BP107+CO107=0,"",TEXT(BP107+CO107,"0")))</f>
        <v>116594033660</v>
      </c>
      <c r="DQ107" s="69" t="str">
        <f>IF(COUNTBLANK(DR107:$EI107)=COLUMNS(DR107:$EI107),"",REPT("0",Batch_Length-LEN(IF(AND(SUMPRODUCT($F$32:$F106*BQ$32:BQ106)+SUMPRODUCT($F$32:$F106*CP$32:CP106)&gt;0,BQ107+CP107=0),REPT("0",Batch_Length),IF(BQ107+CP107=0,"",TEXT(BQ107+CP107,"0"))))))&amp;IF(AND(SUMPRODUCT($F$32:$F106*BQ$32:BQ106)+SUMPRODUCT($F$32:$F106*CP$32:CP106)&gt;0,BQ107+CP107=0),REPT("0",Batch_Length),IF(BQ107+CP107=0,"",TEXT(BQ107+CP107,"0")))</f>
        <v>398091946477</v>
      </c>
      <c r="DR107" s="69" t="str">
        <f>IF(COUNTBLANK(DS107:$EI107)=COLUMNS(DS107:$EI107),"",REPT("0",Batch_Length-LEN(IF(AND(SUMPRODUCT($F$32:$F106*BR$32:BR106)+SUMPRODUCT($F$32:$F106*CQ$32:CQ106)&gt;0,BR107+CQ107=0),REPT("0",Batch_Length),IF(BR107+CQ107=0,"",TEXT(BR107+CQ107,"0"))))))&amp;IF(AND(SUMPRODUCT($F$32:$F106*BR$32:BR106)+SUMPRODUCT($F$32:$F106*CQ$32:CQ106)&gt;0,BR107+CQ107=0),REPT("0",Batch_Length),IF(BR107+CQ107=0,"",TEXT(BR107+CQ107,"0")))</f>
        <v>809140811395</v>
      </c>
      <c r="DS107" s="69" t="str">
        <f>IF(COUNTBLANK(DT107:$EI107)=COLUMNS(DT107:$EI107),"",REPT("0",Batch_Length-LEN(IF(AND(SUMPRODUCT($F$32:$F106*BS$32:BS106)+SUMPRODUCT($F$32:$F106*CR$32:CR106)&gt;0,BS107+CR107=0),REPT("0",Batch_Length),IF(BS107+CR107=0,"",TEXT(BS107+CR107,"0"))))))&amp;IF(AND(SUMPRODUCT($F$32:$F106*BS$32:BS106)+SUMPRODUCT($F$32:$F106*CR$32:CR106)&gt;0,BS107+CR107=0),REPT("0",Batch_Length),IF(BS107+CR107=0,"",TEXT(BS107+CR107,"0")))</f>
        <v>24</v>
      </c>
      <c r="DT107" s="69" t="str">
        <f>IF(COUNTBLANK(DU107:$EI107)=COLUMNS(DU107:$EI107),"",REPT("0",Batch_Length-LEN(IF(AND(SUMPRODUCT($F$32:$F106*BT$32:BT106)+SUMPRODUCT($F$32:$F106*CS$32:CS106)&gt;0,BT107+CS107=0),REPT("0",Batch_Length),IF(BT107+CS107=0,"",TEXT(BT107+CS107,"0"))))))&amp;IF(AND(SUMPRODUCT($F$32:$F106*BT$32:BT106)+SUMPRODUCT($F$32:$F106*CS$32:CS106)&gt;0,BT107+CS107=0),REPT("0",Batch_Length),IF(BT107+CS107=0,"",TEXT(BT107+CS107,"0")))</f>
        <v/>
      </c>
      <c r="DU107" s="69" t="str">
        <f>IF(COUNTBLANK(DV107:$EI107)=COLUMNS(DV107:$EI107),"",REPT("0",Batch_Length-LEN(IF(AND(SUMPRODUCT($F$32:$F106*BU$32:BU106)+SUMPRODUCT($F$32:$F106*CT$32:CT106)&gt;0,BU107+CT107=0),REPT("0",Batch_Length),IF(BU107+CT107=0,"",TEXT(BU107+CT107,"0"))))))&amp;IF(AND(SUMPRODUCT($F$32:$F106*BU$32:BU106)+SUMPRODUCT($F$32:$F106*CT$32:CT106)&gt;0,BU107+CT107=0),REPT("0",Batch_Length),IF(BU107+CT107=0,"",TEXT(BU107+CT107,"0")))</f>
        <v/>
      </c>
      <c r="DV107" s="69" t="str">
        <f>IF(COUNTBLANK(DW107:$EI107)=COLUMNS(DW107:$EI107),"",REPT("0",Batch_Length-LEN(IF(AND(SUMPRODUCT($F$32:$F106*BV$32:BV106)+SUMPRODUCT($F$32:$F106*CU$32:CU106)&gt;0,BV107+CU107=0),REPT("0",Batch_Length),IF(BV107+CU107=0,"",TEXT(BV107+CU107,"0"))))))&amp;IF(AND(SUMPRODUCT($F$32:$F106*BV$32:BV106)+SUMPRODUCT($F$32:$F106*CU$32:CU106)&gt;0,BV107+CU107=0),REPT("0",Batch_Length),IF(BV107+CU107=0,"",TEXT(BV107+CU107,"0")))</f>
        <v/>
      </c>
      <c r="DW107" s="69" t="str">
        <f>IF(COUNTBLANK(DX107:$EI107)=COLUMNS(DX107:$EI107),"",REPT("0",Batch_Length-LEN(IF(AND(SUMPRODUCT($F$32:$F106*BW$32:BW106)+SUMPRODUCT($F$32:$F106*CV$32:CV106)&gt;0,BW107+CV107=0),REPT("0",Batch_Length),IF(BW107+CV107=0,"",TEXT(BW107+CV107,"0"))))))&amp;IF(AND(SUMPRODUCT($F$32:$F106*BW$32:BW106)+SUMPRODUCT($F$32:$F106*CV$32:CV106)&gt;0,BW107+CV107=0),REPT("0",Batch_Length),IF(BW107+CV107=0,"",TEXT(BW107+CV107,"0")))</f>
        <v/>
      </c>
      <c r="DX107" s="69" t="str">
        <f>IF(COUNTBLANK(DY107:$EI107)=COLUMNS(DY107:$EI107),"",REPT("0",Batch_Length-LEN(IF(AND(SUMPRODUCT($F$32:$F106*BX$32:BX106)+SUMPRODUCT($F$32:$F106*CW$32:CW106)&gt;0,BX107+CW107=0),REPT("0",Batch_Length),IF(BX107+CW107=0,"",TEXT(BX107+CW107,"0"))))))&amp;IF(AND(SUMPRODUCT($F$32:$F106*BX$32:BX106)+SUMPRODUCT($F$32:$F106*CW$32:CW106)&gt;0,BX107+CW107=0),REPT("0",Batch_Length),IF(BX107+CW107=0,"",TEXT(BX107+CW107,"0")))</f>
        <v/>
      </c>
      <c r="DY107" s="69" t="str">
        <f>IF(COUNTBLANK(DZ107:$EI107)=COLUMNS(DZ107:$EI107),"",REPT("0",Batch_Length-LEN(IF(AND(SUMPRODUCT($F$32:$F106*BY$32:BY106)+SUMPRODUCT($F$32:$F106*CX$32:CX106)&gt;0,BY107+CX107=0),REPT("0",Batch_Length),IF(BY107+CX107=0,"",TEXT(BY107+CX107,"0"))))))&amp;IF(AND(SUMPRODUCT($F$32:$F106*BY$32:BY106)+SUMPRODUCT($F$32:$F106*CX$32:CX106)&gt;0,BY107+CX107=0),REPT("0",Batch_Length),IF(BY107+CX107=0,"",TEXT(BY107+CX107,"0")))</f>
        <v/>
      </c>
      <c r="DZ107" s="69" t="str">
        <f>IF(COUNTBLANK(EA107:$EI107)=COLUMNS(EA107:$EI107),"",REPT("0",Batch_Length-LEN(IF(AND(SUMPRODUCT($F$32:$F106*BZ$32:BZ106)+SUMPRODUCT($F$32:$F106*CY$32:CY106)&gt;0,BZ107+CY107=0),REPT("0",Batch_Length),IF(BZ107+CY107=0,"",TEXT(BZ107+CY107,"0"))))))&amp;IF(AND(SUMPRODUCT($F$32:$F106*BZ$32:BZ106)+SUMPRODUCT($F$32:$F106*CY$32:CY106)&gt;0,BZ107+CY107=0),REPT("0",Batch_Length),IF(BZ107+CY107=0,"",TEXT(BZ107+CY107,"0")))</f>
        <v/>
      </c>
      <c r="EA107" s="69" t="str">
        <f>IF(COUNTBLANK(EB107:$EI107)=COLUMNS(EB107:$EI107),"",REPT("0",Batch_Length-LEN(IF(AND(SUMPRODUCT($F$32:$F106*CA$32:CA106)+SUMPRODUCT($F$32:$F106*CZ$32:CZ106)&gt;0,CA107+CZ107=0),REPT("0",Batch_Length),IF(CA107+CZ107=0,"",TEXT(CA107+CZ107,"0"))))))&amp;IF(AND(SUMPRODUCT($F$32:$F106*CA$32:CA106)+SUMPRODUCT($F$32:$F106*CZ$32:CZ106)&gt;0,CA107+CZ107=0),REPT("0",Batch_Length),IF(CA107+CZ107=0,"",TEXT(CA107+CZ107,"0")))</f>
        <v/>
      </c>
      <c r="EB107" s="69" t="str">
        <f>IF(COUNTBLANK(EC107:$EI107)=COLUMNS(EC107:$EI107),"",REPT("0",Batch_Length-LEN(IF(AND(SUMPRODUCT($F$32:$F106*CB$32:CB106)+SUMPRODUCT($F$32:$F106*DA$32:DA106)&gt;0,CB107+DA107=0),REPT("0",Batch_Length),IF(CB107+DA107=0,"",TEXT(CB107+DA107,"0"))))))&amp;IF(AND(SUMPRODUCT($F$32:$F106*CB$32:CB106)+SUMPRODUCT($F$32:$F106*DA$32:DA106)&gt;0,CB107+DA107=0),REPT("0",Batch_Length),IF(CB107+DA107=0,"",TEXT(CB107+DA107,"0")))</f>
        <v/>
      </c>
      <c r="EC107" s="69" t="str">
        <f>IF(COUNTBLANK(ED107:$EI107)=COLUMNS(ED107:$EI107),"",REPT("0",Batch_Length-LEN(IF(AND(SUMPRODUCT($F$32:$F106*CC$32:CC106)+SUMPRODUCT($F$32:$F106*DB$32:DB106)&gt;0,CC107+DB107=0),REPT("0",Batch_Length),IF(CC107+DB107=0,"",TEXT(CC107+DB107,"0"))))))&amp;IF(AND(SUMPRODUCT($F$32:$F106*CC$32:CC106)+SUMPRODUCT($F$32:$F106*DB$32:DB106)&gt;0,CC107+DB107=0),REPT("0",Batch_Length),IF(CC107+DB107=0,"",TEXT(CC107+DB107,"0")))</f>
        <v/>
      </c>
      <c r="ED107" s="69" t="str">
        <f>IF(COUNTBLANK(EE107:$EI107)=COLUMNS(EE107:$EI107),"",REPT("0",Batch_Length-LEN(IF(AND(SUMPRODUCT($F$32:$F106*CD$32:CD106)+SUMPRODUCT($F$32:$F106*DC$32:DC106)&gt;0,CD107+DC107=0),REPT("0",Batch_Length),IF(CD107+DC107=0,"",TEXT(CD107+DC107,"0"))))))&amp;IF(AND(SUMPRODUCT($F$32:$F106*CD$32:CD106)+SUMPRODUCT($F$32:$F106*DC$32:DC106)&gt;0,CD107+DC107=0),REPT("0",Batch_Length),IF(CD107+DC107=0,"",TEXT(CD107+DC107,"0")))</f>
        <v/>
      </c>
      <c r="EE107" s="69" t="str">
        <f>IF(COUNTBLANK(EF107:$EI107)=COLUMNS(EF107:$EI107),"",REPT("0",Batch_Length-LEN(IF(AND(SUMPRODUCT($F$32:$F106*CE$32:CE106)+SUMPRODUCT($F$32:$F106*DD$32:DD106)&gt;0,CE107+DD107=0),REPT("0",Batch_Length),IF(CE107+DD107=0,"",TEXT(CE107+DD107,"0"))))))&amp;IF(AND(SUMPRODUCT($F$32:$F106*CE$32:CE106)+SUMPRODUCT($F$32:$F106*DD$32:DD106)&gt;0,CE107+DD107=0),REPT("0",Batch_Length),IF(CE107+DD107=0,"",TEXT(CE107+DD107,"0")))</f>
        <v/>
      </c>
      <c r="EF107" s="69" t="str">
        <f>IF(COUNTBLANK(EG107:$EI107)=COLUMNS(EG107:$EI107),"",REPT("0",Batch_Length-LEN(IF(AND(SUMPRODUCT($F$32:$F106*CF$32:CF106)+SUMPRODUCT($F$32:$F106*DE$32:DE106)&gt;0,CF107+DE107=0),REPT("0",Batch_Length),IF(CF107+DE107=0,"",TEXT(CF107+DE107,"0"))))))&amp;IF(AND(SUMPRODUCT($F$32:$F106*CF$32:CF106)+SUMPRODUCT($F$32:$F106*DE$32:DE106)&gt;0,CF107+DE107=0),REPT("0",Batch_Length),IF(CF107+DE107=0,"",TEXT(CF107+DE107,"0")))</f>
        <v/>
      </c>
      <c r="EG107" s="69" t="str">
        <f>IF(COUNTBLANK(EH107:$EI107)=COLUMNS(EH107:$EI107),"",REPT("0",Batch_Length-LEN(IF(AND(SUMPRODUCT($F$32:$F106*CG$32:CG106)+SUMPRODUCT($F$32:$F106*DF$32:DF106)&gt;0,CG107+DF107=0),REPT("0",Batch_Length),IF(CG107+DF107=0,"",TEXT(CG107+DF107,"0"))))))&amp;IF(AND(SUMPRODUCT($F$32:$F106*CG$32:CG106)+SUMPRODUCT($F$32:$F106*DF$32:DF106)&gt;0,CG107+DF107=0),REPT("0",Batch_Length),IF(CG107+DF107=0,"",TEXT(CG107+DF107,"0")))</f>
        <v/>
      </c>
      <c r="EH107" s="69" t="str">
        <f>IF(COUNTBLANK(EI107:$EI107)=COLUMNS(EI107:$EI107),"",REPT("0",Batch_Length-LEN(IF(AND(SUMPRODUCT($F$32:$F106*CH$32:CH106)+SUMPRODUCT($F$32:$F106*DG$32:DG106)&gt;0,CH107+DG107=0),REPT("0",Batch_Length),IF(CH107+DG107=0,"",TEXT(CH107+DG107,"0"))))))&amp;IF(AND(SUMPRODUCT($F$32:$F106*CH$32:CH106)+SUMPRODUCT($F$32:$F106*DG$32:DG106)&gt;0,CH107+DG107=0),REPT("0",Batch_Length),IF(CH107+DG107=0,"",TEXT(CH107+DG107,"0")))</f>
        <v/>
      </c>
      <c r="EI107" s="69" t="str">
        <f>IF(AND(SUMPRODUCT($F$32:$F106*CI$32:CI106)+SUMPRODUCT($F$32:$F106*DH$32:DH106)&gt;0,CI107+DH107=0),REPT("0",Batch_Length),IF(CI107+DH107=0,"",TEXT(CI107+DH107,"0")))</f>
        <v/>
      </c>
      <c r="EJ107" s="69" t="str">
        <f t="shared" si="306"/>
        <v>24809140811395398091946477116594033660926243886570122837795894512655842677572867409443815424000000000000000000</v>
      </c>
      <c r="EK107" s="57" t="s">
        <v>86</v>
      </c>
    </row>
    <row r="108" spans="6:141" outlineLevel="1" x14ac:dyDescent="0.2">
      <c r="F108" s="66">
        <f t="shared" si="277"/>
        <v>76</v>
      </c>
      <c r="G108" s="67" t="str">
        <f t="shared" si="278"/>
        <v>1885494701666050254987932260861146558230394535379329335672487982961844043495537923117729972224000000000000000000</v>
      </c>
      <c r="H108" s="66">
        <f t="shared" si="279"/>
        <v>112</v>
      </c>
      <c r="I108" s="66">
        <f t="shared" si="198"/>
        <v>10</v>
      </c>
      <c r="J108" s="67" t="str">
        <f t="shared" si="199"/>
        <v>000000000000</v>
      </c>
      <c r="K108" s="68" t="str">
        <f t="shared" si="200"/>
        <v>815424000000</v>
      </c>
      <c r="L108" s="68" t="str">
        <f t="shared" si="201"/>
        <v>572867409443</v>
      </c>
      <c r="M108" s="68" t="str">
        <f t="shared" si="202"/>
        <v>512655842677</v>
      </c>
      <c r="N108" s="68" t="str">
        <f t="shared" si="203"/>
        <v>122837795894</v>
      </c>
      <c r="O108" s="68" t="str">
        <f t="shared" si="204"/>
        <v>926243886570</v>
      </c>
      <c r="P108" s="68" t="str">
        <f t="shared" si="205"/>
        <v>116594033660</v>
      </c>
      <c r="Q108" s="68" t="str">
        <f t="shared" si="206"/>
        <v>398091946477</v>
      </c>
      <c r="R108" s="68" t="str">
        <f t="shared" si="207"/>
        <v>809140811395</v>
      </c>
      <c r="S108" s="68" t="str">
        <f t="shared" si="208"/>
        <v>24</v>
      </c>
      <c r="T108" s="68">
        <f t="shared" si="209"/>
        <v>0</v>
      </c>
      <c r="U108" s="68">
        <f t="shared" si="210"/>
        <v>0</v>
      </c>
      <c r="V108" s="68">
        <f t="shared" si="211"/>
        <v>0</v>
      </c>
      <c r="W108" s="68">
        <f t="shared" si="212"/>
        <v>0</v>
      </c>
      <c r="X108" s="68">
        <f t="shared" si="213"/>
        <v>0</v>
      </c>
      <c r="Y108" s="68">
        <f t="shared" si="214"/>
        <v>0</v>
      </c>
      <c r="Z108" s="68">
        <f t="shared" si="215"/>
        <v>0</v>
      </c>
      <c r="AA108" s="68">
        <f t="shared" si="216"/>
        <v>0</v>
      </c>
      <c r="AB108" s="68">
        <f t="shared" si="217"/>
        <v>0</v>
      </c>
      <c r="AC108" s="68">
        <f t="shared" si="218"/>
        <v>0</v>
      </c>
      <c r="AD108" s="68">
        <f t="shared" si="219"/>
        <v>0</v>
      </c>
      <c r="AE108" s="68">
        <f t="shared" si="220"/>
        <v>0</v>
      </c>
      <c r="AF108" s="68">
        <f t="shared" si="221"/>
        <v>0</v>
      </c>
      <c r="AG108" s="68">
        <f t="shared" si="222"/>
        <v>0</v>
      </c>
      <c r="AH108" s="68">
        <f t="shared" si="223"/>
        <v>0</v>
      </c>
      <c r="AI108" s="68">
        <f t="shared" si="224"/>
        <v>0</v>
      </c>
      <c r="AJ108" s="69">
        <f t="shared" si="280"/>
        <v>0</v>
      </c>
      <c r="AK108" s="69">
        <f t="shared" si="281"/>
        <v>61972224000000</v>
      </c>
      <c r="AL108" s="69">
        <f t="shared" si="282"/>
        <v>43537923117668</v>
      </c>
      <c r="AM108" s="69">
        <f t="shared" si="283"/>
        <v>38961844043452</v>
      </c>
      <c r="AN108" s="69">
        <f t="shared" si="284"/>
        <v>9335672487944</v>
      </c>
      <c r="AO108" s="69">
        <f t="shared" si="285"/>
        <v>70394535379320</v>
      </c>
      <c r="AP108" s="69">
        <f t="shared" si="286"/>
        <v>8861146558160</v>
      </c>
      <c r="AQ108" s="69">
        <f t="shared" si="287"/>
        <v>30254987932252</v>
      </c>
      <c r="AR108" s="69">
        <f t="shared" si="288"/>
        <v>61494701666020</v>
      </c>
      <c r="AS108" s="69">
        <f t="shared" si="289"/>
        <v>1824</v>
      </c>
      <c r="AT108" s="69">
        <f t="shared" si="290"/>
        <v>0</v>
      </c>
      <c r="AU108" s="69">
        <f t="shared" si="291"/>
        <v>0</v>
      </c>
      <c r="AV108" s="69">
        <f t="shared" si="292"/>
        <v>0</v>
      </c>
      <c r="AW108" s="69">
        <f t="shared" si="293"/>
        <v>0</v>
      </c>
      <c r="AX108" s="69">
        <f t="shared" si="294"/>
        <v>0</v>
      </c>
      <c r="AY108" s="69">
        <f t="shared" si="295"/>
        <v>0</v>
      </c>
      <c r="AZ108" s="69">
        <f t="shared" si="296"/>
        <v>0</v>
      </c>
      <c r="BA108" s="69">
        <f t="shared" si="297"/>
        <v>0</v>
      </c>
      <c r="BB108" s="69">
        <f t="shared" si="298"/>
        <v>0</v>
      </c>
      <c r="BC108" s="69">
        <f t="shared" si="299"/>
        <v>0</v>
      </c>
      <c r="BD108" s="69">
        <f t="shared" si="300"/>
        <v>0</v>
      </c>
      <c r="BE108" s="69">
        <f t="shared" si="301"/>
        <v>0</v>
      </c>
      <c r="BF108" s="69">
        <f t="shared" si="302"/>
        <v>0</v>
      </c>
      <c r="BG108" s="69">
        <f t="shared" si="303"/>
        <v>0</v>
      </c>
      <c r="BH108" s="69">
        <f t="shared" si="304"/>
        <v>0</v>
      </c>
      <c r="BI108" s="69">
        <f t="shared" si="305"/>
        <v>0</v>
      </c>
      <c r="BJ108" s="69">
        <f t="shared" si="225"/>
        <v>0</v>
      </c>
      <c r="BK108" s="69">
        <f t="shared" si="226"/>
        <v>972224000000</v>
      </c>
      <c r="BL108" s="69">
        <f t="shared" si="227"/>
        <v>537923117668</v>
      </c>
      <c r="BM108" s="69">
        <f t="shared" si="228"/>
        <v>961844043452</v>
      </c>
      <c r="BN108" s="69">
        <f t="shared" si="229"/>
        <v>335672487944</v>
      </c>
      <c r="BO108" s="69">
        <f t="shared" si="230"/>
        <v>394535379320</v>
      </c>
      <c r="BP108" s="69">
        <f t="shared" si="231"/>
        <v>861146558160</v>
      </c>
      <c r="BQ108" s="69">
        <f t="shared" si="232"/>
        <v>254987932252</v>
      </c>
      <c r="BR108" s="69">
        <f t="shared" si="233"/>
        <v>494701666020</v>
      </c>
      <c r="BS108" s="69">
        <f t="shared" si="234"/>
        <v>1824</v>
      </c>
      <c r="BT108" s="69">
        <f t="shared" si="235"/>
        <v>0</v>
      </c>
      <c r="BU108" s="69">
        <f t="shared" si="236"/>
        <v>0</v>
      </c>
      <c r="BV108" s="69">
        <f t="shared" si="237"/>
        <v>0</v>
      </c>
      <c r="BW108" s="69">
        <f t="shared" si="238"/>
        <v>0</v>
      </c>
      <c r="BX108" s="69">
        <f t="shared" si="239"/>
        <v>0</v>
      </c>
      <c r="BY108" s="69">
        <f t="shared" si="240"/>
        <v>0</v>
      </c>
      <c r="BZ108" s="69">
        <f t="shared" si="241"/>
        <v>0</v>
      </c>
      <c r="CA108" s="69">
        <f t="shared" si="242"/>
        <v>0</v>
      </c>
      <c r="CB108" s="69">
        <f t="shared" si="243"/>
        <v>0</v>
      </c>
      <c r="CC108" s="69">
        <f t="shared" si="244"/>
        <v>0</v>
      </c>
      <c r="CD108" s="69">
        <f t="shared" si="245"/>
        <v>0</v>
      </c>
      <c r="CE108" s="69">
        <f t="shared" si="246"/>
        <v>0</v>
      </c>
      <c r="CF108" s="69">
        <f t="shared" si="247"/>
        <v>0</v>
      </c>
      <c r="CG108" s="69">
        <f t="shared" si="248"/>
        <v>0</v>
      </c>
      <c r="CH108" s="69">
        <f t="shared" si="249"/>
        <v>0</v>
      </c>
      <c r="CI108" s="69">
        <f t="shared" si="250"/>
        <v>0</v>
      </c>
      <c r="CJ108" s="69">
        <f t="shared" si="251"/>
        <v>0</v>
      </c>
      <c r="CK108" s="69">
        <f t="shared" si="252"/>
        <v>61</v>
      </c>
      <c r="CL108" s="69">
        <f t="shared" si="253"/>
        <v>43</v>
      </c>
      <c r="CM108" s="69">
        <f t="shared" si="254"/>
        <v>38</v>
      </c>
      <c r="CN108" s="69">
        <f t="shared" si="255"/>
        <v>9</v>
      </c>
      <c r="CO108" s="69">
        <f t="shared" si="256"/>
        <v>70</v>
      </c>
      <c r="CP108" s="69">
        <f t="shared" si="257"/>
        <v>8</v>
      </c>
      <c r="CQ108" s="69">
        <f t="shared" si="258"/>
        <v>30</v>
      </c>
      <c r="CR108" s="69">
        <f t="shared" si="259"/>
        <v>61</v>
      </c>
      <c r="CS108" s="69">
        <f t="shared" si="260"/>
        <v>0</v>
      </c>
      <c r="CT108" s="69">
        <f t="shared" si="261"/>
        <v>0</v>
      </c>
      <c r="CU108" s="69">
        <f t="shared" si="262"/>
        <v>0</v>
      </c>
      <c r="CV108" s="69">
        <f t="shared" si="263"/>
        <v>0</v>
      </c>
      <c r="CW108" s="69">
        <f t="shared" si="264"/>
        <v>0</v>
      </c>
      <c r="CX108" s="69">
        <f t="shared" si="265"/>
        <v>0</v>
      </c>
      <c r="CY108" s="69">
        <f t="shared" si="266"/>
        <v>0</v>
      </c>
      <c r="CZ108" s="69">
        <f t="shared" si="267"/>
        <v>0</v>
      </c>
      <c r="DA108" s="69">
        <f t="shared" si="268"/>
        <v>0</v>
      </c>
      <c r="DB108" s="69">
        <f t="shared" si="269"/>
        <v>0</v>
      </c>
      <c r="DC108" s="69">
        <f t="shared" si="270"/>
        <v>0</v>
      </c>
      <c r="DD108" s="69">
        <f t="shared" si="271"/>
        <v>0</v>
      </c>
      <c r="DE108" s="69">
        <f t="shared" si="272"/>
        <v>0</v>
      </c>
      <c r="DF108" s="69">
        <f t="shared" si="273"/>
        <v>0</v>
      </c>
      <c r="DG108" s="69">
        <f t="shared" si="274"/>
        <v>0</v>
      </c>
      <c r="DH108" s="69">
        <f t="shared" si="275"/>
        <v>0</v>
      </c>
      <c r="DI108" s="69">
        <f t="shared" si="276"/>
        <v>0</v>
      </c>
      <c r="DJ108" s="69" t="str">
        <f>IF(COUNTBLANK(DK108:$EI108)=COLUMNS(DK108:$EI108),"",REPT("0",Batch_Length-LEN(IF(AND(SUM(AK108:$BI108)&lt;&gt;0,BJ108=0),REPT("0",Batch_Length),TEXT(BJ108,"0")))))&amp;IF(AND(SUM(AK108:$BI108)&lt;&gt;0,BJ108=0),REPT("0",Batch_Length),TEXT(BJ108,"0"))</f>
        <v>000000000000</v>
      </c>
      <c r="DK108" s="69" t="str">
        <f>IF(COUNTBLANK(DL108:$EI108)=COLUMNS(DL108:$EI108),"",REPT("0",Batch_Length-LEN(IF(AND(SUMPRODUCT($F$32:$F107*BK$32:BK107)+SUMPRODUCT($F$32:$F107*CJ$32:CJ107)&gt;0,BK108+CJ108=0),REPT("0",Batch_Length),IF(BK108+CJ108=0,"",TEXT(BK108+CJ108,"0"))))))&amp;IF(AND(SUMPRODUCT($F$32:$F107*BK$32:BK107)+SUMPRODUCT($F$32:$F107*CJ$32:CJ107)&gt;0,BK108+CJ108=0),REPT("0",Batch_Length),IF(BK108+CJ108=0,"",TEXT(BK108+CJ108,"0")))</f>
        <v>972224000000</v>
      </c>
      <c r="DL108" s="69" t="str">
        <f>IF(COUNTBLANK(DM108:$EI108)=COLUMNS(DM108:$EI108),"",REPT("0",Batch_Length-LEN(IF(AND(SUMPRODUCT($F$32:$F107*BL$32:BL107)+SUMPRODUCT($F$32:$F107*CK$32:CK107)&gt;0,BL108+CK108=0),REPT("0",Batch_Length),IF(BL108+CK108=0,"",TEXT(BL108+CK108,"0"))))))&amp;IF(AND(SUMPRODUCT($F$32:$F107*BL$32:BL107)+SUMPRODUCT($F$32:$F107*CK$32:CK107)&gt;0,BL108+CK108=0),REPT("0",Batch_Length),IF(BL108+CK108=0,"",TEXT(BL108+CK108,"0")))</f>
        <v>537923117729</v>
      </c>
      <c r="DM108" s="69" t="str">
        <f>IF(COUNTBLANK(DN108:$EI108)=COLUMNS(DN108:$EI108),"",REPT("0",Batch_Length-LEN(IF(AND(SUMPRODUCT($F$32:$F107*BM$32:BM107)+SUMPRODUCT($F$32:$F107*CL$32:CL107)&gt;0,BM108+CL108=0),REPT("0",Batch_Length),IF(BM108+CL108=0,"",TEXT(BM108+CL108,"0"))))))&amp;IF(AND(SUMPRODUCT($F$32:$F107*BM$32:BM107)+SUMPRODUCT($F$32:$F107*CL$32:CL107)&gt;0,BM108+CL108=0),REPT("0",Batch_Length),IF(BM108+CL108=0,"",TEXT(BM108+CL108,"0")))</f>
        <v>961844043495</v>
      </c>
      <c r="DN108" s="69" t="str">
        <f>IF(COUNTBLANK(DO108:$EI108)=COLUMNS(DO108:$EI108),"",REPT("0",Batch_Length-LEN(IF(AND(SUMPRODUCT($F$32:$F107*BN$32:BN107)+SUMPRODUCT($F$32:$F107*CM$32:CM107)&gt;0,BN108+CM108=0),REPT("0",Batch_Length),IF(BN108+CM108=0,"",TEXT(BN108+CM108,"0"))))))&amp;IF(AND(SUMPRODUCT($F$32:$F107*BN$32:BN107)+SUMPRODUCT($F$32:$F107*CM$32:CM107)&gt;0,BN108+CM108=0),REPT("0",Batch_Length),IF(BN108+CM108=0,"",TEXT(BN108+CM108,"0")))</f>
        <v>335672487982</v>
      </c>
      <c r="DO108" s="69" t="str">
        <f>IF(COUNTBLANK(DP108:$EI108)=COLUMNS(DP108:$EI108),"",REPT("0",Batch_Length-LEN(IF(AND(SUMPRODUCT($F$32:$F107*BO$32:BO107)+SUMPRODUCT($F$32:$F107*CN$32:CN107)&gt;0,BO108+CN108=0),REPT("0",Batch_Length),IF(BO108+CN108=0,"",TEXT(BO108+CN108,"0"))))))&amp;IF(AND(SUMPRODUCT($F$32:$F107*BO$32:BO107)+SUMPRODUCT($F$32:$F107*CN$32:CN107)&gt;0,BO108+CN108=0),REPT("0",Batch_Length),IF(BO108+CN108=0,"",TEXT(BO108+CN108,"0")))</f>
        <v>394535379329</v>
      </c>
      <c r="DP108" s="69" t="str">
        <f>IF(COUNTBLANK(DQ108:$EI108)=COLUMNS(DQ108:$EI108),"",REPT("0",Batch_Length-LEN(IF(AND(SUMPRODUCT($F$32:$F107*BP$32:BP107)+SUMPRODUCT($F$32:$F107*CO$32:CO107)&gt;0,BP108+CO108=0),REPT("0",Batch_Length),IF(BP108+CO108=0,"",TEXT(BP108+CO108,"0"))))))&amp;IF(AND(SUMPRODUCT($F$32:$F107*BP$32:BP107)+SUMPRODUCT($F$32:$F107*CO$32:CO107)&gt;0,BP108+CO108=0),REPT("0",Batch_Length),IF(BP108+CO108=0,"",TEXT(BP108+CO108,"0")))</f>
        <v>861146558230</v>
      </c>
      <c r="DQ108" s="69" t="str">
        <f>IF(COUNTBLANK(DR108:$EI108)=COLUMNS(DR108:$EI108),"",REPT("0",Batch_Length-LEN(IF(AND(SUMPRODUCT($F$32:$F107*BQ$32:BQ107)+SUMPRODUCT($F$32:$F107*CP$32:CP107)&gt;0,BQ108+CP108=0),REPT("0",Batch_Length),IF(BQ108+CP108=0,"",TEXT(BQ108+CP108,"0"))))))&amp;IF(AND(SUMPRODUCT($F$32:$F107*BQ$32:BQ107)+SUMPRODUCT($F$32:$F107*CP$32:CP107)&gt;0,BQ108+CP108=0),REPT("0",Batch_Length),IF(BQ108+CP108=0,"",TEXT(BQ108+CP108,"0")))</f>
        <v>254987932260</v>
      </c>
      <c r="DR108" s="69" t="str">
        <f>IF(COUNTBLANK(DS108:$EI108)=COLUMNS(DS108:$EI108),"",REPT("0",Batch_Length-LEN(IF(AND(SUMPRODUCT($F$32:$F107*BR$32:BR107)+SUMPRODUCT($F$32:$F107*CQ$32:CQ107)&gt;0,BR108+CQ108=0),REPT("0",Batch_Length),IF(BR108+CQ108=0,"",TEXT(BR108+CQ108,"0"))))))&amp;IF(AND(SUMPRODUCT($F$32:$F107*BR$32:BR107)+SUMPRODUCT($F$32:$F107*CQ$32:CQ107)&gt;0,BR108+CQ108=0),REPT("0",Batch_Length),IF(BR108+CQ108=0,"",TEXT(BR108+CQ108,"0")))</f>
        <v>494701666050</v>
      </c>
      <c r="DS108" s="69" t="str">
        <f>IF(COUNTBLANK(DT108:$EI108)=COLUMNS(DT108:$EI108),"",REPT("0",Batch_Length-LEN(IF(AND(SUMPRODUCT($F$32:$F107*BS$32:BS107)+SUMPRODUCT($F$32:$F107*CR$32:CR107)&gt;0,BS108+CR108=0),REPT("0",Batch_Length),IF(BS108+CR108=0,"",TEXT(BS108+CR108,"0"))))))&amp;IF(AND(SUMPRODUCT($F$32:$F107*BS$32:BS107)+SUMPRODUCT($F$32:$F107*CR$32:CR107)&gt;0,BS108+CR108=0),REPT("0",Batch_Length),IF(BS108+CR108=0,"",TEXT(BS108+CR108,"0")))</f>
        <v>1885</v>
      </c>
      <c r="DT108" s="69" t="str">
        <f>IF(COUNTBLANK(DU108:$EI108)=COLUMNS(DU108:$EI108),"",REPT("0",Batch_Length-LEN(IF(AND(SUMPRODUCT($F$32:$F107*BT$32:BT107)+SUMPRODUCT($F$32:$F107*CS$32:CS107)&gt;0,BT108+CS108=0),REPT("0",Batch_Length),IF(BT108+CS108=0,"",TEXT(BT108+CS108,"0"))))))&amp;IF(AND(SUMPRODUCT($F$32:$F107*BT$32:BT107)+SUMPRODUCT($F$32:$F107*CS$32:CS107)&gt;0,BT108+CS108=0),REPT("0",Batch_Length),IF(BT108+CS108=0,"",TEXT(BT108+CS108,"0")))</f>
        <v/>
      </c>
      <c r="DU108" s="69" t="str">
        <f>IF(COUNTBLANK(DV108:$EI108)=COLUMNS(DV108:$EI108),"",REPT("0",Batch_Length-LEN(IF(AND(SUMPRODUCT($F$32:$F107*BU$32:BU107)+SUMPRODUCT($F$32:$F107*CT$32:CT107)&gt;0,BU108+CT108=0),REPT("0",Batch_Length),IF(BU108+CT108=0,"",TEXT(BU108+CT108,"0"))))))&amp;IF(AND(SUMPRODUCT($F$32:$F107*BU$32:BU107)+SUMPRODUCT($F$32:$F107*CT$32:CT107)&gt;0,BU108+CT108=0),REPT("0",Batch_Length),IF(BU108+CT108=0,"",TEXT(BU108+CT108,"0")))</f>
        <v/>
      </c>
      <c r="DV108" s="69" t="str">
        <f>IF(COUNTBLANK(DW108:$EI108)=COLUMNS(DW108:$EI108),"",REPT("0",Batch_Length-LEN(IF(AND(SUMPRODUCT($F$32:$F107*BV$32:BV107)+SUMPRODUCT($F$32:$F107*CU$32:CU107)&gt;0,BV108+CU108=0),REPT("0",Batch_Length),IF(BV108+CU108=0,"",TEXT(BV108+CU108,"0"))))))&amp;IF(AND(SUMPRODUCT($F$32:$F107*BV$32:BV107)+SUMPRODUCT($F$32:$F107*CU$32:CU107)&gt;0,BV108+CU108=0),REPT("0",Batch_Length),IF(BV108+CU108=0,"",TEXT(BV108+CU108,"0")))</f>
        <v/>
      </c>
      <c r="DW108" s="69" t="str">
        <f>IF(COUNTBLANK(DX108:$EI108)=COLUMNS(DX108:$EI108),"",REPT("0",Batch_Length-LEN(IF(AND(SUMPRODUCT($F$32:$F107*BW$32:BW107)+SUMPRODUCT($F$32:$F107*CV$32:CV107)&gt;0,BW108+CV108=0),REPT("0",Batch_Length),IF(BW108+CV108=0,"",TEXT(BW108+CV108,"0"))))))&amp;IF(AND(SUMPRODUCT($F$32:$F107*BW$32:BW107)+SUMPRODUCT($F$32:$F107*CV$32:CV107)&gt;0,BW108+CV108=0),REPT("0",Batch_Length),IF(BW108+CV108=0,"",TEXT(BW108+CV108,"0")))</f>
        <v/>
      </c>
      <c r="DX108" s="69" t="str">
        <f>IF(COUNTBLANK(DY108:$EI108)=COLUMNS(DY108:$EI108),"",REPT("0",Batch_Length-LEN(IF(AND(SUMPRODUCT($F$32:$F107*BX$32:BX107)+SUMPRODUCT($F$32:$F107*CW$32:CW107)&gt;0,BX108+CW108=0),REPT("0",Batch_Length),IF(BX108+CW108=0,"",TEXT(BX108+CW108,"0"))))))&amp;IF(AND(SUMPRODUCT($F$32:$F107*BX$32:BX107)+SUMPRODUCT($F$32:$F107*CW$32:CW107)&gt;0,BX108+CW108=0),REPT("0",Batch_Length),IF(BX108+CW108=0,"",TEXT(BX108+CW108,"0")))</f>
        <v/>
      </c>
      <c r="DY108" s="69" t="str">
        <f>IF(COUNTBLANK(DZ108:$EI108)=COLUMNS(DZ108:$EI108),"",REPT("0",Batch_Length-LEN(IF(AND(SUMPRODUCT($F$32:$F107*BY$32:BY107)+SUMPRODUCT($F$32:$F107*CX$32:CX107)&gt;0,BY108+CX108=0),REPT("0",Batch_Length),IF(BY108+CX108=0,"",TEXT(BY108+CX108,"0"))))))&amp;IF(AND(SUMPRODUCT($F$32:$F107*BY$32:BY107)+SUMPRODUCT($F$32:$F107*CX$32:CX107)&gt;0,BY108+CX108=0),REPT("0",Batch_Length),IF(BY108+CX108=0,"",TEXT(BY108+CX108,"0")))</f>
        <v/>
      </c>
      <c r="DZ108" s="69" t="str">
        <f>IF(COUNTBLANK(EA108:$EI108)=COLUMNS(EA108:$EI108),"",REPT("0",Batch_Length-LEN(IF(AND(SUMPRODUCT($F$32:$F107*BZ$32:BZ107)+SUMPRODUCT($F$32:$F107*CY$32:CY107)&gt;0,BZ108+CY108=0),REPT("0",Batch_Length),IF(BZ108+CY108=0,"",TEXT(BZ108+CY108,"0"))))))&amp;IF(AND(SUMPRODUCT($F$32:$F107*BZ$32:BZ107)+SUMPRODUCT($F$32:$F107*CY$32:CY107)&gt;0,BZ108+CY108=0),REPT("0",Batch_Length),IF(BZ108+CY108=0,"",TEXT(BZ108+CY108,"0")))</f>
        <v/>
      </c>
      <c r="EA108" s="69" t="str">
        <f>IF(COUNTBLANK(EB108:$EI108)=COLUMNS(EB108:$EI108),"",REPT("0",Batch_Length-LEN(IF(AND(SUMPRODUCT($F$32:$F107*CA$32:CA107)+SUMPRODUCT($F$32:$F107*CZ$32:CZ107)&gt;0,CA108+CZ108=0),REPT("0",Batch_Length),IF(CA108+CZ108=0,"",TEXT(CA108+CZ108,"0"))))))&amp;IF(AND(SUMPRODUCT($F$32:$F107*CA$32:CA107)+SUMPRODUCT($F$32:$F107*CZ$32:CZ107)&gt;0,CA108+CZ108=0),REPT("0",Batch_Length),IF(CA108+CZ108=0,"",TEXT(CA108+CZ108,"0")))</f>
        <v/>
      </c>
      <c r="EB108" s="69" t="str">
        <f>IF(COUNTBLANK(EC108:$EI108)=COLUMNS(EC108:$EI108),"",REPT("0",Batch_Length-LEN(IF(AND(SUMPRODUCT($F$32:$F107*CB$32:CB107)+SUMPRODUCT($F$32:$F107*DA$32:DA107)&gt;0,CB108+DA108=0),REPT("0",Batch_Length),IF(CB108+DA108=0,"",TEXT(CB108+DA108,"0"))))))&amp;IF(AND(SUMPRODUCT($F$32:$F107*CB$32:CB107)+SUMPRODUCT($F$32:$F107*DA$32:DA107)&gt;0,CB108+DA108=0),REPT("0",Batch_Length),IF(CB108+DA108=0,"",TEXT(CB108+DA108,"0")))</f>
        <v/>
      </c>
      <c r="EC108" s="69" t="str">
        <f>IF(COUNTBLANK(ED108:$EI108)=COLUMNS(ED108:$EI108),"",REPT("0",Batch_Length-LEN(IF(AND(SUMPRODUCT($F$32:$F107*CC$32:CC107)+SUMPRODUCT($F$32:$F107*DB$32:DB107)&gt;0,CC108+DB108=0),REPT("0",Batch_Length),IF(CC108+DB108=0,"",TEXT(CC108+DB108,"0"))))))&amp;IF(AND(SUMPRODUCT($F$32:$F107*CC$32:CC107)+SUMPRODUCT($F$32:$F107*DB$32:DB107)&gt;0,CC108+DB108=0),REPT("0",Batch_Length),IF(CC108+DB108=0,"",TEXT(CC108+DB108,"0")))</f>
        <v/>
      </c>
      <c r="ED108" s="69" t="str">
        <f>IF(COUNTBLANK(EE108:$EI108)=COLUMNS(EE108:$EI108),"",REPT("0",Batch_Length-LEN(IF(AND(SUMPRODUCT($F$32:$F107*CD$32:CD107)+SUMPRODUCT($F$32:$F107*DC$32:DC107)&gt;0,CD108+DC108=0),REPT("0",Batch_Length),IF(CD108+DC108=0,"",TEXT(CD108+DC108,"0"))))))&amp;IF(AND(SUMPRODUCT($F$32:$F107*CD$32:CD107)+SUMPRODUCT($F$32:$F107*DC$32:DC107)&gt;0,CD108+DC108=0),REPT("0",Batch_Length),IF(CD108+DC108=0,"",TEXT(CD108+DC108,"0")))</f>
        <v/>
      </c>
      <c r="EE108" s="69" t="str">
        <f>IF(COUNTBLANK(EF108:$EI108)=COLUMNS(EF108:$EI108),"",REPT("0",Batch_Length-LEN(IF(AND(SUMPRODUCT($F$32:$F107*CE$32:CE107)+SUMPRODUCT($F$32:$F107*DD$32:DD107)&gt;0,CE108+DD108=0),REPT("0",Batch_Length),IF(CE108+DD108=0,"",TEXT(CE108+DD108,"0"))))))&amp;IF(AND(SUMPRODUCT($F$32:$F107*CE$32:CE107)+SUMPRODUCT($F$32:$F107*DD$32:DD107)&gt;0,CE108+DD108=0),REPT("0",Batch_Length),IF(CE108+DD108=0,"",TEXT(CE108+DD108,"0")))</f>
        <v/>
      </c>
      <c r="EF108" s="69" t="str">
        <f>IF(COUNTBLANK(EG108:$EI108)=COLUMNS(EG108:$EI108),"",REPT("0",Batch_Length-LEN(IF(AND(SUMPRODUCT($F$32:$F107*CF$32:CF107)+SUMPRODUCT($F$32:$F107*DE$32:DE107)&gt;0,CF108+DE108=0),REPT("0",Batch_Length),IF(CF108+DE108=0,"",TEXT(CF108+DE108,"0"))))))&amp;IF(AND(SUMPRODUCT($F$32:$F107*CF$32:CF107)+SUMPRODUCT($F$32:$F107*DE$32:DE107)&gt;0,CF108+DE108=0),REPT("0",Batch_Length),IF(CF108+DE108=0,"",TEXT(CF108+DE108,"0")))</f>
        <v/>
      </c>
      <c r="EG108" s="69" t="str">
        <f>IF(COUNTBLANK(EH108:$EI108)=COLUMNS(EH108:$EI108),"",REPT("0",Batch_Length-LEN(IF(AND(SUMPRODUCT($F$32:$F107*CG$32:CG107)+SUMPRODUCT($F$32:$F107*DF$32:DF107)&gt;0,CG108+DF108=0),REPT("0",Batch_Length),IF(CG108+DF108=0,"",TEXT(CG108+DF108,"0"))))))&amp;IF(AND(SUMPRODUCT($F$32:$F107*CG$32:CG107)+SUMPRODUCT($F$32:$F107*DF$32:DF107)&gt;0,CG108+DF108=0),REPT("0",Batch_Length),IF(CG108+DF108=0,"",TEXT(CG108+DF108,"0")))</f>
        <v/>
      </c>
      <c r="EH108" s="69" t="str">
        <f>IF(COUNTBLANK(EI108:$EI108)=COLUMNS(EI108:$EI108),"",REPT("0",Batch_Length-LEN(IF(AND(SUMPRODUCT($F$32:$F107*CH$32:CH107)+SUMPRODUCT($F$32:$F107*DG$32:DG107)&gt;0,CH108+DG108=0),REPT("0",Batch_Length),IF(CH108+DG108=0,"",TEXT(CH108+DG108,"0"))))))&amp;IF(AND(SUMPRODUCT($F$32:$F107*CH$32:CH107)+SUMPRODUCT($F$32:$F107*DG$32:DG107)&gt;0,CH108+DG108=0),REPT("0",Batch_Length),IF(CH108+DG108=0,"",TEXT(CH108+DG108,"0")))</f>
        <v/>
      </c>
      <c r="EI108" s="69" t="str">
        <f>IF(AND(SUMPRODUCT($F$32:$F107*CI$32:CI107)+SUMPRODUCT($F$32:$F107*DH$32:DH107)&gt;0,CI108+DH108=0),REPT("0",Batch_Length),IF(CI108+DH108=0,"",TEXT(CI108+DH108,"0")))</f>
        <v/>
      </c>
      <c r="EJ108" s="69" t="str">
        <f t="shared" si="306"/>
        <v>1885494701666050254987932260861146558230394535379329335672487982961844043495537923117729972224000000000000000000</v>
      </c>
      <c r="EK108" s="57" t="s">
        <v>86</v>
      </c>
    </row>
    <row r="109" spans="6:141" outlineLevel="1" x14ac:dyDescent="0.2">
      <c r="F109" s="66">
        <f t="shared" si="277"/>
        <v>77</v>
      </c>
      <c r="G109" s="67" t="str">
        <f t="shared" si="278"/>
        <v>145183092028285869634070784086308284983740379224208358846781574688061991349156420080065207861248000000000000000000</v>
      </c>
      <c r="H109" s="66">
        <f t="shared" si="279"/>
        <v>114</v>
      </c>
      <c r="I109" s="66">
        <f t="shared" si="198"/>
        <v>10</v>
      </c>
      <c r="J109" s="67" t="str">
        <f t="shared" si="199"/>
        <v>000000000000</v>
      </c>
      <c r="K109" s="68" t="str">
        <f t="shared" si="200"/>
        <v>972224000000</v>
      </c>
      <c r="L109" s="68" t="str">
        <f t="shared" si="201"/>
        <v>537923117729</v>
      </c>
      <c r="M109" s="68" t="str">
        <f t="shared" si="202"/>
        <v>961844043495</v>
      </c>
      <c r="N109" s="68" t="str">
        <f t="shared" si="203"/>
        <v>335672487982</v>
      </c>
      <c r="O109" s="68" t="str">
        <f t="shared" si="204"/>
        <v>394535379329</v>
      </c>
      <c r="P109" s="68" t="str">
        <f t="shared" si="205"/>
        <v>861146558230</v>
      </c>
      <c r="Q109" s="68" t="str">
        <f t="shared" si="206"/>
        <v>254987932260</v>
      </c>
      <c r="R109" s="68" t="str">
        <f t="shared" si="207"/>
        <v>494701666050</v>
      </c>
      <c r="S109" s="68" t="str">
        <f t="shared" si="208"/>
        <v>1885</v>
      </c>
      <c r="T109" s="68">
        <f t="shared" si="209"/>
        <v>0</v>
      </c>
      <c r="U109" s="68">
        <f t="shared" si="210"/>
        <v>0</v>
      </c>
      <c r="V109" s="68">
        <f t="shared" si="211"/>
        <v>0</v>
      </c>
      <c r="W109" s="68">
        <f t="shared" si="212"/>
        <v>0</v>
      </c>
      <c r="X109" s="68">
        <f t="shared" si="213"/>
        <v>0</v>
      </c>
      <c r="Y109" s="68">
        <f t="shared" si="214"/>
        <v>0</v>
      </c>
      <c r="Z109" s="68">
        <f t="shared" si="215"/>
        <v>0</v>
      </c>
      <c r="AA109" s="68">
        <f t="shared" si="216"/>
        <v>0</v>
      </c>
      <c r="AB109" s="68">
        <f t="shared" si="217"/>
        <v>0</v>
      </c>
      <c r="AC109" s="68">
        <f t="shared" si="218"/>
        <v>0</v>
      </c>
      <c r="AD109" s="68">
        <f t="shared" si="219"/>
        <v>0</v>
      </c>
      <c r="AE109" s="68">
        <f t="shared" si="220"/>
        <v>0</v>
      </c>
      <c r="AF109" s="68">
        <f t="shared" si="221"/>
        <v>0</v>
      </c>
      <c r="AG109" s="68">
        <f t="shared" si="222"/>
        <v>0</v>
      </c>
      <c r="AH109" s="68">
        <f t="shared" si="223"/>
        <v>0</v>
      </c>
      <c r="AI109" s="68">
        <f t="shared" si="224"/>
        <v>0</v>
      </c>
      <c r="AJ109" s="69">
        <f t="shared" si="280"/>
        <v>0</v>
      </c>
      <c r="AK109" s="69">
        <f t="shared" si="281"/>
        <v>74861248000000</v>
      </c>
      <c r="AL109" s="69">
        <f t="shared" si="282"/>
        <v>41420080065133</v>
      </c>
      <c r="AM109" s="69">
        <f t="shared" si="283"/>
        <v>74061991349115</v>
      </c>
      <c r="AN109" s="69">
        <f t="shared" si="284"/>
        <v>25846781574614</v>
      </c>
      <c r="AO109" s="69">
        <f t="shared" si="285"/>
        <v>30379224208333</v>
      </c>
      <c r="AP109" s="69">
        <f t="shared" si="286"/>
        <v>66308284983710</v>
      </c>
      <c r="AQ109" s="69">
        <f t="shared" si="287"/>
        <v>19634070784020</v>
      </c>
      <c r="AR109" s="69">
        <f t="shared" si="288"/>
        <v>38092028285850</v>
      </c>
      <c r="AS109" s="69">
        <f t="shared" si="289"/>
        <v>145145</v>
      </c>
      <c r="AT109" s="69">
        <f t="shared" si="290"/>
        <v>0</v>
      </c>
      <c r="AU109" s="69">
        <f t="shared" si="291"/>
        <v>0</v>
      </c>
      <c r="AV109" s="69">
        <f t="shared" si="292"/>
        <v>0</v>
      </c>
      <c r="AW109" s="69">
        <f t="shared" si="293"/>
        <v>0</v>
      </c>
      <c r="AX109" s="69">
        <f t="shared" si="294"/>
        <v>0</v>
      </c>
      <c r="AY109" s="69">
        <f t="shared" si="295"/>
        <v>0</v>
      </c>
      <c r="AZ109" s="69">
        <f t="shared" si="296"/>
        <v>0</v>
      </c>
      <c r="BA109" s="69">
        <f t="shared" si="297"/>
        <v>0</v>
      </c>
      <c r="BB109" s="69">
        <f t="shared" si="298"/>
        <v>0</v>
      </c>
      <c r="BC109" s="69">
        <f t="shared" si="299"/>
        <v>0</v>
      </c>
      <c r="BD109" s="69">
        <f t="shared" si="300"/>
        <v>0</v>
      </c>
      <c r="BE109" s="69">
        <f t="shared" si="301"/>
        <v>0</v>
      </c>
      <c r="BF109" s="69">
        <f t="shared" si="302"/>
        <v>0</v>
      </c>
      <c r="BG109" s="69">
        <f t="shared" si="303"/>
        <v>0</v>
      </c>
      <c r="BH109" s="69">
        <f t="shared" si="304"/>
        <v>0</v>
      </c>
      <c r="BI109" s="69">
        <f t="shared" si="305"/>
        <v>0</v>
      </c>
      <c r="BJ109" s="69">
        <f t="shared" si="225"/>
        <v>0</v>
      </c>
      <c r="BK109" s="69">
        <f t="shared" si="226"/>
        <v>861248000000</v>
      </c>
      <c r="BL109" s="69">
        <f t="shared" si="227"/>
        <v>420080065133</v>
      </c>
      <c r="BM109" s="69">
        <f t="shared" si="228"/>
        <v>61991349115</v>
      </c>
      <c r="BN109" s="69">
        <f t="shared" si="229"/>
        <v>846781574614</v>
      </c>
      <c r="BO109" s="69">
        <f t="shared" si="230"/>
        <v>379224208333</v>
      </c>
      <c r="BP109" s="69">
        <f t="shared" si="231"/>
        <v>308284983710</v>
      </c>
      <c r="BQ109" s="69">
        <f t="shared" si="232"/>
        <v>634070784020</v>
      </c>
      <c r="BR109" s="69">
        <f t="shared" si="233"/>
        <v>92028285850</v>
      </c>
      <c r="BS109" s="69">
        <f t="shared" si="234"/>
        <v>145145</v>
      </c>
      <c r="BT109" s="69">
        <f t="shared" si="235"/>
        <v>0</v>
      </c>
      <c r="BU109" s="69">
        <f t="shared" si="236"/>
        <v>0</v>
      </c>
      <c r="BV109" s="69">
        <f t="shared" si="237"/>
        <v>0</v>
      </c>
      <c r="BW109" s="69">
        <f t="shared" si="238"/>
        <v>0</v>
      </c>
      <c r="BX109" s="69">
        <f t="shared" si="239"/>
        <v>0</v>
      </c>
      <c r="BY109" s="69">
        <f t="shared" si="240"/>
        <v>0</v>
      </c>
      <c r="BZ109" s="69">
        <f t="shared" si="241"/>
        <v>0</v>
      </c>
      <c r="CA109" s="69">
        <f t="shared" si="242"/>
        <v>0</v>
      </c>
      <c r="CB109" s="69">
        <f t="shared" si="243"/>
        <v>0</v>
      </c>
      <c r="CC109" s="69">
        <f t="shared" si="244"/>
        <v>0</v>
      </c>
      <c r="CD109" s="69">
        <f t="shared" si="245"/>
        <v>0</v>
      </c>
      <c r="CE109" s="69">
        <f t="shared" si="246"/>
        <v>0</v>
      </c>
      <c r="CF109" s="69">
        <f t="shared" si="247"/>
        <v>0</v>
      </c>
      <c r="CG109" s="69">
        <f t="shared" si="248"/>
        <v>0</v>
      </c>
      <c r="CH109" s="69">
        <f t="shared" si="249"/>
        <v>0</v>
      </c>
      <c r="CI109" s="69">
        <f t="shared" si="250"/>
        <v>0</v>
      </c>
      <c r="CJ109" s="69">
        <f t="shared" si="251"/>
        <v>0</v>
      </c>
      <c r="CK109" s="69">
        <f t="shared" si="252"/>
        <v>74</v>
      </c>
      <c r="CL109" s="69">
        <f t="shared" si="253"/>
        <v>41</v>
      </c>
      <c r="CM109" s="69">
        <f t="shared" si="254"/>
        <v>74</v>
      </c>
      <c r="CN109" s="69">
        <f t="shared" si="255"/>
        <v>25</v>
      </c>
      <c r="CO109" s="69">
        <f t="shared" si="256"/>
        <v>30</v>
      </c>
      <c r="CP109" s="69">
        <f t="shared" si="257"/>
        <v>66</v>
      </c>
      <c r="CQ109" s="69">
        <f t="shared" si="258"/>
        <v>19</v>
      </c>
      <c r="CR109" s="69">
        <f t="shared" si="259"/>
        <v>38</v>
      </c>
      <c r="CS109" s="69">
        <f t="shared" si="260"/>
        <v>0</v>
      </c>
      <c r="CT109" s="69">
        <f t="shared" si="261"/>
        <v>0</v>
      </c>
      <c r="CU109" s="69">
        <f t="shared" si="262"/>
        <v>0</v>
      </c>
      <c r="CV109" s="69">
        <f t="shared" si="263"/>
        <v>0</v>
      </c>
      <c r="CW109" s="69">
        <f t="shared" si="264"/>
        <v>0</v>
      </c>
      <c r="CX109" s="69">
        <f t="shared" si="265"/>
        <v>0</v>
      </c>
      <c r="CY109" s="69">
        <f t="shared" si="266"/>
        <v>0</v>
      </c>
      <c r="CZ109" s="69">
        <f t="shared" si="267"/>
        <v>0</v>
      </c>
      <c r="DA109" s="69">
        <f t="shared" si="268"/>
        <v>0</v>
      </c>
      <c r="DB109" s="69">
        <f t="shared" si="269"/>
        <v>0</v>
      </c>
      <c r="DC109" s="69">
        <f t="shared" si="270"/>
        <v>0</v>
      </c>
      <c r="DD109" s="69">
        <f t="shared" si="271"/>
        <v>0</v>
      </c>
      <c r="DE109" s="69">
        <f t="shared" si="272"/>
        <v>0</v>
      </c>
      <c r="DF109" s="69">
        <f t="shared" si="273"/>
        <v>0</v>
      </c>
      <c r="DG109" s="69">
        <f t="shared" si="274"/>
        <v>0</v>
      </c>
      <c r="DH109" s="69">
        <f t="shared" si="275"/>
        <v>0</v>
      </c>
      <c r="DI109" s="69">
        <f t="shared" si="276"/>
        <v>0</v>
      </c>
      <c r="DJ109" s="69" t="str">
        <f>IF(COUNTBLANK(DK109:$EI109)=COLUMNS(DK109:$EI109),"",REPT("0",Batch_Length-LEN(IF(AND(SUM(AK109:$BI109)&lt;&gt;0,BJ109=0),REPT("0",Batch_Length),TEXT(BJ109,"0")))))&amp;IF(AND(SUM(AK109:$BI109)&lt;&gt;0,BJ109=0),REPT("0",Batch_Length),TEXT(BJ109,"0"))</f>
        <v>000000000000</v>
      </c>
      <c r="DK109" s="69" t="str">
        <f>IF(COUNTBLANK(DL109:$EI109)=COLUMNS(DL109:$EI109),"",REPT("0",Batch_Length-LEN(IF(AND(SUMPRODUCT($F$32:$F108*BK$32:BK108)+SUMPRODUCT($F$32:$F108*CJ$32:CJ108)&gt;0,BK109+CJ109=0),REPT("0",Batch_Length),IF(BK109+CJ109=0,"",TEXT(BK109+CJ109,"0"))))))&amp;IF(AND(SUMPRODUCT($F$32:$F108*BK$32:BK108)+SUMPRODUCT($F$32:$F108*CJ$32:CJ108)&gt;0,BK109+CJ109=0),REPT("0",Batch_Length),IF(BK109+CJ109=0,"",TEXT(BK109+CJ109,"0")))</f>
        <v>861248000000</v>
      </c>
      <c r="DL109" s="69" t="str">
        <f>IF(COUNTBLANK(DM109:$EI109)=COLUMNS(DM109:$EI109),"",REPT("0",Batch_Length-LEN(IF(AND(SUMPRODUCT($F$32:$F108*BL$32:BL108)+SUMPRODUCT($F$32:$F108*CK$32:CK108)&gt;0,BL109+CK109=0),REPT("0",Batch_Length),IF(BL109+CK109=0,"",TEXT(BL109+CK109,"0"))))))&amp;IF(AND(SUMPRODUCT($F$32:$F108*BL$32:BL108)+SUMPRODUCT($F$32:$F108*CK$32:CK108)&gt;0,BL109+CK109=0),REPT("0",Batch_Length),IF(BL109+CK109=0,"",TEXT(BL109+CK109,"0")))</f>
        <v>420080065207</v>
      </c>
      <c r="DM109" s="69" t="str">
        <f>IF(COUNTBLANK(DN109:$EI109)=COLUMNS(DN109:$EI109),"",REPT("0",Batch_Length-LEN(IF(AND(SUMPRODUCT($F$32:$F108*BM$32:BM108)+SUMPRODUCT($F$32:$F108*CL$32:CL108)&gt;0,BM109+CL109=0),REPT("0",Batch_Length),IF(BM109+CL109=0,"",TEXT(BM109+CL109,"0"))))))&amp;IF(AND(SUMPRODUCT($F$32:$F108*BM$32:BM108)+SUMPRODUCT($F$32:$F108*CL$32:CL108)&gt;0,BM109+CL109=0),REPT("0",Batch_Length),IF(BM109+CL109=0,"",TEXT(BM109+CL109,"0")))</f>
        <v>061991349156</v>
      </c>
      <c r="DN109" s="69" t="str">
        <f>IF(COUNTBLANK(DO109:$EI109)=COLUMNS(DO109:$EI109),"",REPT("0",Batch_Length-LEN(IF(AND(SUMPRODUCT($F$32:$F108*BN$32:BN108)+SUMPRODUCT($F$32:$F108*CM$32:CM108)&gt;0,BN109+CM109=0),REPT("0",Batch_Length),IF(BN109+CM109=0,"",TEXT(BN109+CM109,"0"))))))&amp;IF(AND(SUMPRODUCT($F$32:$F108*BN$32:BN108)+SUMPRODUCT($F$32:$F108*CM$32:CM108)&gt;0,BN109+CM109=0),REPT("0",Batch_Length),IF(BN109+CM109=0,"",TEXT(BN109+CM109,"0")))</f>
        <v>846781574688</v>
      </c>
      <c r="DO109" s="69" t="str">
        <f>IF(COUNTBLANK(DP109:$EI109)=COLUMNS(DP109:$EI109),"",REPT("0",Batch_Length-LEN(IF(AND(SUMPRODUCT($F$32:$F108*BO$32:BO108)+SUMPRODUCT($F$32:$F108*CN$32:CN108)&gt;0,BO109+CN109=0),REPT("0",Batch_Length),IF(BO109+CN109=0,"",TEXT(BO109+CN109,"0"))))))&amp;IF(AND(SUMPRODUCT($F$32:$F108*BO$32:BO108)+SUMPRODUCT($F$32:$F108*CN$32:CN108)&gt;0,BO109+CN109=0),REPT("0",Batch_Length),IF(BO109+CN109=0,"",TEXT(BO109+CN109,"0")))</f>
        <v>379224208358</v>
      </c>
      <c r="DP109" s="69" t="str">
        <f>IF(COUNTBLANK(DQ109:$EI109)=COLUMNS(DQ109:$EI109),"",REPT("0",Batch_Length-LEN(IF(AND(SUMPRODUCT($F$32:$F108*BP$32:BP108)+SUMPRODUCT($F$32:$F108*CO$32:CO108)&gt;0,BP109+CO109=0),REPT("0",Batch_Length),IF(BP109+CO109=0,"",TEXT(BP109+CO109,"0"))))))&amp;IF(AND(SUMPRODUCT($F$32:$F108*BP$32:BP108)+SUMPRODUCT($F$32:$F108*CO$32:CO108)&gt;0,BP109+CO109=0),REPT("0",Batch_Length),IF(BP109+CO109=0,"",TEXT(BP109+CO109,"0")))</f>
        <v>308284983740</v>
      </c>
      <c r="DQ109" s="69" t="str">
        <f>IF(COUNTBLANK(DR109:$EI109)=COLUMNS(DR109:$EI109),"",REPT("0",Batch_Length-LEN(IF(AND(SUMPRODUCT($F$32:$F108*BQ$32:BQ108)+SUMPRODUCT($F$32:$F108*CP$32:CP108)&gt;0,BQ109+CP109=0),REPT("0",Batch_Length),IF(BQ109+CP109=0,"",TEXT(BQ109+CP109,"0"))))))&amp;IF(AND(SUMPRODUCT($F$32:$F108*BQ$32:BQ108)+SUMPRODUCT($F$32:$F108*CP$32:CP108)&gt;0,BQ109+CP109=0),REPT("0",Batch_Length),IF(BQ109+CP109=0,"",TEXT(BQ109+CP109,"0")))</f>
        <v>634070784086</v>
      </c>
      <c r="DR109" s="69" t="str">
        <f>IF(COUNTBLANK(DS109:$EI109)=COLUMNS(DS109:$EI109),"",REPT("0",Batch_Length-LEN(IF(AND(SUMPRODUCT($F$32:$F108*BR$32:BR108)+SUMPRODUCT($F$32:$F108*CQ$32:CQ108)&gt;0,BR109+CQ109=0),REPT("0",Batch_Length),IF(BR109+CQ109=0,"",TEXT(BR109+CQ109,"0"))))))&amp;IF(AND(SUMPRODUCT($F$32:$F108*BR$32:BR108)+SUMPRODUCT($F$32:$F108*CQ$32:CQ108)&gt;0,BR109+CQ109=0),REPT("0",Batch_Length),IF(BR109+CQ109=0,"",TEXT(BR109+CQ109,"0")))</f>
        <v>092028285869</v>
      </c>
      <c r="DS109" s="69" t="str">
        <f>IF(COUNTBLANK(DT109:$EI109)=COLUMNS(DT109:$EI109),"",REPT("0",Batch_Length-LEN(IF(AND(SUMPRODUCT($F$32:$F108*BS$32:BS108)+SUMPRODUCT($F$32:$F108*CR$32:CR108)&gt;0,BS109+CR109=0),REPT("0",Batch_Length),IF(BS109+CR109=0,"",TEXT(BS109+CR109,"0"))))))&amp;IF(AND(SUMPRODUCT($F$32:$F108*BS$32:BS108)+SUMPRODUCT($F$32:$F108*CR$32:CR108)&gt;0,BS109+CR109=0),REPT("0",Batch_Length),IF(BS109+CR109=0,"",TEXT(BS109+CR109,"0")))</f>
        <v>145183</v>
      </c>
      <c r="DT109" s="69" t="str">
        <f>IF(COUNTBLANK(DU109:$EI109)=COLUMNS(DU109:$EI109),"",REPT("0",Batch_Length-LEN(IF(AND(SUMPRODUCT($F$32:$F108*BT$32:BT108)+SUMPRODUCT($F$32:$F108*CS$32:CS108)&gt;0,BT109+CS109=0),REPT("0",Batch_Length),IF(BT109+CS109=0,"",TEXT(BT109+CS109,"0"))))))&amp;IF(AND(SUMPRODUCT($F$32:$F108*BT$32:BT108)+SUMPRODUCT($F$32:$F108*CS$32:CS108)&gt;0,BT109+CS109=0),REPT("0",Batch_Length),IF(BT109+CS109=0,"",TEXT(BT109+CS109,"0")))</f>
        <v/>
      </c>
      <c r="DU109" s="69" t="str">
        <f>IF(COUNTBLANK(DV109:$EI109)=COLUMNS(DV109:$EI109),"",REPT("0",Batch_Length-LEN(IF(AND(SUMPRODUCT($F$32:$F108*BU$32:BU108)+SUMPRODUCT($F$32:$F108*CT$32:CT108)&gt;0,BU109+CT109=0),REPT("0",Batch_Length),IF(BU109+CT109=0,"",TEXT(BU109+CT109,"0"))))))&amp;IF(AND(SUMPRODUCT($F$32:$F108*BU$32:BU108)+SUMPRODUCT($F$32:$F108*CT$32:CT108)&gt;0,BU109+CT109=0),REPT("0",Batch_Length),IF(BU109+CT109=0,"",TEXT(BU109+CT109,"0")))</f>
        <v/>
      </c>
      <c r="DV109" s="69" t="str">
        <f>IF(COUNTBLANK(DW109:$EI109)=COLUMNS(DW109:$EI109),"",REPT("0",Batch_Length-LEN(IF(AND(SUMPRODUCT($F$32:$F108*BV$32:BV108)+SUMPRODUCT($F$32:$F108*CU$32:CU108)&gt;0,BV109+CU109=0),REPT("0",Batch_Length),IF(BV109+CU109=0,"",TEXT(BV109+CU109,"0"))))))&amp;IF(AND(SUMPRODUCT($F$32:$F108*BV$32:BV108)+SUMPRODUCT($F$32:$F108*CU$32:CU108)&gt;0,BV109+CU109=0),REPT("0",Batch_Length),IF(BV109+CU109=0,"",TEXT(BV109+CU109,"0")))</f>
        <v/>
      </c>
      <c r="DW109" s="69" t="str">
        <f>IF(COUNTBLANK(DX109:$EI109)=COLUMNS(DX109:$EI109),"",REPT("0",Batch_Length-LEN(IF(AND(SUMPRODUCT($F$32:$F108*BW$32:BW108)+SUMPRODUCT($F$32:$F108*CV$32:CV108)&gt;0,BW109+CV109=0),REPT("0",Batch_Length),IF(BW109+CV109=0,"",TEXT(BW109+CV109,"0"))))))&amp;IF(AND(SUMPRODUCT($F$32:$F108*BW$32:BW108)+SUMPRODUCT($F$32:$F108*CV$32:CV108)&gt;0,BW109+CV109=0),REPT("0",Batch_Length),IF(BW109+CV109=0,"",TEXT(BW109+CV109,"0")))</f>
        <v/>
      </c>
      <c r="DX109" s="69" t="str">
        <f>IF(COUNTBLANK(DY109:$EI109)=COLUMNS(DY109:$EI109),"",REPT("0",Batch_Length-LEN(IF(AND(SUMPRODUCT($F$32:$F108*BX$32:BX108)+SUMPRODUCT($F$32:$F108*CW$32:CW108)&gt;0,BX109+CW109=0),REPT("0",Batch_Length),IF(BX109+CW109=0,"",TEXT(BX109+CW109,"0"))))))&amp;IF(AND(SUMPRODUCT($F$32:$F108*BX$32:BX108)+SUMPRODUCT($F$32:$F108*CW$32:CW108)&gt;0,BX109+CW109=0),REPT("0",Batch_Length),IF(BX109+CW109=0,"",TEXT(BX109+CW109,"0")))</f>
        <v/>
      </c>
      <c r="DY109" s="69" t="str">
        <f>IF(COUNTBLANK(DZ109:$EI109)=COLUMNS(DZ109:$EI109),"",REPT("0",Batch_Length-LEN(IF(AND(SUMPRODUCT($F$32:$F108*BY$32:BY108)+SUMPRODUCT($F$32:$F108*CX$32:CX108)&gt;0,BY109+CX109=0),REPT("0",Batch_Length),IF(BY109+CX109=0,"",TEXT(BY109+CX109,"0"))))))&amp;IF(AND(SUMPRODUCT($F$32:$F108*BY$32:BY108)+SUMPRODUCT($F$32:$F108*CX$32:CX108)&gt;0,BY109+CX109=0),REPT("0",Batch_Length),IF(BY109+CX109=0,"",TEXT(BY109+CX109,"0")))</f>
        <v/>
      </c>
      <c r="DZ109" s="69" t="str">
        <f>IF(COUNTBLANK(EA109:$EI109)=COLUMNS(EA109:$EI109),"",REPT("0",Batch_Length-LEN(IF(AND(SUMPRODUCT($F$32:$F108*BZ$32:BZ108)+SUMPRODUCT($F$32:$F108*CY$32:CY108)&gt;0,BZ109+CY109=0),REPT("0",Batch_Length),IF(BZ109+CY109=0,"",TEXT(BZ109+CY109,"0"))))))&amp;IF(AND(SUMPRODUCT($F$32:$F108*BZ$32:BZ108)+SUMPRODUCT($F$32:$F108*CY$32:CY108)&gt;0,BZ109+CY109=0),REPT("0",Batch_Length),IF(BZ109+CY109=0,"",TEXT(BZ109+CY109,"0")))</f>
        <v/>
      </c>
      <c r="EA109" s="69" t="str">
        <f>IF(COUNTBLANK(EB109:$EI109)=COLUMNS(EB109:$EI109),"",REPT("0",Batch_Length-LEN(IF(AND(SUMPRODUCT($F$32:$F108*CA$32:CA108)+SUMPRODUCT($F$32:$F108*CZ$32:CZ108)&gt;0,CA109+CZ109=0),REPT("0",Batch_Length),IF(CA109+CZ109=0,"",TEXT(CA109+CZ109,"0"))))))&amp;IF(AND(SUMPRODUCT($F$32:$F108*CA$32:CA108)+SUMPRODUCT($F$32:$F108*CZ$32:CZ108)&gt;0,CA109+CZ109=0),REPT("0",Batch_Length),IF(CA109+CZ109=0,"",TEXT(CA109+CZ109,"0")))</f>
        <v/>
      </c>
      <c r="EB109" s="69" t="str">
        <f>IF(COUNTBLANK(EC109:$EI109)=COLUMNS(EC109:$EI109),"",REPT("0",Batch_Length-LEN(IF(AND(SUMPRODUCT($F$32:$F108*CB$32:CB108)+SUMPRODUCT($F$32:$F108*DA$32:DA108)&gt;0,CB109+DA109=0),REPT("0",Batch_Length),IF(CB109+DA109=0,"",TEXT(CB109+DA109,"0"))))))&amp;IF(AND(SUMPRODUCT($F$32:$F108*CB$32:CB108)+SUMPRODUCT($F$32:$F108*DA$32:DA108)&gt;0,CB109+DA109=0),REPT("0",Batch_Length),IF(CB109+DA109=0,"",TEXT(CB109+DA109,"0")))</f>
        <v/>
      </c>
      <c r="EC109" s="69" t="str">
        <f>IF(COUNTBLANK(ED109:$EI109)=COLUMNS(ED109:$EI109),"",REPT("0",Batch_Length-LEN(IF(AND(SUMPRODUCT($F$32:$F108*CC$32:CC108)+SUMPRODUCT($F$32:$F108*DB$32:DB108)&gt;0,CC109+DB109=0),REPT("0",Batch_Length),IF(CC109+DB109=0,"",TEXT(CC109+DB109,"0"))))))&amp;IF(AND(SUMPRODUCT($F$32:$F108*CC$32:CC108)+SUMPRODUCT($F$32:$F108*DB$32:DB108)&gt;0,CC109+DB109=0),REPT("0",Batch_Length),IF(CC109+DB109=0,"",TEXT(CC109+DB109,"0")))</f>
        <v/>
      </c>
      <c r="ED109" s="69" t="str">
        <f>IF(COUNTBLANK(EE109:$EI109)=COLUMNS(EE109:$EI109),"",REPT("0",Batch_Length-LEN(IF(AND(SUMPRODUCT($F$32:$F108*CD$32:CD108)+SUMPRODUCT($F$32:$F108*DC$32:DC108)&gt;0,CD109+DC109=0),REPT("0",Batch_Length),IF(CD109+DC109=0,"",TEXT(CD109+DC109,"0"))))))&amp;IF(AND(SUMPRODUCT($F$32:$F108*CD$32:CD108)+SUMPRODUCT($F$32:$F108*DC$32:DC108)&gt;0,CD109+DC109=0),REPT("0",Batch_Length),IF(CD109+DC109=0,"",TEXT(CD109+DC109,"0")))</f>
        <v/>
      </c>
      <c r="EE109" s="69" t="str">
        <f>IF(COUNTBLANK(EF109:$EI109)=COLUMNS(EF109:$EI109),"",REPT("0",Batch_Length-LEN(IF(AND(SUMPRODUCT($F$32:$F108*CE$32:CE108)+SUMPRODUCT($F$32:$F108*DD$32:DD108)&gt;0,CE109+DD109=0),REPT("0",Batch_Length),IF(CE109+DD109=0,"",TEXT(CE109+DD109,"0"))))))&amp;IF(AND(SUMPRODUCT($F$32:$F108*CE$32:CE108)+SUMPRODUCT($F$32:$F108*DD$32:DD108)&gt;0,CE109+DD109=0),REPT("0",Batch_Length),IF(CE109+DD109=0,"",TEXT(CE109+DD109,"0")))</f>
        <v/>
      </c>
      <c r="EF109" s="69" t="str">
        <f>IF(COUNTBLANK(EG109:$EI109)=COLUMNS(EG109:$EI109),"",REPT("0",Batch_Length-LEN(IF(AND(SUMPRODUCT($F$32:$F108*CF$32:CF108)+SUMPRODUCT($F$32:$F108*DE$32:DE108)&gt;0,CF109+DE109=0),REPT("0",Batch_Length),IF(CF109+DE109=0,"",TEXT(CF109+DE109,"0"))))))&amp;IF(AND(SUMPRODUCT($F$32:$F108*CF$32:CF108)+SUMPRODUCT($F$32:$F108*DE$32:DE108)&gt;0,CF109+DE109=0),REPT("0",Batch_Length),IF(CF109+DE109=0,"",TEXT(CF109+DE109,"0")))</f>
        <v/>
      </c>
      <c r="EG109" s="69" t="str">
        <f>IF(COUNTBLANK(EH109:$EI109)=COLUMNS(EH109:$EI109),"",REPT("0",Batch_Length-LEN(IF(AND(SUMPRODUCT($F$32:$F108*CG$32:CG108)+SUMPRODUCT($F$32:$F108*DF$32:DF108)&gt;0,CG109+DF109=0),REPT("0",Batch_Length),IF(CG109+DF109=0,"",TEXT(CG109+DF109,"0"))))))&amp;IF(AND(SUMPRODUCT($F$32:$F108*CG$32:CG108)+SUMPRODUCT($F$32:$F108*DF$32:DF108)&gt;0,CG109+DF109=0),REPT("0",Batch_Length),IF(CG109+DF109=0,"",TEXT(CG109+DF109,"0")))</f>
        <v/>
      </c>
      <c r="EH109" s="69" t="str">
        <f>IF(COUNTBLANK(EI109:$EI109)=COLUMNS(EI109:$EI109),"",REPT("0",Batch_Length-LEN(IF(AND(SUMPRODUCT($F$32:$F108*CH$32:CH108)+SUMPRODUCT($F$32:$F108*DG$32:DG108)&gt;0,CH109+DG109=0),REPT("0",Batch_Length),IF(CH109+DG109=0,"",TEXT(CH109+DG109,"0"))))))&amp;IF(AND(SUMPRODUCT($F$32:$F108*CH$32:CH108)+SUMPRODUCT($F$32:$F108*DG$32:DG108)&gt;0,CH109+DG109=0),REPT("0",Batch_Length),IF(CH109+DG109=0,"",TEXT(CH109+DG109,"0")))</f>
        <v/>
      </c>
      <c r="EI109" s="69" t="str">
        <f>IF(AND(SUMPRODUCT($F$32:$F108*CI$32:CI108)+SUMPRODUCT($F$32:$F108*DH$32:DH108)&gt;0,CI109+DH109=0),REPT("0",Batch_Length),IF(CI109+DH109=0,"",TEXT(CI109+DH109,"0")))</f>
        <v/>
      </c>
      <c r="EJ109" s="69" t="str">
        <f t="shared" si="306"/>
        <v>145183092028285869634070784086308284983740379224208358846781574688061991349156420080065207861248000000000000000000</v>
      </c>
      <c r="EK109" s="57" t="s">
        <v>86</v>
      </c>
    </row>
    <row r="110" spans="6:141" outlineLevel="1" x14ac:dyDescent="0.2">
      <c r="F110" s="66">
        <f t="shared" si="277"/>
        <v>78</v>
      </c>
      <c r="G110" s="67" t="str">
        <f t="shared" si="278"/>
        <v>11324281178206297831457521158732046228731749579488251990048962825668835325234200766245086213177344000000000000000000</v>
      </c>
      <c r="H110" s="66">
        <f t="shared" si="279"/>
        <v>116</v>
      </c>
      <c r="I110" s="66">
        <f t="shared" si="198"/>
        <v>10</v>
      </c>
      <c r="J110" s="67" t="str">
        <f t="shared" si="199"/>
        <v>000000000000</v>
      </c>
      <c r="K110" s="68" t="str">
        <f t="shared" si="200"/>
        <v>861248000000</v>
      </c>
      <c r="L110" s="68" t="str">
        <f t="shared" si="201"/>
        <v>420080065207</v>
      </c>
      <c r="M110" s="68" t="str">
        <f t="shared" si="202"/>
        <v>061991349156</v>
      </c>
      <c r="N110" s="68" t="str">
        <f t="shared" si="203"/>
        <v>846781574688</v>
      </c>
      <c r="O110" s="68" t="str">
        <f t="shared" si="204"/>
        <v>379224208358</v>
      </c>
      <c r="P110" s="68" t="str">
        <f t="shared" si="205"/>
        <v>308284983740</v>
      </c>
      <c r="Q110" s="68" t="str">
        <f t="shared" si="206"/>
        <v>634070784086</v>
      </c>
      <c r="R110" s="68" t="str">
        <f t="shared" si="207"/>
        <v>092028285869</v>
      </c>
      <c r="S110" s="68" t="str">
        <f t="shared" si="208"/>
        <v>145183</v>
      </c>
      <c r="T110" s="68">
        <f t="shared" si="209"/>
        <v>0</v>
      </c>
      <c r="U110" s="68">
        <f t="shared" si="210"/>
        <v>0</v>
      </c>
      <c r="V110" s="68">
        <f t="shared" si="211"/>
        <v>0</v>
      </c>
      <c r="W110" s="68">
        <f t="shared" si="212"/>
        <v>0</v>
      </c>
      <c r="X110" s="68">
        <f t="shared" si="213"/>
        <v>0</v>
      </c>
      <c r="Y110" s="68">
        <f t="shared" si="214"/>
        <v>0</v>
      </c>
      <c r="Z110" s="68">
        <f t="shared" si="215"/>
        <v>0</v>
      </c>
      <c r="AA110" s="68">
        <f t="shared" si="216"/>
        <v>0</v>
      </c>
      <c r="AB110" s="68">
        <f t="shared" si="217"/>
        <v>0</v>
      </c>
      <c r="AC110" s="68">
        <f t="shared" si="218"/>
        <v>0</v>
      </c>
      <c r="AD110" s="68">
        <f t="shared" si="219"/>
        <v>0</v>
      </c>
      <c r="AE110" s="68">
        <f t="shared" si="220"/>
        <v>0</v>
      </c>
      <c r="AF110" s="68">
        <f t="shared" si="221"/>
        <v>0</v>
      </c>
      <c r="AG110" s="68">
        <f t="shared" si="222"/>
        <v>0</v>
      </c>
      <c r="AH110" s="68">
        <f t="shared" si="223"/>
        <v>0</v>
      </c>
      <c r="AI110" s="68">
        <f t="shared" si="224"/>
        <v>0</v>
      </c>
      <c r="AJ110" s="69">
        <f t="shared" si="280"/>
        <v>0</v>
      </c>
      <c r="AK110" s="69">
        <f t="shared" si="281"/>
        <v>67177344000000</v>
      </c>
      <c r="AL110" s="69">
        <f t="shared" si="282"/>
        <v>32766245086146</v>
      </c>
      <c r="AM110" s="69">
        <f t="shared" si="283"/>
        <v>4835325234168</v>
      </c>
      <c r="AN110" s="69">
        <f t="shared" si="284"/>
        <v>66048962825664</v>
      </c>
      <c r="AO110" s="69">
        <f t="shared" si="285"/>
        <v>29579488251924</v>
      </c>
      <c r="AP110" s="69">
        <f t="shared" si="286"/>
        <v>24046228731720</v>
      </c>
      <c r="AQ110" s="69">
        <f t="shared" si="287"/>
        <v>49457521158708</v>
      </c>
      <c r="AR110" s="69">
        <f t="shared" si="288"/>
        <v>7178206297782</v>
      </c>
      <c r="AS110" s="69">
        <f t="shared" si="289"/>
        <v>11324274</v>
      </c>
      <c r="AT110" s="69">
        <f t="shared" si="290"/>
        <v>0</v>
      </c>
      <c r="AU110" s="69">
        <f t="shared" si="291"/>
        <v>0</v>
      </c>
      <c r="AV110" s="69">
        <f t="shared" si="292"/>
        <v>0</v>
      </c>
      <c r="AW110" s="69">
        <f t="shared" si="293"/>
        <v>0</v>
      </c>
      <c r="AX110" s="69">
        <f t="shared" si="294"/>
        <v>0</v>
      </c>
      <c r="AY110" s="69">
        <f t="shared" si="295"/>
        <v>0</v>
      </c>
      <c r="AZ110" s="69">
        <f t="shared" si="296"/>
        <v>0</v>
      </c>
      <c r="BA110" s="69">
        <f t="shared" si="297"/>
        <v>0</v>
      </c>
      <c r="BB110" s="69">
        <f t="shared" si="298"/>
        <v>0</v>
      </c>
      <c r="BC110" s="69">
        <f t="shared" si="299"/>
        <v>0</v>
      </c>
      <c r="BD110" s="69">
        <f t="shared" si="300"/>
        <v>0</v>
      </c>
      <c r="BE110" s="69">
        <f t="shared" si="301"/>
        <v>0</v>
      </c>
      <c r="BF110" s="69">
        <f t="shared" si="302"/>
        <v>0</v>
      </c>
      <c r="BG110" s="69">
        <f t="shared" si="303"/>
        <v>0</v>
      </c>
      <c r="BH110" s="69">
        <f t="shared" si="304"/>
        <v>0</v>
      </c>
      <c r="BI110" s="69">
        <f t="shared" si="305"/>
        <v>0</v>
      </c>
      <c r="BJ110" s="69">
        <f t="shared" si="225"/>
        <v>0</v>
      </c>
      <c r="BK110" s="69">
        <f t="shared" si="226"/>
        <v>177344000000</v>
      </c>
      <c r="BL110" s="69">
        <f t="shared" si="227"/>
        <v>766245086146</v>
      </c>
      <c r="BM110" s="69">
        <f t="shared" si="228"/>
        <v>835325234168</v>
      </c>
      <c r="BN110" s="69">
        <f t="shared" si="229"/>
        <v>48962825664</v>
      </c>
      <c r="BO110" s="69">
        <f t="shared" si="230"/>
        <v>579488251924</v>
      </c>
      <c r="BP110" s="69">
        <f t="shared" si="231"/>
        <v>46228731720</v>
      </c>
      <c r="BQ110" s="69">
        <f t="shared" si="232"/>
        <v>457521158708</v>
      </c>
      <c r="BR110" s="69">
        <f t="shared" si="233"/>
        <v>178206297782</v>
      </c>
      <c r="BS110" s="69">
        <f t="shared" si="234"/>
        <v>11324274</v>
      </c>
      <c r="BT110" s="69">
        <f t="shared" si="235"/>
        <v>0</v>
      </c>
      <c r="BU110" s="69">
        <f t="shared" si="236"/>
        <v>0</v>
      </c>
      <c r="BV110" s="69">
        <f t="shared" si="237"/>
        <v>0</v>
      </c>
      <c r="BW110" s="69">
        <f t="shared" si="238"/>
        <v>0</v>
      </c>
      <c r="BX110" s="69">
        <f t="shared" si="239"/>
        <v>0</v>
      </c>
      <c r="BY110" s="69">
        <f t="shared" si="240"/>
        <v>0</v>
      </c>
      <c r="BZ110" s="69">
        <f t="shared" si="241"/>
        <v>0</v>
      </c>
      <c r="CA110" s="69">
        <f t="shared" si="242"/>
        <v>0</v>
      </c>
      <c r="CB110" s="69">
        <f t="shared" si="243"/>
        <v>0</v>
      </c>
      <c r="CC110" s="69">
        <f t="shared" si="244"/>
        <v>0</v>
      </c>
      <c r="CD110" s="69">
        <f t="shared" si="245"/>
        <v>0</v>
      </c>
      <c r="CE110" s="69">
        <f t="shared" si="246"/>
        <v>0</v>
      </c>
      <c r="CF110" s="69">
        <f t="shared" si="247"/>
        <v>0</v>
      </c>
      <c r="CG110" s="69">
        <f t="shared" si="248"/>
        <v>0</v>
      </c>
      <c r="CH110" s="69">
        <f t="shared" si="249"/>
        <v>0</v>
      </c>
      <c r="CI110" s="69">
        <f t="shared" si="250"/>
        <v>0</v>
      </c>
      <c r="CJ110" s="69">
        <f t="shared" si="251"/>
        <v>0</v>
      </c>
      <c r="CK110" s="69">
        <f t="shared" si="252"/>
        <v>67</v>
      </c>
      <c r="CL110" s="69">
        <f t="shared" si="253"/>
        <v>32</v>
      </c>
      <c r="CM110" s="69">
        <f t="shared" si="254"/>
        <v>4</v>
      </c>
      <c r="CN110" s="69">
        <f t="shared" si="255"/>
        <v>66</v>
      </c>
      <c r="CO110" s="69">
        <f t="shared" si="256"/>
        <v>29</v>
      </c>
      <c r="CP110" s="69">
        <f t="shared" si="257"/>
        <v>24</v>
      </c>
      <c r="CQ110" s="69">
        <f t="shared" si="258"/>
        <v>49</v>
      </c>
      <c r="CR110" s="69">
        <f t="shared" si="259"/>
        <v>7</v>
      </c>
      <c r="CS110" s="69">
        <f t="shared" si="260"/>
        <v>0</v>
      </c>
      <c r="CT110" s="69">
        <f t="shared" si="261"/>
        <v>0</v>
      </c>
      <c r="CU110" s="69">
        <f t="shared" si="262"/>
        <v>0</v>
      </c>
      <c r="CV110" s="69">
        <f t="shared" si="263"/>
        <v>0</v>
      </c>
      <c r="CW110" s="69">
        <f t="shared" si="264"/>
        <v>0</v>
      </c>
      <c r="CX110" s="69">
        <f t="shared" si="265"/>
        <v>0</v>
      </c>
      <c r="CY110" s="69">
        <f t="shared" si="266"/>
        <v>0</v>
      </c>
      <c r="CZ110" s="69">
        <f t="shared" si="267"/>
        <v>0</v>
      </c>
      <c r="DA110" s="69">
        <f t="shared" si="268"/>
        <v>0</v>
      </c>
      <c r="DB110" s="69">
        <f t="shared" si="269"/>
        <v>0</v>
      </c>
      <c r="DC110" s="69">
        <f t="shared" si="270"/>
        <v>0</v>
      </c>
      <c r="DD110" s="69">
        <f t="shared" si="271"/>
        <v>0</v>
      </c>
      <c r="DE110" s="69">
        <f t="shared" si="272"/>
        <v>0</v>
      </c>
      <c r="DF110" s="69">
        <f t="shared" si="273"/>
        <v>0</v>
      </c>
      <c r="DG110" s="69">
        <f t="shared" si="274"/>
        <v>0</v>
      </c>
      <c r="DH110" s="69">
        <f t="shared" si="275"/>
        <v>0</v>
      </c>
      <c r="DI110" s="69">
        <f t="shared" si="276"/>
        <v>0</v>
      </c>
      <c r="DJ110" s="69" t="str">
        <f>IF(COUNTBLANK(DK110:$EI110)=COLUMNS(DK110:$EI110),"",REPT("0",Batch_Length-LEN(IF(AND(SUM(AK110:$BI110)&lt;&gt;0,BJ110=0),REPT("0",Batch_Length),TEXT(BJ110,"0")))))&amp;IF(AND(SUM(AK110:$BI110)&lt;&gt;0,BJ110=0),REPT("0",Batch_Length),TEXT(BJ110,"0"))</f>
        <v>000000000000</v>
      </c>
      <c r="DK110" s="69" t="str">
        <f>IF(COUNTBLANK(DL110:$EI110)=COLUMNS(DL110:$EI110),"",REPT("0",Batch_Length-LEN(IF(AND(SUMPRODUCT($F$32:$F109*BK$32:BK109)+SUMPRODUCT($F$32:$F109*CJ$32:CJ109)&gt;0,BK110+CJ110=0),REPT("0",Batch_Length),IF(BK110+CJ110=0,"",TEXT(BK110+CJ110,"0"))))))&amp;IF(AND(SUMPRODUCT($F$32:$F109*BK$32:BK109)+SUMPRODUCT($F$32:$F109*CJ$32:CJ109)&gt;0,BK110+CJ110=0),REPT("0",Batch_Length),IF(BK110+CJ110=0,"",TEXT(BK110+CJ110,"0")))</f>
        <v>177344000000</v>
      </c>
      <c r="DL110" s="69" t="str">
        <f>IF(COUNTBLANK(DM110:$EI110)=COLUMNS(DM110:$EI110),"",REPT("0",Batch_Length-LEN(IF(AND(SUMPRODUCT($F$32:$F109*BL$32:BL109)+SUMPRODUCT($F$32:$F109*CK$32:CK109)&gt;0,BL110+CK110=0),REPT("0",Batch_Length),IF(BL110+CK110=0,"",TEXT(BL110+CK110,"0"))))))&amp;IF(AND(SUMPRODUCT($F$32:$F109*BL$32:BL109)+SUMPRODUCT($F$32:$F109*CK$32:CK109)&gt;0,BL110+CK110=0),REPT("0",Batch_Length),IF(BL110+CK110=0,"",TEXT(BL110+CK110,"0")))</f>
        <v>766245086213</v>
      </c>
      <c r="DM110" s="69" t="str">
        <f>IF(COUNTBLANK(DN110:$EI110)=COLUMNS(DN110:$EI110),"",REPT("0",Batch_Length-LEN(IF(AND(SUMPRODUCT($F$32:$F109*BM$32:BM109)+SUMPRODUCT($F$32:$F109*CL$32:CL109)&gt;0,BM110+CL110=0),REPT("0",Batch_Length),IF(BM110+CL110=0,"",TEXT(BM110+CL110,"0"))))))&amp;IF(AND(SUMPRODUCT($F$32:$F109*BM$32:BM109)+SUMPRODUCT($F$32:$F109*CL$32:CL109)&gt;0,BM110+CL110=0),REPT("0",Batch_Length),IF(BM110+CL110=0,"",TEXT(BM110+CL110,"0")))</f>
        <v>835325234200</v>
      </c>
      <c r="DN110" s="69" t="str">
        <f>IF(COUNTBLANK(DO110:$EI110)=COLUMNS(DO110:$EI110),"",REPT("0",Batch_Length-LEN(IF(AND(SUMPRODUCT($F$32:$F109*BN$32:BN109)+SUMPRODUCT($F$32:$F109*CM$32:CM109)&gt;0,BN110+CM110=0),REPT("0",Batch_Length),IF(BN110+CM110=0,"",TEXT(BN110+CM110,"0"))))))&amp;IF(AND(SUMPRODUCT($F$32:$F109*BN$32:BN109)+SUMPRODUCT($F$32:$F109*CM$32:CM109)&gt;0,BN110+CM110=0),REPT("0",Batch_Length),IF(BN110+CM110=0,"",TEXT(BN110+CM110,"0")))</f>
        <v>048962825668</v>
      </c>
      <c r="DO110" s="69" t="str">
        <f>IF(COUNTBLANK(DP110:$EI110)=COLUMNS(DP110:$EI110),"",REPT("0",Batch_Length-LEN(IF(AND(SUMPRODUCT($F$32:$F109*BO$32:BO109)+SUMPRODUCT($F$32:$F109*CN$32:CN109)&gt;0,BO110+CN110=0),REPT("0",Batch_Length),IF(BO110+CN110=0,"",TEXT(BO110+CN110,"0"))))))&amp;IF(AND(SUMPRODUCT($F$32:$F109*BO$32:BO109)+SUMPRODUCT($F$32:$F109*CN$32:CN109)&gt;0,BO110+CN110=0),REPT("0",Batch_Length),IF(BO110+CN110=0,"",TEXT(BO110+CN110,"0")))</f>
        <v>579488251990</v>
      </c>
      <c r="DP110" s="69" t="str">
        <f>IF(COUNTBLANK(DQ110:$EI110)=COLUMNS(DQ110:$EI110),"",REPT("0",Batch_Length-LEN(IF(AND(SUMPRODUCT($F$32:$F109*BP$32:BP109)+SUMPRODUCT($F$32:$F109*CO$32:CO109)&gt;0,BP110+CO110=0),REPT("0",Batch_Length),IF(BP110+CO110=0,"",TEXT(BP110+CO110,"0"))))))&amp;IF(AND(SUMPRODUCT($F$32:$F109*BP$32:BP109)+SUMPRODUCT($F$32:$F109*CO$32:CO109)&gt;0,BP110+CO110=0),REPT("0",Batch_Length),IF(BP110+CO110=0,"",TEXT(BP110+CO110,"0")))</f>
        <v>046228731749</v>
      </c>
      <c r="DQ110" s="69" t="str">
        <f>IF(COUNTBLANK(DR110:$EI110)=COLUMNS(DR110:$EI110),"",REPT("0",Batch_Length-LEN(IF(AND(SUMPRODUCT($F$32:$F109*BQ$32:BQ109)+SUMPRODUCT($F$32:$F109*CP$32:CP109)&gt;0,BQ110+CP110=0),REPT("0",Batch_Length),IF(BQ110+CP110=0,"",TEXT(BQ110+CP110,"0"))))))&amp;IF(AND(SUMPRODUCT($F$32:$F109*BQ$32:BQ109)+SUMPRODUCT($F$32:$F109*CP$32:CP109)&gt;0,BQ110+CP110=0),REPT("0",Batch_Length),IF(BQ110+CP110=0,"",TEXT(BQ110+CP110,"0")))</f>
        <v>457521158732</v>
      </c>
      <c r="DR110" s="69" t="str">
        <f>IF(COUNTBLANK(DS110:$EI110)=COLUMNS(DS110:$EI110),"",REPT("0",Batch_Length-LEN(IF(AND(SUMPRODUCT($F$32:$F109*BR$32:BR109)+SUMPRODUCT($F$32:$F109*CQ$32:CQ109)&gt;0,BR110+CQ110=0),REPT("0",Batch_Length),IF(BR110+CQ110=0,"",TEXT(BR110+CQ110,"0"))))))&amp;IF(AND(SUMPRODUCT($F$32:$F109*BR$32:BR109)+SUMPRODUCT($F$32:$F109*CQ$32:CQ109)&gt;0,BR110+CQ110=0),REPT("0",Batch_Length),IF(BR110+CQ110=0,"",TEXT(BR110+CQ110,"0")))</f>
        <v>178206297831</v>
      </c>
      <c r="DS110" s="69" t="str">
        <f>IF(COUNTBLANK(DT110:$EI110)=COLUMNS(DT110:$EI110),"",REPT("0",Batch_Length-LEN(IF(AND(SUMPRODUCT($F$32:$F109*BS$32:BS109)+SUMPRODUCT($F$32:$F109*CR$32:CR109)&gt;0,BS110+CR110=0),REPT("0",Batch_Length),IF(BS110+CR110=0,"",TEXT(BS110+CR110,"0"))))))&amp;IF(AND(SUMPRODUCT($F$32:$F109*BS$32:BS109)+SUMPRODUCT($F$32:$F109*CR$32:CR109)&gt;0,BS110+CR110=0),REPT("0",Batch_Length),IF(BS110+CR110=0,"",TEXT(BS110+CR110,"0")))</f>
        <v>11324281</v>
      </c>
      <c r="DT110" s="69" t="str">
        <f>IF(COUNTBLANK(DU110:$EI110)=COLUMNS(DU110:$EI110),"",REPT("0",Batch_Length-LEN(IF(AND(SUMPRODUCT($F$32:$F109*BT$32:BT109)+SUMPRODUCT($F$32:$F109*CS$32:CS109)&gt;0,BT110+CS110=0),REPT("0",Batch_Length),IF(BT110+CS110=0,"",TEXT(BT110+CS110,"0"))))))&amp;IF(AND(SUMPRODUCT($F$32:$F109*BT$32:BT109)+SUMPRODUCT($F$32:$F109*CS$32:CS109)&gt;0,BT110+CS110=0),REPT("0",Batch_Length),IF(BT110+CS110=0,"",TEXT(BT110+CS110,"0")))</f>
        <v/>
      </c>
      <c r="DU110" s="69" t="str">
        <f>IF(COUNTBLANK(DV110:$EI110)=COLUMNS(DV110:$EI110),"",REPT("0",Batch_Length-LEN(IF(AND(SUMPRODUCT($F$32:$F109*BU$32:BU109)+SUMPRODUCT($F$32:$F109*CT$32:CT109)&gt;0,BU110+CT110=0),REPT("0",Batch_Length),IF(BU110+CT110=0,"",TEXT(BU110+CT110,"0"))))))&amp;IF(AND(SUMPRODUCT($F$32:$F109*BU$32:BU109)+SUMPRODUCT($F$32:$F109*CT$32:CT109)&gt;0,BU110+CT110=0),REPT("0",Batch_Length),IF(BU110+CT110=0,"",TEXT(BU110+CT110,"0")))</f>
        <v/>
      </c>
      <c r="DV110" s="69" t="str">
        <f>IF(COUNTBLANK(DW110:$EI110)=COLUMNS(DW110:$EI110),"",REPT("0",Batch_Length-LEN(IF(AND(SUMPRODUCT($F$32:$F109*BV$32:BV109)+SUMPRODUCT($F$32:$F109*CU$32:CU109)&gt;0,BV110+CU110=0),REPT("0",Batch_Length),IF(BV110+CU110=0,"",TEXT(BV110+CU110,"0"))))))&amp;IF(AND(SUMPRODUCT($F$32:$F109*BV$32:BV109)+SUMPRODUCT($F$32:$F109*CU$32:CU109)&gt;0,BV110+CU110=0),REPT("0",Batch_Length),IF(BV110+CU110=0,"",TEXT(BV110+CU110,"0")))</f>
        <v/>
      </c>
      <c r="DW110" s="69" t="str">
        <f>IF(COUNTBLANK(DX110:$EI110)=COLUMNS(DX110:$EI110),"",REPT("0",Batch_Length-LEN(IF(AND(SUMPRODUCT($F$32:$F109*BW$32:BW109)+SUMPRODUCT($F$32:$F109*CV$32:CV109)&gt;0,BW110+CV110=0),REPT("0",Batch_Length),IF(BW110+CV110=0,"",TEXT(BW110+CV110,"0"))))))&amp;IF(AND(SUMPRODUCT($F$32:$F109*BW$32:BW109)+SUMPRODUCT($F$32:$F109*CV$32:CV109)&gt;0,BW110+CV110=0),REPT("0",Batch_Length),IF(BW110+CV110=0,"",TEXT(BW110+CV110,"0")))</f>
        <v/>
      </c>
      <c r="DX110" s="69" t="str">
        <f>IF(COUNTBLANK(DY110:$EI110)=COLUMNS(DY110:$EI110),"",REPT("0",Batch_Length-LEN(IF(AND(SUMPRODUCT($F$32:$F109*BX$32:BX109)+SUMPRODUCT($F$32:$F109*CW$32:CW109)&gt;0,BX110+CW110=0),REPT("0",Batch_Length),IF(BX110+CW110=0,"",TEXT(BX110+CW110,"0"))))))&amp;IF(AND(SUMPRODUCT($F$32:$F109*BX$32:BX109)+SUMPRODUCT($F$32:$F109*CW$32:CW109)&gt;0,BX110+CW110=0),REPT("0",Batch_Length),IF(BX110+CW110=0,"",TEXT(BX110+CW110,"0")))</f>
        <v/>
      </c>
      <c r="DY110" s="69" t="str">
        <f>IF(COUNTBLANK(DZ110:$EI110)=COLUMNS(DZ110:$EI110),"",REPT("0",Batch_Length-LEN(IF(AND(SUMPRODUCT($F$32:$F109*BY$32:BY109)+SUMPRODUCT($F$32:$F109*CX$32:CX109)&gt;0,BY110+CX110=0),REPT("0",Batch_Length),IF(BY110+CX110=0,"",TEXT(BY110+CX110,"0"))))))&amp;IF(AND(SUMPRODUCT($F$32:$F109*BY$32:BY109)+SUMPRODUCT($F$32:$F109*CX$32:CX109)&gt;0,BY110+CX110=0),REPT("0",Batch_Length),IF(BY110+CX110=0,"",TEXT(BY110+CX110,"0")))</f>
        <v/>
      </c>
      <c r="DZ110" s="69" t="str">
        <f>IF(COUNTBLANK(EA110:$EI110)=COLUMNS(EA110:$EI110),"",REPT("0",Batch_Length-LEN(IF(AND(SUMPRODUCT($F$32:$F109*BZ$32:BZ109)+SUMPRODUCT($F$32:$F109*CY$32:CY109)&gt;0,BZ110+CY110=0),REPT("0",Batch_Length),IF(BZ110+CY110=0,"",TEXT(BZ110+CY110,"0"))))))&amp;IF(AND(SUMPRODUCT($F$32:$F109*BZ$32:BZ109)+SUMPRODUCT($F$32:$F109*CY$32:CY109)&gt;0,BZ110+CY110=0),REPT("0",Batch_Length),IF(BZ110+CY110=0,"",TEXT(BZ110+CY110,"0")))</f>
        <v/>
      </c>
      <c r="EA110" s="69" t="str">
        <f>IF(COUNTBLANK(EB110:$EI110)=COLUMNS(EB110:$EI110),"",REPT("0",Batch_Length-LEN(IF(AND(SUMPRODUCT($F$32:$F109*CA$32:CA109)+SUMPRODUCT($F$32:$F109*CZ$32:CZ109)&gt;0,CA110+CZ110=0),REPT("0",Batch_Length),IF(CA110+CZ110=0,"",TEXT(CA110+CZ110,"0"))))))&amp;IF(AND(SUMPRODUCT($F$32:$F109*CA$32:CA109)+SUMPRODUCT($F$32:$F109*CZ$32:CZ109)&gt;0,CA110+CZ110=0),REPT("0",Batch_Length),IF(CA110+CZ110=0,"",TEXT(CA110+CZ110,"0")))</f>
        <v/>
      </c>
      <c r="EB110" s="69" t="str">
        <f>IF(COUNTBLANK(EC110:$EI110)=COLUMNS(EC110:$EI110),"",REPT("0",Batch_Length-LEN(IF(AND(SUMPRODUCT($F$32:$F109*CB$32:CB109)+SUMPRODUCT($F$32:$F109*DA$32:DA109)&gt;0,CB110+DA110=0),REPT("0",Batch_Length),IF(CB110+DA110=0,"",TEXT(CB110+DA110,"0"))))))&amp;IF(AND(SUMPRODUCT($F$32:$F109*CB$32:CB109)+SUMPRODUCT($F$32:$F109*DA$32:DA109)&gt;0,CB110+DA110=0),REPT("0",Batch_Length),IF(CB110+DA110=0,"",TEXT(CB110+DA110,"0")))</f>
        <v/>
      </c>
      <c r="EC110" s="69" t="str">
        <f>IF(COUNTBLANK(ED110:$EI110)=COLUMNS(ED110:$EI110),"",REPT("0",Batch_Length-LEN(IF(AND(SUMPRODUCT($F$32:$F109*CC$32:CC109)+SUMPRODUCT($F$32:$F109*DB$32:DB109)&gt;0,CC110+DB110=0),REPT("0",Batch_Length),IF(CC110+DB110=0,"",TEXT(CC110+DB110,"0"))))))&amp;IF(AND(SUMPRODUCT($F$32:$F109*CC$32:CC109)+SUMPRODUCT($F$32:$F109*DB$32:DB109)&gt;0,CC110+DB110=0),REPT("0",Batch_Length),IF(CC110+DB110=0,"",TEXT(CC110+DB110,"0")))</f>
        <v/>
      </c>
      <c r="ED110" s="69" t="str">
        <f>IF(COUNTBLANK(EE110:$EI110)=COLUMNS(EE110:$EI110),"",REPT("0",Batch_Length-LEN(IF(AND(SUMPRODUCT($F$32:$F109*CD$32:CD109)+SUMPRODUCT($F$32:$F109*DC$32:DC109)&gt;0,CD110+DC110=0),REPT("0",Batch_Length),IF(CD110+DC110=0,"",TEXT(CD110+DC110,"0"))))))&amp;IF(AND(SUMPRODUCT($F$32:$F109*CD$32:CD109)+SUMPRODUCT($F$32:$F109*DC$32:DC109)&gt;0,CD110+DC110=0),REPT("0",Batch_Length),IF(CD110+DC110=0,"",TEXT(CD110+DC110,"0")))</f>
        <v/>
      </c>
      <c r="EE110" s="69" t="str">
        <f>IF(COUNTBLANK(EF110:$EI110)=COLUMNS(EF110:$EI110),"",REPT("0",Batch_Length-LEN(IF(AND(SUMPRODUCT($F$32:$F109*CE$32:CE109)+SUMPRODUCT($F$32:$F109*DD$32:DD109)&gt;0,CE110+DD110=0),REPT("0",Batch_Length),IF(CE110+DD110=0,"",TEXT(CE110+DD110,"0"))))))&amp;IF(AND(SUMPRODUCT($F$32:$F109*CE$32:CE109)+SUMPRODUCT($F$32:$F109*DD$32:DD109)&gt;0,CE110+DD110=0),REPT("0",Batch_Length),IF(CE110+DD110=0,"",TEXT(CE110+DD110,"0")))</f>
        <v/>
      </c>
      <c r="EF110" s="69" t="str">
        <f>IF(COUNTBLANK(EG110:$EI110)=COLUMNS(EG110:$EI110),"",REPT("0",Batch_Length-LEN(IF(AND(SUMPRODUCT($F$32:$F109*CF$32:CF109)+SUMPRODUCT($F$32:$F109*DE$32:DE109)&gt;0,CF110+DE110=0),REPT("0",Batch_Length),IF(CF110+DE110=0,"",TEXT(CF110+DE110,"0"))))))&amp;IF(AND(SUMPRODUCT($F$32:$F109*CF$32:CF109)+SUMPRODUCT($F$32:$F109*DE$32:DE109)&gt;0,CF110+DE110=0),REPT("0",Batch_Length),IF(CF110+DE110=0,"",TEXT(CF110+DE110,"0")))</f>
        <v/>
      </c>
      <c r="EG110" s="69" t="str">
        <f>IF(COUNTBLANK(EH110:$EI110)=COLUMNS(EH110:$EI110),"",REPT("0",Batch_Length-LEN(IF(AND(SUMPRODUCT($F$32:$F109*CG$32:CG109)+SUMPRODUCT($F$32:$F109*DF$32:DF109)&gt;0,CG110+DF110=0),REPT("0",Batch_Length),IF(CG110+DF110=0,"",TEXT(CG110+DF110,"0"))))))&amp;IF(AND(SUMPRODUCT($F$32:$F109*CG$32:CG109)+SUMPRODUCT($F$32:$F109*DF$32:DF109)&gt;0,CG110+DF110=0),REPT("0",Batch_Length),IF(CG110+DF110=0,"",TEXT(CG110+DF110,"0")))</f>
        <v/>
      </c>
      <c r="EH110" s="69" t="str">
        <f>IF(COUNTBLANK(EI110:$EI110)=COLUMNS(EI110:$EI110),"",REPT("0",Batch_Length-LEN(IF(AND(SUMPRODUCT($F$32:$F109*CH$32:CH109)+SUMPRODUCT($F$32:$F109*DG$32:DG109)&gt;0,CH110+DG110=0),REPT("0",Batch_Length),IF(CH110+DG110=0,"",TEXT(CH110+DG110,"0"))))))&amp;IF(AND(SUMPRODUCT($F$32:$F109*CH$32:CH109)+SUMPRODUCT($F$32:$F109*DG$32:DG109)&gt;0,CH110+DG110=0),REPT("0",Batch_Length),IF(CH110+DG110=0,"",TEXT(CH110+DG110,"0")))</f>
        <v/>
      </c>
      <c r="EI110" s="69" t="str">
        <f>IF(AND(SUMPRODUCT($F$32:$F109*CI$32:CI109)+SUMPRODUCT($F$32:$F109*DH$32:DH109)&gt;0,CI110+DH110=0),REPT("0",Batch_Length),IF(CI110+DH110=0,"",TEXT(CI110+DH110,"0")))</f>
        <v/>
      </c>
      <c r="EJ110" s="69" t="str">
        <f t="shared" si="306"/>
        <v>11324281178206297831457521158732046228731749579488251990048962825668835325234200766245086213177344000000000000000000</v>
      </c>
      <c r="EK110" s="57" t="s">
        <v>86</v>
      </c>
    </row>
    <row r="111" spans="6:141" outlineLevel="1" x14ac:dyDescent="0.2">
      <c r="F111" s="66">
        <f t="shared" si="277"/>
        <v>79</v>
      </c>
      <c r="G111" s="67" t="str">
        <f t="shared" si="278"/>
        <v>894618213078297528685144171539831652069808216779571907213868063227837990693501860533361810841010176000000000000000000</v>
      </c>
      <c r="H111" s="66">
        <f t="shared" si="279"/>
        <v>117</v>
      </c>
      <c r="I111" s="66">
        <f t="shared" si="198"/>
        <v>10</v>
      </c>
      <c r="J111" s="67" t="str">
        <f t="shared" si="199"/>
        <v>000000000000</v>
      </c>
      <c r="K111" s="68" t="str">
        <f t="shared" si="200"/>
        <v>177344000000</v>
      </c>
      <c r="L111" s="68" t="str">
        <f t="shared" si="201"/>
        <v>766245086213</v>
      </c>
      <c r="M111" s="68" t="str">
        <f t="shared" si="202"/>
        <v>835325234200</v>
      </c>
      <c r="N111" s="68" t="str">
        <f t="shared" si="203"/>
        <v>048962825668</v>
      </c>
      <c r="O111" s="68" t="str">
        <f t="shared" si="204"/>
        <v>579488251990</v>
      </c>
      <c r="P111" s="68" t="str">
        <f t="shared" si="205"/>
        <v>046228731749</v>
      </c>
      <c r="Q111" s="68" t="str">
        <f t="shared" si="206"/>
        <v>457521158732</v>
      </c>
      <c r="R111" s="68" t="str">
        <f t="shared" si="207"/>
        <v>178206297831</v>
      </c>
      <c r="S111" s="68" t="str">
        <f t="shared" si="208"/>
        <v>11324281</v>
      </c>
      <c r="T111" s="68">
        <f t="shared" si="209"/>
        <v>0</v>
      </c>
      <c r="U111" s="68">
        <f t="shared" si="210"/>
        <v>0</v>
      </c>
      <c r="V111" s="68">
        <f t="shared" si="211"/>
        <v>0</v>
      </c>
      <c r="W111" s="68">
        <f t="shared" si="212"/>
        <v>0</v>
      </c>
      <c r="X111" s="68">
        <f t="shared" si="213"/>
        <v>0</v>
      </c>
      <c r="Y111" s="68">
        <f t="shared" si="214"/>
        <v>0</v>
      </c>
      <c r="Z111" s="68">
        <f t="shared" si="215"/>
        <v>0</v>
      </c>
      <c r="AA111" s="68">
        <f t="shared" si="216"/>
        <v>0</v>
      </c>
      <c r="AB111" s="68">
        <f t="shared" si="217"/>
        <v>0</v>
      </c>
      <c r="AC111" s="68">
        <f t="shared" si="218"/>
        <v>0</v>
      </c>
      <c r="AD111" s="68">
        <f t="shared" si="219"/>
        <v>0</v>
      </c>
      <c r="AE111" s="68">
        <f t="shared" si="220"/>
        <v>0</v>
      </c>
      <c r="AF111" s="68">
        <f t="shared" si="221"/>
        <v>0</v>
      </c>
      <c r="AG111" s="68">
        <f t="shared" si="222"/>
        <v>0</v>
      </c>
      <c r="AH111" s="68">
        <f t="shared" si="223"/>
        <v>0</v>
      </c>
      <c r="AI111" s="68">
        <f t="shared" si="224"/>
        <v>0</v>
      </c>
      <c r="AJ111" s="69">
        <f t="shared" si="280"/>
        <v>0</v>
      </c>
      <c r="AK111" s="69">
        <f t="shared" si="281"/>
        <v>14010176000000</v>
      </c>
      <c r="AL111" s="69">
        <f t="shared" si="282"/>
        <v>60533361810827</v>
      </c>
      <c r="AM111" s="69">
        <f t="shared" si="283"/>
        <v>65990693501800</v>
      </c>
      <c r="AN111" s="69">
        <f t="shared" si="284"/>
        <v>3868063227772</v>
      </c>
      <c r="AO111" s="69">
        <f t="shared" si="285"/>
        <v>45779571907210</v>
      </c>
      <c r="AP111" s="69">
        <f t="shared" si="286"/>
        <v>3652069808171</v>
      </c>
      <c r="AQ111" s="69">
        <f t="shared" si="287"/>
        <v>36144171539828</v>
      </c>
      <c r="AR111" s="69">
        <f t="shared" si="288"/>
        <v>14078297528649</v>
      </c>
      <c r="AS111" s="69">
        <f t="shared" si="289"/>
        <v>894618199</v>
      </c>
      <c r="AT111" s="69">
        <f t="shared" si="290"/>
        <v>0</v>
      </c>
      <c r="AU111" s="69">
        <f t="shared" si="291"/>
        <v>0</v>
      </c>
      <c r="AV111" s="69">
        <f t="shared" si="292"/>
        <v>0</v>
      </c>
      <c r="AW111" s="69">
        <f t="shared" si="293"/>
        <v>0</v>
      </c>
      <c r="AX111" s="69">
        <f t="shared" si="294"/>
        <v>0</v>
      </c>
      <c r="AY111" s="69">
        <f t="shared" si="295"/>
        <v>0</v>
      </c>
      <c r="AZ111" s="69">
        <f t="shared" si="296"/>
        <v>0</v>
      </c>
      <c r="BA111" s="69">
        <f t="shared" si="297"/>
        <v>0</v>
      </c>
      <c r="BB111" s="69">
        <f t="shared" si="298"/>
        <v>0</v>
      </c>
      <c r="BC111" s="69">
        <f t="shared" si="299"/>
        <v>0</v>
      </c>
      <c r="BD111" s="69">
        <f t="shared" si="300"/>
        <v>0</v>
      </c>
      <c r="BE111" s="69">
        <f t="shared" si="301"/>
        <v>0</v>
      </c>
      <c r="BF111" s="69">
        <f t="shared" si="302"/>
        <v>0</v>
      </c>
      <c r="BG111" s="69">
        <f t="shared" si="303"/>
        <v>0</v>
      </c>
      <c r="BH111" s="69">
        <f t="shared" si="304"/>
        <v>0</v>
      </c>
      <c r="BI111" s="69">
        <f t="shared" si="305"/>
        <v>0</v>
      </c>
      <c r="BJ111" s="69">
        <f t="shared" si="225"/>
        <v>0</v>
      </c>
      <c r="BK111" s="69">
        <f t="shared" si="226"/>
        <v>10176000000</v>
      </c>
      <c r="BL111" s="69">
        <f t="shared" si="227"/>
        <v>533361810827</v>
      </c>
      <c r="BM111" s="69">
        <f t="shared" si="228"/>
        <v>990693501800</v>
      </c>
      <c r="BN111" s="69">
        <f t="shared" si="229"/>
        <v>868063227772</v>
      </c>
      <c r="BO111" s="69">
        <f t="shared" si="230"/>
        <v>779571907210</v>
      </c>
      <c r="BP111" s="69">
        <f t="shared" si="231"/>
        <v>652069808171</v>
      </c>
      <c r="BQ111" s="69">
        <f t="shared" si="232"/>
        <v>144171539828</v>
      </c>
      <c r="BR111" s="69">
        <f t="shared" si="233"/>
        <v>78297528649</v>
      </c>
      <c r="BS111" s="69">
        <f t="shared" si="234"/>
        <v>894618199</v>
      </c>
      <c r="BT111" s="69">
        <f t="shared" si="235"/>
        <v>0</v>
      </c>
      <c r="BU111" s="69">
        <f t="shared" si="236"/>
        <v>0</v>
      </c>
      <c r="BV111" s="69">
        <f t="shared" si="237"/>
        <v>0</v>
      </c>
      <c r="BW111" s="69">
        <f t="shared" si="238"/>
        <v>0</v>
      </c>
      <c r="BX111" s="69">
        <f t="shared" si="239"/>
        <v>0</v>
      </c>
      <c r="BY111" s="69">
        <f t="shared" si="240"/>
        <v>0</v>
      </c>
      <c r="BZ111" s="69">
        <f t="shared" si="241"/>
        <v>0</v>
      </c>
      <c r="CA111" s="69">
        <f t="shared" si="242"/>
        <v>0</v>
      </c>
      <c r="CB111" s="69">
        <f t="shared" si="243"/>
        <v>0</v>
      </c>
      <c r="CC111" s="69">
        <f t="shared" si="244"/>
        <v>0</v>
      </c>
      <c r="CD111" s="69">
        <f t="shared" si="245"/>
        <v>0</v>
      </c>
      <c r="CE111" s="69">
        <f t="shared" si="246"/>
        <v>0</v>
      </c>
      <c r="CF111" s="69">
        <f t="shared" si="247"/>
        <v>0</v>
      </c>
      <c r="CG111" s="69">
        <f t="shared" si="248"/>
        <v>0</v>
      </c>
      <c r="CH111" s="69">
        <f t="shared" si="249"/>
        <v>0</v>
      </c>
      <c r="CI111" s="69">
        <f t="shared" si="250"/>
        <v>0</v>
      </c>
      <c r="CJ111" s="69">
        <f t="shared" si="251"/>
        <v>0</v>
      </c>
      <c r="CK111" s="69">
        <f t="shared" si="252"/>
        <v>14</v>
      </c>
      <c r="CL111" s="69">
        <f t="shared" si="253"/>
        <v>60</v>
      </c>
      <c r="CM111" s="69">
        <f t="shared" si="254"/>
        <v>65</v>
      </c>
      <c r="CN111" s="69">
        <f t="shared" si="255"/>
        <v>3</v>
      </c>
      <c r="CO111" s="69">
        <f t="shared" si="256"/>
        <v>45</v>
      </c>
      <c r="CP111" s="69">
        <f t="shared" si="257"/>
        <v>3</v>
      </c>
      <c r="CQ111" s="69">
        <f t="shared" si="258"/>
        <v>36</v>
      </c>
      <c r="CR111" s="69">
        <f t="shared" si="259"/>
        <v>14</v>
      </c>
      <c r="CS111" s="69">
        <f t="shared" si="260"/>
        <v>0</v>
      </c>
      <c r="CT111" s="69">
        <f t="shared" si="261"/>
        <v>0</v>
      </c>
      <c r="CU111" s="69">
        <f t="shared" si="262"/>
        <v>0</v>
      </c>
      <c r="CV111" s="69">
        <f t="shared" si="263"/>
        <v>0</v>
      </c>
      <c r="CW111" s="69">
        <f t="shared" si="264"/>
        <v>0</v>
      </c>
      <c r="CX111" s="69">
        <f t="shared" si="265"/>
        <v>0</v>
      </c>
      <c r="CY111" s="69">
        <f t="shared" si="266"/>
        <v>0</v>
      </c>
      <c r="CZ111" s="69">
        <f t="shared" si="267"/>
        <v>0</v>
      </c>
      <c r="DA111" s="69">
        <f t="shared" si="268"/>
        <v>0</v>
      </c>
      <c r="DB111" s="69">
        <f t="shared" si="269"/>
        <v>0</v>
      </c>
      <c r="DC111" s="69">
        <f t="shared" si="270"/>
        <v>0</v>
      </c>
      <c r="DD111" s="69">
        <f t="shared" si="271"/>
        <v>0</v>
      </c>
      <c r="DE111" s="69">
        <f t="shared" si="272"/>
        <v>0</v>
      </c>
      <c r="DF111" s="69">
        <f t="shared" si="273"/>
        <v>0</v>
      </c>
      <c r="DG111" s="69">
        <f t="shared" si="274"/>
        <v>0</v>
      </c>
      <c r="DH111" s="69">
        <f t="shared" si="275"/>
        <v>0</v>
      </c>
      <c r="DI111" s="69">
        <f t="shared" si="276"/>
        <v>0</v>
      </c>
      <c r="DJ111" s="69" t="str">
        <f>IF(COUNTBLANK(DK111:$EI111)=COLUMNS(DK111:$EI111),"",REPT("0",Batch_Length-LEN(IF(AND(SUM(AK111:$BI111)&lt;&gt;0,BJ111=0),REPT("0",Batch_Length),TEXT(BJ111,"0")))))&amp;IF(AND(SUM(AK111:$BI111)&lt;&gt;0,BJ111=0),REPT("0",Batch_Length),TEXT(BJ111,"0"))</f>
        <v>000000000000</v>
      </c>
      <c r="DK111" s="69" t="str">
        <f>IF(COUNTBLANK(DL111:$EI111)=COLUMNS(DL111:$EI111),"",REPT("0",Batch_Length-LEN(IF(AND(SUMPRODUCT($F$32:$F110*BK$32:BK110)+SUMPRODUCT($F$32:$F110*CJ$32:CJ110)&gt;0,BK111+CJ111=0),REPT("0",Batch_Length),IF(BK111+CJ111=0,"",TEXT(BK111+CJ111,"0"))))))&amp;IF(AND(SUMPRODUCT($F$32:$F110*BK$32:BK110)+SUMPRODUCT($F$32:$F110*CJ$32:CJ110)&gt;0,BK111+CJ111=0),REPT("0",Batch_Length),IF(BK111+CJ111=0,"",TEXT(BK111+CJ111,"0")))</f>
        <v>010176000000</v>
      </c>
      <c r="DL111" s="69" t="str">
        <f>IF(COUNTBLANK(DM111:$EI111)=COLUMNS(DM111:$EI111),"",REPT("0",Batch_Length-LEN(IF(AND(SUMPRODUCT($F$32:$F110*BL$32:BL110)+SUMPRODUCT($F$32:$F110*CK$32:CK110)&gt;0,BL111+CK111=0),REPT("0",Batch_Length),IF(BL111+CK111=0,"",TEXT(BL111+CK111,"0"))))))&amp;IF(AND(SUMPRODUCT($F$32:$F110*BL$32:BL110)+SUMPRODUCT($F$32:$F110*CK$32:CK110)&gt;0,BL111+CK111=0),REPT("0",Batch_Length),IF(BL111+CK111=0,"",TEXT(BL111+CK111,"0")))</f>
        <v>533361810841</v>
      </c>
      <c r="DM111" s="69" t="str">
        <f>IF(COUNTBLANK(DN111:$EI111)=COLUMNS(DN111:$EI111),"",REPT("0",Batch_Length-LEN(IF(AND(SUMPRODUCT($F$32:$F110*BM$32:BM110)+SUMPRODUCT($F$32:$F110*CL$32:CL110)&gt;0,BM111+CL111=0),REPT("0",Batch_Length),IF(BM111+CL111=0,"",TEXT(BM111+CL111,"0"))))))&amp;IF(AND(SUMPRODUCT($F$32:$F110*BM$32:BM110)+SUMPRODUCT($F$32:$F110*CL$32:CL110)&gt;0,BM111+CL111=0),REPT("0",Batch_Length),IF(BM111+CL111=0,"",TEXT(BM111+CL111,"0")))</f>
        <v>990693501860</v>
      </c>
      <c r="DN111" s="69" t="str">
        <f>IF(COUNTBLANK(DO111:$EI111)=COLUMNS(DO111:$EI111),"",REPT("0",Batch_Length-LEN(IF(AND(SUMPRODUCT($F$32:$F110*BN$32:BN110)+SUMPRODUCT($F$32:$F110*CM$32:CM110)&gt;0,BN111+CM111=0),REPT("0",Batch_Length),IF(BN111+CM111=0,"",TEXT(BN111+CM111,"0"))))))&amp;IF(AND(SUMPRODUCT($F$32:$F110*BN$32:BN110)+SUMPRODUCT($F$32:$F110*CM$32:CM110)&gt;0,BN111+CM111=0),REPT("0",Batch_Length),IF(BN111+CM111=0,"",TEXT(BN111+CM111,"0")))</f>
        <v>868063227837</v>
      </c>
      <c r="DO111" s="69" t="str">
        <f>IF(COUNTBLANK(DP111:$EI111)=COLUMNS(DP111:$EI111),"",REPT("0",Batch_Length-LEN(IF(AND(SUMPRODUCT($F$32:$F110*BO$32:BO110)+SUMPRODUCT($F$32:$F110*CN$32:CN110)&gt;0,BO111+CN111=0),REPT("0",Batch_Length),IF(BO111+CN111=0,"",TEXT(BO111+CN111,"0"))))))&amp;IF(AND(SUMPRODUCT($F$32:$F110*BO$32:BO110)+SUMPRODUCT($F$32:$F110*CN$32:CN110)&gt;0,BO111+CN111=0),REPT("0",Batch_Length),IF(BO111+CN111=0,"",TEXT(BO111+CN111,"0")))</f>
        <v>779571907213</v>
      </c>
      <c r="DP111" s="69" t="str">
        <f>IF(COUNTBLANK(DQ111:$EI111)=COLUMNS(DQ111:$EI111),"",REPT("0",Batch_Length-LEN(IF(AND(SUMPRODUCT($F$32:$F110*BP$32:BP110)+SUMPRODUCT($F$32:$F110*CO$32:CO110)&gt;0,BP111+CO111=0),REPT("0",Batch_Length),IF(BP111+CO111=0,"",TEXT(BP111+CO111,"0"))))))&amp;IF(AND(SUMPRODUCT($F$32:$F110*BP$32:BP110)+SUMPRODUCT($F$32:$F110*CO$32:CO110)&gt;0,BP111+CO111=0),REPT("0",Batch_Length),IF(BP111+CO111=0,"",TEXT(BP111+CO111,"0")))</f>
        <v>652069808216</v>
      </c>
      <c r="DQ111" s="69" t="str">
        <f>IF(COUNTBLANK(DR111:$EI111)=COLUMNS(DR111:$EI111),"",REPT("0",Batch_Length-LEN(IF(AND(SUMPRODUCT($F$32:$F110*BQ$32:BQ110)+SUMPRODUCT($F$32:$F110*CP$32:CP110)&gt;0,BQ111+CP111=0),REPT("0",Batch_Length),IF(BQ111+CP111=0,"",TEXT(BQ111+CP111,"0"))))))&amp;IF(AND(SUMPRODUCT($F$32:$F110*BQ$32:BQ110)+SUMPRODUCT($F$32:$F110*CP$32:CP110)&gt;0,BQ111+CP111=0),REPT("0",Batch_Length),IF(BQ111+CP111=0,"",TEXT(BQ111+CP111,"0")))</f>
        <v>144171539831</v>
      </c>
      <c r="DR111" s="69" t="str">
        <f>IF(COUNTBLANK(DS111:$EI111)=COLUMNS(DS111:$EI111),"",REPT("0",Batch_Length-LEN(IF(AND(SUMPRODUCT($F$32:$F110*BR$32:BR110)+SUMPRODUCT($F$32:$F110*CQ$32:CQ110)&gt;0,BR111+CQ111=0),REPT("0",Batch_Length),IF(BR111+CQ111=0,"",TEXT(BR111+CQ111,"0"))))))&amp;IF(AND(SUMPRODUCT($F$32:$F110*BR$32:BR110)+SUMPRODUCT($F$32:$F110*CQ$32:CQ110)&gt;0,BR111+CQ111=0),REPT("0",Batch_Length),IF(BR111+CQ111=0,"",TEXT(BR111+CQ111,"0")))</f>
        <v>078297528685</v>
      </c>
      <c r="DS111" s="69" t="str">
        <f>IF(COUNTBLANK(DT111:$EI111)=COLUMNS(DT111:$EI111),"",REPT("0",Batch_Length-LEN(IF(AND(SUMPRODUCT($F$32:$F110*BS$32:BS110)+SUMPRODUCT($F$32:$F110*CR$32:CR110)&gt;0,BS111+CR111=0),REPT("0",Batch_Length),IF(BS111+CR111=0,"",TEXT(BS111+CR111,"0"))))))&amp;IF(AND(SUMPRODUCT($F$32:$F110*BS$32:BS110)+SUMPRODUCT($F$32:$F110*CR$32:CR110)&gt;0,BS111+CR111=0),REPT("0",Batch_Length),IF(BS111+CR111=0,"",TEXT(BS111+CR111,"0")))</f>
        <v>894618213</v>
      </c>
      <c r="DT111" s="69" t="str">
        <f>IF(COUNTBLANK(DU111:$EI111)=COLUMNS(DU111:$EI111),"",REPT("0",Batch_Length-LEN(IF(AND(SUMPRODUCT($F$32:$F110*BT$32:BT110)+SUMPRODUCT($F$32:$F110*CS$32:CS110)&gt;0,BT111+CS111=0),REPT("0",Batch_Length),IF(BT111+CS111=0,"",TEXT(BT111+CS111,"0"))))))&amp;IF(AND(SUMPRODUCT($F$32:$F110*BT$32:BT110)+SUMPRODUCT($F$32:$F110*CS$32:CS110)&gt;0,BT111+CS111=0),REPT("0",Batch_Length),IF(BT111+CS111=0,"",TEXT(BT111+CS111,"0")))</f>
        <v/>
      </c>
      <c r="DU111" s="69" t="str">
        <f>IF(COUNTBLANK(DV111:$EI111)=COLUMNS(DV111:$EI111),"",REPT("0",Batch_Length-LEN(IF(AND(SUMPRODUCT($F$32:$F110*BU$32:BU110)+SUMPRODUCT($F$32:$F110*CT$32:CT110)&gt;0,BU111+CT111=0),REPT("0",Batch_Length),IF(BU111+CT111=0,"",TEXT(BU111+CT111,"0"))))))&amp;IF(AND(SUMPRODUCT($F$32:$F110*BU$32:BU110)+SUMPRODUCT($F$32:$F110*CT$32:CT110)&gt;0,BU111+CT111=0),REPT("0",Batch_Length),IF(BU111+CT111=0,"",TEXT(BU111+CT111,"0")))</f>
        <v/>
      </c>
      <c r="DV111" s="69" t="str">
        <f>IF(COUNTBLANK(DW111:$EI111)=COLUMNS(DW111:$EI111),"",REPT("0",Batch_Length-LEN(IF(AND(SUMPRODUCT($F$32:$F110*BV$32:BV110)+SUMPRODUCT($F$32:$F110*CU$32:CU110)&gt;0,BV111+CU111=0),REPT("0",Batch_Length),IF(BV111+CU111=0,"",TEXT(BV111+CU111,"0"))))))&amp;IF(AND(SUMPRODUCT($F$32:$F110*BV$32:BV110)+SUMPRODUCT($F$32:$F110*CU$32:CU110)&gt;0,BV111+CU111=0),REPT("0",Batch_Length),IF(BV111+CU111=0,"",TEXT(BV111+CU111,"0")))</f>
        <v/>
      </c>
      <c r="DW111" s="69" t="str">
        <f>IF(COUNTBLANK(DX111:$EI111)=COLUMNS(DX111:$EI111),"",REPT("0",Batch_Length-LEN(IF(AND(SUMPRODUCT($F$32:$F110*BW$32:BW110)+SUMPRODUCT($F$32:$F110*CV$32:CV110)&gt;0,BW111+CV111=0),REPT("0",Batch_Length),IF(BW111+CV111=0,"",TEXT(BW111+CV111,"0"))))))&amp;IF(AND(SUMPRODUCT($F$32:$F110*BW$32:BW110)+SUMPRODUCT($F$32:$F110*CV$32:CV110)&gt;0,BW111+CV111=0),REPT("0",Batch_Length),IF(BW111+CV111=0,"",TEXT(BW111+CV111,"0")))</f>
        <v/>
      </c>
      <c r="DX111" s="69" t="str">
        <f>IF(COUNTBLANK(DY111:$EI111)=COLUMNS(DY111:$EI111),"",REPT("0",Batch_Length-LEN(IF(AND(SUMPRODUCT($F$32:$F110*BX$32:BX110)+SUMPRODUCT($F$32:$F110*CW$32:CW110)&gt;0,BX111+CW111=0),REPT("0",Batch_Length),IF(BX111+CW111=0,"",TEXT(BX111+CW111,"0"))))))&amp;IF(AND(SUMPRODUCT($F$32:$F110*BX$32:BX110)+SUMPRODUCT($F$32:$F110*CW$32:CW110)&gt;0,BX111+CW111=0),REPT("0",Batch_Length),IF(BX111+CW111=0,"",TEXT(BX111+CW111,"0")))</f>
        <v/>
      </c>
      <c r="DY111" s="69" t="str">
        <f>IF(COUNTBLANK(DZ111:$EI111)=COLUMNS(DZ111:$EI111),"",REPT("0",Batch_Length-LEN(IF(AND(SUMPRODUCT($F$32:$F110*BY$32:BY110)+SUMPRODUCT($F$32:$F110*CX$32:CX110)&gt;0,BY111+CX111=0),REPT("0",Batch_Length),IF(BY111+CX111=0,"",TEXT(BY111+CX111,"0"))))))&amp;IF(AND(SUMPRODUCT($F$32:$F110*BY$32:BY110)+SUMPRODUCT($F$32:$F110*CX$32:CX110)&gt;0,BY111+CX111=0),REPT("0",Batch_Length),IF(BY111+CX111=0,"",TEXT(BY111+CX111,"0")))</f>
        <v/>
      </c>
      <c r="DZ111" s="69" t="str">
        <f>IF(COUNTBLANK(EA111:$EI111)=COLUMNS(EA111:$EI111),"",REPT("0",Batch_Length-LEN(IF(AND(SUMPRODUCT($F$32:$F110*BZ$32:BZ110)+SUMPRODUCT($F$32:$F110*CY$32:CY110)&gt;0,BZ111+CY111=0),REPT("0",Batch_Length),IF(BZ111+CY111=0,"",TEXT(BZ111+CY111,"0"))))))&amp;IF(AND(SUMPRODUCT($F$32:$F110*BZ$32:BZ110)+SUMPRODUCT($F$32:$F110*CY$32:CY110)&gt;0,BZ111+CY111=0),REPT("0",Batch_Length),IF(BZ111+CY111=0,"",TEXT(BZ111+CY111,"0")))</f>
        <v/>
      </c>
      <c r="EA111" s="69" t="str">
        <f>IF(COUNTBLANK(EB111:$EI111)=COLUMNS(EB111:$EI111),"",REPT("0",Batch_Length-LEN(IF(AND(SUMPRODUCT($F$32:$F110*CA$32:CA110)+SUMPRODUCT($F$32:$F110*CZ$32:CZ110)&gt;0,CA111+CZ111=0),REPT("0",Batch_Length),IF(CA111+CZ111=0,"",TEXT(CA111+CZ111,"0"))))))&amp;IF(AND(SUMPRODUCT($F$32:$F110*CA$32:CA110)+SUMPRODUCT($F$32:$F110*CZ$32:CZ110)&gt;0,CA111+CZ111=0),REPT("0",Batch_Length),IF(CA111+CZ111=0,"",TEXT(CA111+CZ111,"0")))</f>
        <v/>
      </c>
      <c r="EB111" s="69" t="str">
        <f>IF(COUNTBLANK(EC111:$EI111)=COLUMNS(EC111:$EI111),"",REPT("0",Batch_Length-LEN(IF(AND(SUMPRODUCT($F$32:$F110*CB$32:CB110)+SUMPRODUCT($F$32:$F110*DA$32:DA110)&gt;0,CB111+DA111=0),REPT("0",Batch_Length),IF(CB111+DA111=0,"",TEXT(CB111+DA111,"0"))))))&amp;IF(AND(SUMPRODUCT($F$32:$F110*CB$32:CB110)+SUMPRODUCT($F$32:$F110*DA$32:DA110)&gt;0,CB111+DA111=0),REPT("0",Batch_Length),IF(CB111+DA111=0,"",TEXT(CB111+DA111,"0")))</f>
        <v/>
      </c>
      <c r="EC111" s="69" t="str">
        <f>IF(COUNTBLANK(ED111:$EI111)=COLUMNS(ED111:$EI111),"",REPT("0",Batch_Length-LEN(IF(AND(SUMPRODUCT($F$32:$F110*CC$32:CC110)+SUMPRODUCT($F$32:$F110*DB$32:DB110)&gt;0,CC111+DB111=0),REPT("0",Batch_Length),IF(CC111+DB111=0,"",TEXT(CC111+DB111,"0"))))))&amp;IF(AND(SUMPRODUCT($F$32:$F110*CC$32:CC110)+SUMPRODUCT($F$32:$F110*DB$32:DB110)&gt;0,CC111+DB111=0),REPT("0",Batch_Length),IF(CC111+DB111=0,"",TEXT(CC111+DB111,"0")))</f>
        <v/>
      </c>
      <c r="ED111" s="69" t="str">
        <f>IF(COUNTBLANK(EE111:$EI111)=COLUMNS(EE111:$EI111),"",REPT("0",Batch_Length-LEN(IF(AND(SUMPRODUCT($F$32:$F110*CD$32:CD110)+SUMPRODUCT($F$32:$F110*DC$32:DC110)&gt;0,CD111+DC111=0),REPT("0",Batch_Length),IF(CD111+DC111=0,"",TEXT(CD111+DC111,"0"))))))&amp;IF(AND(SUMPRODUCT($F$32:$F110*CD$32:CD110)+SUMPRODUCT($F$32:$F110*DC$32:DC110)&gt;0,CD111+DC111=0),REPT("0",Batch_Length),IF(CD111+DC111=0,"",TEXT(CD111+DC111,"0")))</f>
        <v/>
      </c>
      <c r="EE111" s="69" t="str">
        <f>IF(COUNTBLANK(EF111:$EI111)=COLUMNS(EF111:$EI111),"",REPT("0",Batch_Length-LEN(IF(AND(SUMPRODUCT($F$32:$F110*CE$32:CE110)+SUMPRODUCT($F$32:$F110*DD$32:DD110)&gt;0,CE111+DD111=0),REPT("0",Batch_Length),IF(CE111+DD111=0,"",TEXT(CE111+DD111,"0"))))))&amp;IF(AND(SUMPRODUCT($F$32:$F110*CE$32:CE110)+SUMPRODUCT($F$32:$F110*DD$32:DD110)&gt;0,CE111+DD111=0),REPT("0",Batch_Length),IF(CE111+DD111=0,"",TEXT(CE111+DD111,"0")))</f>
        <v/>
      </c>
      <c r="EF111" s="69" t="str">
        <f>IF(COUNTBLANK(EG111:$EI111)=COLUMNS(EG111:$EI111),"",REPT("0",Batch_Length-LEN(IF(AND(SUMPRODUCT($F$32:$F110*CF$32:CF110)+SUMPRODUCT($F$32:$F110*DE$32:DE110)&gt;0,CF111+DE111=0),REPT("0",Batch_Length),IF(CF111+DE111=0,"",TEXT(CF111+DE111,"0"))))))&amp;IF(AND(SUMPRODUCT($F$32:$F110*CF$32:CF110)+SUMPRODUCT($F$32:$F110*DE$32:DE110)&gt;0,CF111+DE111=0),REPT("0",Batch_Length),IF(CF111+DE111=0,"",TEXT(CF111+DE111,"0")))</f>
        <v/>
      </c>
      <c r="EG111" s="69" t="str">
        <f>IF(COUNTBLANK(EH111:$EI111)=COLUMNS(EH111:$EI111),"",REPT("0",Batch_Length-LEN(IF(AND(SUMPRODUCT($F$32:$F110*CG$32:CG110)+SUMPRODUCT($F$32:$F110*DF$32:DF110)&gt;0,CG111+DF111=0),REPT("0",Batch_Length),IF(CG111+DF111=0,"",TEXT(CG111+DF111,"0"))))))&amp;IF(AND(SUMPRODUCT($F$32:$F110*CG$32:CG110)+SUMPRODUCT($F$32:$F110*DF$32:DF110)&gt;0,CG111+DF111=0),REPT("0",Batch_Length),IF(CG111+DF111=0,"",TEXT(CG111+DF111,"0")))</f>
        <v/>
      </c>
      <c r="EH111" s="69" t="str">
        <f>IF(COUNTBLANK(EI111:$EI111)=COLUMNS(EI111:$EI111),"",REPT("0",Batch_Length-LEN(IF(AND(SUMPRODUCT($F$32:$F110*CH$32:CH110)+SUMPRODUCT($F$32:$F110*DG$32:DG110)&gt;0,CH111+DG111=0),REPT("0",Batch_Length),IF(CH111+DG111=0,"",TEXT(CH111+DG111,"0"))))))&amp;IF(AND(SUMPRODUCT($F$32:$F110*CH$32:CH110)+SUMPRODUCT($F$32:$F110*DG$32:DG110)&gt;0,CH111+DG111=0),REPT("0",Batch_Length),IF(CH111+DG111=0,"",TEXT(CH111+DG111,"0")))</f>
        <v/>
      </c>
      <c r="EI111" s="69" t="str">
        <f>IF(AND(SUMPRODUCT($F$32:$F110*CI$32:CI110)+SUMPRODUCT($F$32:$F110*DH$32:DH110)&gt;0,CI111+DH111=0),REPT("0",Batch_Length),IF(CI111+DH111=0,"",TEXT(CI111+DH111,"0")))</f>
        <v/>
      </c>
      <c r="EJ111" s="69" t="str">
        <f t="shared" si="306"/>
        <v>894618213078297528685144171539831652069808216779571907213868063227837990693501860533361810841010176000000000000000000</v>
      </c>
      <c r="EK111" s="57" t="s">
        <v>86</v>
      </c>
    </row>
    <row r="112" spans="6:141" outlineLevel="1" x14ac:dyDescent="0.2">
      <c r="F112" s="66">
        <f t="shared" si="277"/>
        <v>80</v>
      </c>
      <c r="G112" s="67" t="str">
        <f t="shared" si="278"/>
        <v>71569457046263802294811533723186532165584657342365752577109445058227039255480148842668944867280814080000000000000000000</v>
      </c>
      <c r="H112" s="66">
        <f t="shared" si="279"/>
        <v>119</v>
      </c>
      <c r="I112" s="66">
        <f t="shared" si="198"/>
        <v>10</v>
      </c>
      <c r="J112" s="67" t="str">
        <f t="shared" si="199"/>
        <v>000000000000</v>
      </c>
      <c r="K112" s="68" t="str">
        <f t="shared" si="200"/>
        <v>010176000000</v>
      </c>
      <c r="L112" s="68" t="str">
        <f t="shared" si="201"/>
        <v>533361810841</v>
      </c>
      <c r="M112" s="68" t="str">
        <f t="shared" si="202"/>
        <v>990693501860</v>
      </c>
      <c r="N112" s="68" t="str">
        <f t="shared" si="203"/>
        <v>868063227837</v>
      </c>
      <c r="O112" s="68" t="str">
        <f t="shared" si="204"/>
        <v>779571907213</v>
      </c>
      <c r="P112" s="68" t="str">
        <f t="shared" si="205"/>
        <v>652069808216</v>
      </c>
      <c r="Q112" s="68" t="str">
        <f t="shared" si="206"/>
        <v>144171539831</v>
      </c>
      <c r="R112" s="68" t="str">
        <f t="shared" si="207"/>
        <v>078297528685</v>
      </c>
      <c r="S112" s="68" t="str">
        <f t="shared" si="208"/>
        <v>894618213</v>
      </c>
      <c r="T112" s="68">
        <f t="shared" si="209"/>
        <v>0</v>
      </c>
      <c r="U112" s="68">
        <f t="shared" si="210"/>
        <v>0</v>
      </c>
      <c r="V112" s="68">
        <f t="shared" si="211"/>
        <v>0</v>
      </c>
      <c r="W112" s="68">
        <f t="shared" si="212"/>
        <v>0</v>
      </c>
      <c r="X112" s="68">
        <f t="shared" si="213"/>
        <v>0</v>
      </c>
      <c r="Y112" s="68">
        <f t="shared" si="214"/>
        <v>0</v>
      </c>
      <c r="Z112" s="68">
        <f t="shared" si="215"/>
        <v>0</v>
      </c>
      <c r="AA112" s="68">
        <f t="shared" si="216"/>
        <v>0</v>
      </c>
      <c r="AB112" s="68">
        <f t="shared" si="217"/>
        <v>0</v>
      </c>
      <c r="AC112" s="68">
        <f t="shared" si="218"/>
        <v>0</v>
      </c>
      <c r="AD112" s="68">
        <f t="shared" si="219"/>
        <v>0</v>
      </c>
      <c r="AE112" s="68">
        <f t="shared" si="220"/>
        <v>0</v>
      </c>
      <c r="AF112" s="68">
        <f t="shared" si="221"/>
        <v>0</v>
      </c>
      <c r="AG112" s="68">
        <f t="shared" si="222"/>
        <v>0</v>
      </c>
      <c r="AH112" s="68">
        <f t="shared" si="223"/>
        <v>0</v>
      </c>
      <c r="AI112" s="68">
        <f t="shared" si="224"/>
        <v>0</v>
      </c>
      <c r="AJ112" s="69">
        <f t="shared" si="280"/>
        <v>0</v>
      </c>
      <c r="AK112" s="69">
        <f t="shared" si="281"/>
        <v>814080000000</v>
      </c>
      <c r="AL112" s="69">
        <f t="shared" si="282"/>
        <v>42668944867280</v>
      </c>
      <c r="AM112" s="69">
        <f t="shared" si="283"/>
        <v>79255480148800</v>
      </c>
      <c r="AN112" s="69">
        <f t="shared" si="284"/>
        <v>69445058226960</v>
      </c>
      <c r="AO112" s="69">
        <f t="shared" si="285"/>
        <v>62365752577040</v>
      </c>
      <c r="AP112" s="69">
        <f t="shared" si="286"/>
        <v>52165584657280</v>
      </c>
      <c r="AQ112" s="69">
        <f t="shared" si="287"/>
        <v>11533723186480</v>
      </c>
      <c r="AR112" s="69">
        <f t="shared" si="288"/>
        <v>6263802294800</v>
      </c>
      <c r="AS112" s="69">
        <f t="shared" si="289"/>
        <v>71569457040</v>
      </c>
      <c r="AT112" s="69">
        <f t="shared" si="290"/>
        <v>0</v>
      </c>
      <c r="AU112" s="69">
        <f t="shared" si="291"/>
        <v>0</v>
      </c>
      <c r="AV112" s="69">
        <f t="shared" si="292"/>
        <v>0</v>
      </c>
      <c r="AW112" s="69">
        <f t="shared" si="293"/>
        <v>0</v>
      </c>
      <c r="AX112" s="69">
        <f t="shared" si="294"/>
        <v>0</v>
      </c>
      <c r="AY112" s="69">
        <f t="shared" si="295"/>
        <v>0</v>
      </c>
      <c r="AZ112" s="69">
        <f t="shared" si="296"/>
        <v>0</v>
      </c>
      <c r="BA112" s="69">
        <f t="shared" si="297"/>
        <v>0</v>
      </c>
      <c r="BB112" s="69">
        <f t="shared" si="298"/>
        <v>0</v>
      </c>
      <c r="BC112" s="69">
        <f t="shared" si="299"/>
        <v>0</v>
      </c>
      <c r="BD112" s="69">
        <f t="shared" si="300"/>
        <v>0</v>
      </c>
      <c r="BE112" s="69">
        <f t="shared" si="301"/>
        <v>0</v>
      </c>
      <c r="BF112" s="69">
        <f t="shared" si="302"/>
        <v>0</v>
      </c>
      <c r="BG112" s="69">
        <f t="shared" si="303"/>
        <v>0</v>
      </c>
      <c r="BH112" s="69">
        <f t="shared" si="304"/>
        <v>0</v>
      </c>
      <c r="BI112" s="69">
        <f t="shared" si="305"/>
        <v>0</v>
      </c>
      <c r="BJ112" s="69">
        <f t="shared" si="225"/>
        <v>0</v>
      </c>
      <c r="BK112" s="69">
        <f t="shared" si="226"/>
        <v>814080000000</v>
      </c>
      <c r="BL112" s="69">
        <f t="shared" si="227"/>
        <v>668944867280</v>
      </c>
      <c r="BM112" s="69">
        <f t="shared" si="228"/>
        <v>255480148800</v>
      </c>
      <c r="BN112" s="69">
        <f t="shared" si="229"/>
        <v>445058226960</v>
      </c>
      <c r="BO112" s="69">
        <f t="shared" si="230"/>
        <v>365752577040</v>
      </c>
      <c r="BP112" s="69">
        <f t="shared" si="231"/>
        <v>165584657280</v>
      </c>
      <c r="BQ112" s="69">
        <f t="shared" si="232"/>
        <v>533723186480</v>
      </c>
      <c r="BR112" s="69">
        <f t="shared" si="233"/>
        <v>263802294800</v>
      </c>
      <c r="BS112" s="69">
        <f t="shared" si="234"/>
        <v>71569457040</v>
      </c>
      <c r="BT112" s="69">
        <f t="shared" si="235"/>
        <v>0</v>
      </c>
      <c r="BU112" s="69">
        <f t="shared" si="236"/>
        <v>0</v>
      </c>
      <c r="BV112" s="69">
        <f t="shared" si="237"/>
        <v>0</v>
      </c>
      <c r="BW112" s="69">
        <f t="shared" si="238"/>
        <v>0</v>
      </c>
      <c r="BX112" s="69">
        <f t="shared" si="239"/>
        <v>0</v>
      </c>
      <c r="BY112" s="69">
        <f t="shared" si="240"/>
        <v>0</v>
      </c>
      <c r="BZ112" s="69">
        <f t="shared" si="241"/>
        <v>0</v>
      </c>
      <c r="CA112" s="69">
        <f t="shared" si="242"/>
        <v>0</v>
      </c>
      <c r="CB112" s="69">
        <f t="shared" si="243"/>
        <v>0</v>
      </c>
      <c r="CC112" s="69">
        <f t="shared" si="244"/>
        <v>0</v>
      </c>
      <c r="CD112" s="69">
        <f t="shared" si="245"/>
        <v>0</v>
      </c>
      <c r="CE112" s="69">
        <f t="shared" si="246"/>
        <v>0</v>
      </c>
      <c r="CF112" s="69">
        <f t="shared" si="247"/>
        <v>0</v>
      </c>
      <c r="CG112" s="69">
        <f t="shared" si="248"/>
        <v>0</v>
      </c>
      <c r="CH112" s="69">
        <f t="shared" si="249"/>
        <v>0</v>
      </c>
      <c r="CI112" s="69">
        <f t="shared" si="250"/>
        <v>0</v>
      </c>
      <c r="CJ112" s="69">
        <f t="shared" si="251"/>
        <v>0</v>
      </c>
      <c r="CK112" s="69">
        <f t="shared" si="252"/>
        <v>0</v>
      </c>
      <c r="CL112" s="69">
        <f t="shared" si="253"/>
        <v>42</v>
      </c>
      <c r="CM112" s="69">
        <f t="shared" si="254"/>
        <v>79</v>
      </c>
      <c r="CN112" s="69">
        <f t="shared" si="255"/>
        <v>69</v>
      </c>
      <c r="CO112" s="69">
        <f t="shared" si="256"/>
        <v>62</v>
      </c>
      <c r="CP112" s="69">
        <f t="shared" si="257"/>
        <v>52</v>
      </c>
      <c r="CQ112" s="69">
        <f t="shared" si="258"/>
        <v>11</v>
      </c>
      <c r="CR112" s="69">
        <f t="shared" si="259"/>
        <v>6</v>
      </c>
      <c r="CS112" s="69">
        <f t="shared" si="260"/>
        <v>0</v>
      </c>
      <c r="CT112" s="69">
        <f t="shared" si="261"/>
        <v>0</v>
      </c>
      <c r="CU112" s="69">
        <f t="shared" si="262"/>
        <v>0</v>
      </c>
      <c r="CV112" s="69">
        <f t="shared" si="263"/>
        <v>0</v>
      </c>
      <c r="CW112" s="69">
        <f t="shared" si="264"/>
        <v>0</v>
      </c>
      <c r="CX112" s="69">
        <f t="shared" si="265"/>
        <v>0</v>
      </c>
      <c r="CY112" s="69">
        <f t="shared" si="266"/>
        <v>0</v>
      </c>
      <c r="CZ112" s="69">
        <f t="shared" si="267"/>
        <v>0</v>
      </c>
      <c r="DA112" s="69">
        <f t="shared" si="268"/>
        <v>0</v>
      </c>
      <c r="DB112" s="69">
        <f t="shared" si="269"/>
        <v>0</v>
      </c>
      <c r="DC112" s="69">
        <f t="shared" si="270"/>
        <v>0</v>
      </c>
      <c r="DD112" s="69">
        <f t="shared" si="271"/>
        <v>0</v>
      </c>
      <c r="DE112" s="69">
        <f t="shared" si="272"/>
        <v>0</v>
      </c>
      <c r="DF112" s="69">
        <f t="shared" si="273"/>
        <v>0</v>
      </c>
      <c r="DG112" s="69">
        <f t="shared" si="274"/>
        <v>0</v>
      </c>
      <c r="DH112" s="69">
        <f t="shared" si="275"/>
        <v>0</v>
      </c>
      <c r="DI112" s="69">
        <f t="shared" si="276"/>
        <v>0</v>
      </c>
      <c r="DJ112" s="69" t="str">
        <f>IF(COUNTBLANK(DK112:$EI112)=COLUMNS(DK112:$EI112),"",REPT("0",Batch_Length-LEN(IF(AND(SUM(AK112:$BI112)&lt;&gt;0,BJ112=0),REPT("0",Batch_Length),TEXT(BJ112,"0")))))&amp;IF(AND(SUM(AK112:$BI112)&lt;&gt;0,BJ112=0),REPT("0",Batch_Length),TEXT(BJ112,"0"))</f>
        <v>000000000000</v>
      </c>
      <c r="DK112" s="69" t="str">
        <f>IF(COUNTBLANK(DL112:$EI112)=COLUMNS(DL112:$EI112),"",REPT("0",Batch_Length-LEN(IF(AND(SUMPRODUCT($F$32:$F111*BK$32:BK111)+SUMPRODUCT($F$32:$F111*CJ$32:CJ111)&gt;0,BK112+CJ112=0),REPT("0",Batch_Length),IF(BK112+CJ112=0,"",TEXT(BK112+CJ112,"0"))))))&amp;IF(AND(SUMPRODUCT($F$32:$F111*BK$32:BK111)+SUMPRODUCT($F$32:$F111*CJ$32:CJ111)&gt;0,BK112+CJ112=0),REPT("0",Batch_Length),IF(BK112+CJ112=0,"",TEXT(BK112+CJ112,"0")))</f>
        <v>814080000000</v>
      </c>
      <c r="DL112" s="69" t="str">
        <f>IF(COUNTBLANK(DM112:$EI112)=COLUMNS(DM112:$EI112),"",REPT("0",Batch_Length-LEN(IF(AND(SUMPRODUCT($F$32:$F111*BL$32:BL111)+SUMPRODUCT($F$32:$F111*CK$32:CK111)&gt;0,BL112+CK112=0),REPT("0",Batch_Length),IF(BL112+CK112=0,"",TEXT(BL112+CK112,"0"))))))&amp;IF(AND(SUMPRODUCT($F$32:$F111*BL$32:BL111)+SUMPRODUCT($F$32:$F111*CK$32:CK111)&gt;0,BL112+CK112=0),REPT("0",Batch_Length),IF(BL112+CK112=0,"",TEXT(BL112+CK112,"0")))</f>
        <v>668944867280</v>
      </c>
      <c r="DM112" s="69" t="str">
        <f>IF(COUNTBLANK(DN112:$EI112)=COLUMNS(DN112:$EI112),"",REPT("0",Batch_Length-LEN(IF(AND(SUMPRODUCT($F$32:$F111*BM$32:BM111)+SUMPRODUCT($F$32:$F111*CL$32:CL111)&gt;0,BM112+CL112=0),REPT("0",Batch_Length),IF(BM112+CL112=0,"",TEXT(BM112+CL112,"0"))))))&amp;IF(AND(SUMPRODUCT($F$32:$F111*BM$32:BM111)+SUMPRODUCT($F$32:$F111*CL$32:CL111)&gt;0,BM112+CL112=0),REPT("0",Batch_Length),IF(BM112+CL112=0,"",TEXT(BM112+CL112,"0")))</f>
        <v>255480148842</v>
      </c>
      <c r="DN112" s="69" t="str">
        <f>IF(COUNTBLANK(DO112:$EI112)=COLUMNS(DO112:$EI112),"",REPT("0",Batch_Length-LEN(IF(AND(SUMPRODUCT($F$32:$F111*BN$32:BN111)+SUMPRODUCT($F$32:$F111*CM$32:CM111)&gt;0,BN112+CM112=0),REPT("0",Batch_Length),IF(BN112+CM112=0,"",TEXT(BN112+CM112,"0"))))))&amp;IF(AND(SUMPRODUCT($F$32:$F111*BN$32:BN111)+SUMPRODUCT($F$32:$F111*CM$32:CM111)&gt;0,BN112+CM112=0),REPT("0",Batch_Length),IF(BN112+CM112=0,"",TEXT(BN112+CM112,"0")))</f>
        <v>445058227039</v>
      </c>
      <c r="DO112" s="69" t="str">
        <f>IF(COUNTBLANK(DP112:$EI112)=COLUMNS(DP112:$EI112),"",REPT("0",Batch_Length-LEN(IF(AND(SUMPRODUCT($F$32:$F111*BO$32:BO111)+SUMPRODUCT($F$32:$F111*CN$32:CN111)&gt;0,BO112+CN112=0),REPT("0",Batch_Length),IF(BO112+CN112=0,"",TEXT(BO112+CN112,"0"))))))&amp;IF(AND(SUMPRODUCT($F$32:$F111*BO$32:BO111)+SUMPRODUCT($F$32:$F111*CN$32:CN111)&gt;0,BO112+CN112=0),REPT("0",Batch_Length),IF(BO112+CN112=0,"",TEXT(BO112+CN112,"0")))</f>
        <v>365752577109</v>
      </c>
      <c r="DP112" s="69" t="str">
        <f>IF(COUNTBLANK(DQ112:$EI112)=COLUMNS(DQ112:$EI112),"",REPT("0",Batch_Length-LEN(IF(AND(SUMPRODUCT($F$32:$F111*BP$32:BP111)+SUMPRODUCT($F$32:$F111*CO$32:CO111)&gt;0,BP112+CO112=0),REPT("0",Batch_Length),IF(BP112+CO112=0,"",TEXT(BP112+CO112,"0"))))))&amp;IF(AND(SUMPRODUCT($F$32:$F111*BP$32:BP111)+SUMPRODUCT($F$32:$F111*CO$32:CO111)&gt;0,BP112+CO112=0),REPT("0",Batch_Length),IF(BP112+CO112=0,"",TEXT(BP112+CO112,"0")))</f>
        <v>165584657342</v>
      </c>
      <c r="DQ112" s="69" t="str">
        <f>IF(COUNTBLANK(DR112:$EI112)=COLUMNS(DR112:$EI112),"",REPT("0",Batch_Length-LEN(IF(AND(SUMPRODUCT($F$32:$F111*BQ$32:BQ111)+SUMPRODUCT($F$32:$F111*CP$32:CP111)&gt;0,BQ112+CP112=0),REPT("0",Batch_Length),IF(BQ112+CP112=0,"",TEXT(BQ112+CP112,"0"))))))&amp;IF(AND(SUMPRODUCT($F$32:$F111*BQ$32:BQ111)+SUMPRODUCT($F$32:$F111*CP$32:CP111)&gt;0,BQ112+CP112=0),REPT("0",Batch_Length),IF(BQ112+CP112=0,"",TEXT(BQ112+CP112,"0")))</f>
        <v>533723186532</v>
      </c>
      <c r="DR112" s="69" t="str">
        <f>IF(COUNTBLANK(DS112:$EI112)=COLUMNS(DS112:$EI112),"",REPT("0",Batch_Length-LEN(IF(AND(SUMPRODUCT($F$32:$F111*BR$32:BR111)+SUMPRODUCT($F$32:$F111*CQ$32:CQ111)&gt;0,BR112+CQ112=0),REPT("0",Batch_Length),IF(BR112+CQ112=0,"",TEXT(BR112+CQ112,"0"))))))&amp;IF(AND(SUMPRODUCT($F$32:$F111*BR$32:BR111)+SUMPRODUCT($F$32:$F111*CQ$32:CQ111)&gt;0,BR112+CQ112=0),REPT("0",Batch_Length),IF(BR112+CQ112=0,"",TEXT(BR112+CQ112,"0")))</f>
        <v>263802294811</v>
      </c>
      <c r="DS112" s="69" t="str">
        <f>IF(COUNTBLANK(DT112:$EI112)=COLUMNS(DT112:$EI112),"",REPT("0",Batch_Length-LEN(IF(AND(SUMPRODUCT($F$32:$F111*BS$32:BS111)+SUMPRODUCT($F$32:$F111*CR$32:CR111)&gt;0,BS112+CR112=0),REPT("0",Batch_Length),IF(BS112+CR112=0,"",TEXT(BS112+CR112,"0"))))))&amp;IF(AND(SUMPRODUCT($F$32:$F111*BS$32:BS111)+SUMPRODUCT($F$32:$F111*CR$32:CR111)&gt;0,BS112+CR112=0),REPT("0",Batch_Length),IF(BS112+CR112=0,"",TEXT(BS112+CR112,"0")))</f>
        <v>71569457046</v>
      </c>
      <c r="DT112" s="69" t="str">
        <f>IF(COUNTBLANK(DU112:$EI112)=COLUMNS(DU112:$EI112),"",REPT("0",Batch_Length-LEN(IF(AND(SUMPRODUCT($F$32:$F111*BT$32:BT111)+SUMPRODUCT($F$32:$F111*CS$32:CS111)&gt;0,BT112+CS112=0),REPT("0",Batch_Length),IF(BT112+CS112=0,"",TEXT(BT112+CS112,"0"))))))&amp;IF(AND(SUMPRODUCT($F$32:$F111*BT$32:BT111)+SUMPRODUCT($F$32:$F111*CS$32:CS111)&gt;0,BT112+CS112=0),REPT("0",Batch_Length),IF(BT112+CS112=0,"",TEXT(BT112+CS112,"0")))</f>
        <v/>
      </c>
      <c r="DU112" s="69" t="str">
        <f>IF(COUNTBLANK(DV112:$EI112)=COLUMNS(DV112:$EI112),"",REPT("0",Batch_Length-LEN(IF(AND(SUMPRODUCT($F$32:$F111*BU$32:BU111)+SUMPRODUCT($F$32:$F111*CT$32:CT111)&gt;0,BU112+CT112=0),REPT("0",Batch_Length),IF(BU112+CT112=0,"",TEXT(BU112+CT112,"0"))))))&amp;IF(AND(SUMPRODUCT($F$32:$F111*BU$32:BU111)+SUMPRODUCT($F$32:$F111*CT$32:CT111)&gt;0,BU112+CT112=0),REPT("0",Batch_Length),IF(BU112+CT112=0,"",TEXT(BU112+CT112,"0")))</f>
        <v/>
      </c>
      <c r="DV112" s="69" t="str">
        <f>IF(COUNTBLANK(DW112:$EI112)=COLUMNS(DW112:$EI112),"",REPT("0",Batch_Length-LEN(IF(AND(SUMPRODUCT($F$32:$F111*BV$32:BV111)+SUMPRODUCT($F$32:$F111*CU$32:CU111)&gt;0,BV112+CU112=0),REPT("0",Batch_Length),IF(BV112+CU112=0,"",TEXT(BV112+CU112,"0"))))))&amp;IF(AND(SUMPRODUCT($F$32:$F111*BV$32:BV111)+SUMPRODUCT($F$32:$F111*CU$32:CU111)&gt;0,BV112+CU112=0),REPT("0",Batch_Length),IF(BV112+CU112=0,"",TEXT(BV112+CU112,"0")))</f>
        <v/>
      </c>
      <c r="DW112" s="69" t="str">
        <f>IF(COUNTBLANK(DX112:$EI112)=COLUMNS(DX112:$EI112),"",REPT("0",Batch_Length-LEN(IF(AND(SUMPRODUCT($F$32:$F111*BW$32:BW111)+SUMPRODUCT($F$32:$F111*CV$32:CV111)&gt;0,BW112+CV112=0),REPT("0",Batch_Length),IF(BW112+CV112=0,"",TEXT(BW112+CV112,"0"))))))&amp;IF(AND(SUMPRODUCT($F$32:$F111*BW$32:BW111)+SUMPRODUCT($F$32:$F111*CV$32:CV111)&gt;0,BW112+CV112=0),REPT("0",Batch_Length),IF(BW112+CV112=0,"",TEXT(BW112+CV112,"0")))</f>
        <v/>
      </c>
      <c r="DX112" s="69" t="str">
        <f>IF(COUNTBLANK(DY112:$EI112)=COLUMNS(DY112:$EI112),"",REPT("0",Batch_Length-LEN(IF(AND(SUMPRODUCT($F$32:$F111*BX$32:BX111)+SUMPRODUCT($F$32:$F111*CW$32:CW111)&gt;0,BX112+CW112=0),REPT("0",Batch_Length),IF(BX112+CW112=0,"",TEXT(BX112+CW112,"0"))))))&amp;IF(AND(SUMPRODUCT($F$32:$F111*BX$32:BX111)+SUMPRODUCT($F$32:$F111*CW$32:CW111)&gt;0,BX112+CW112=0),REPT("0",Batch_Length),IF(BX112+CW112=0,"",TEXT(BX112+CW112,"0")))</f>
        <v/>
      </c>
      <c r="DY112" s="69" t="str">
        <f>IF(COUNTBLANK(DZ112:$EI112)=COLUMNS(DZ112:$EI112),"",REPT("0",Batch_Length-LEN(IF(AND(SUMPRODUCT($F$32:$F111*BY$32:BY111)+SUMPRODUCT($F$32:$F111*CX$32:CX111)&gt;0,BY112+CX112=0),REPT("0",Batch_Length),IF(BY112+CX112=0,"",TEXT(BY112+CX112,"0"))))))&amp;IF(AND(SUMPRODUCT($F$32:$F111*BY$32:BY111)+SUMPRODUCT($F$32:$F111*CX$32:CX111)&gt;0,BY112+CX112=0),REPT("0",Batch_Length),IF(BY112+CX112=0,"",TEXT(BY112+CX112,"0")))</f>
        <v/>
      </c>
      <c r="DZ112" s="69" t="str">
        <f>IF(COUNTBLANK(EA112:$EI112)=COLUMNS(EA112:$EI112),"",REPT("0",Batch_Length-LEN(IF(AND(SUMPRODUCT($F$32:$F111*BZ$32:BZ111)+SUMPRODUCT($F$32:$F111*CY$32:CY111)&gt;0,BZ112+CY112=0),REPT("0",Batch_Length),IF(BZ112+CY112=0,"",TEXT(BZ112+CY112,"0"))))))&amp;IF(AND(SUMPRODUCT($F$32:$F111*BZ$32:BZ111)+SUMPRODUCT($F$32:$F111*CY$32:CY111)&gt;0,BZ112+CY112=0),REPT("0",Batch_Length),IF(BZ112+CY112=0,"",TEXT(BZ112+CY112,"0")))</f>
        <v/>
      </c>
      <c r="EA112" s="69" t="str">
        <f>IF(COUNTBLANK(EB112:$EI112)=COLUMNS(EB112:$EI112),"",REPT("0",Batch_Length-LEN(IF(AND(SUMPRODUCT($F$32:$F111*CA$32:CA111)+SUMPRODUCT($F$32:$F111*CZ$32:CZ111)&gt;0,CA112+CZ112=0),REPT("0",Batch_Length),IF(CA112+CZ112=0,"",TEXT(CA112+CZ112,"0"))))))&amp;IF(AND(SUMPRODUCT($F$32:$F111*CA$32:CA111)+SUMPRODUCT($F$32:$F111*CZ$32:CZ111)&gt;0,CA112+CZ112=0),REPT("0",Batch_Length),IF(CA112+CZ112=0,"",TEXT(CA112+CZ112,"0")))</f>
        <v/>
      </c>
      <c r="EB112" s="69" t="str">
        <f>IF(COUNTBLANK(EC112:$EI112)=COLUMNS(EC112:$EI112),"",REPT("0",Batch_Length-LEN(IF(AND(SUMPRODUCT($F$32:$F111*CB$32:CB111)+SUMPRODUCT($F$32:$F111*DA$32:DA111)&gt;0,CB112+DA112=0),REPT("0",Batch_Length),IF(CB112+DA112=0,"",TEXT(CB112+DA112,"0"))))))&amp;IF(AND(SUMPRODUCT($F$32:$F111*CB$32:CB111)+SUMPRODUCT($F$32:$F111*DA$32:DA111)&gt;0,CB112+DA112=0),REPT("0",Batch_Length),IF(CB112+DA112=0,"",TEXT(CB112+DA112,"0")))</f>
        <v/>
      </c>
      <c r="EC112" s="69" t="str">
        <f>IF(COUNTBLANK(ED112:$EI112)=COLUMNS(ED112:$EI112),"",REPT("0",Batch_Length-LEN(IF(AND(SUMPRODUCT($F$32:$F111*CC$32:CC111)+SUMPRODUCT($F$32:$F111*DB$32:DB111)&gt;0,CC112+DB112=0),REPT("0",Batch_Length),IF(CC112+DB112=0,"",TEXT(CC112+DB112,"0"))))))&amp;IF(AND(SUMPRODUCT($F$32:$F111*CC$32:CC111)+SUMPRODUCT($F$32:$F111*DB$32:DB111)&gt;0,CC112+DB112=0),REPT("0",Batch_Length),IF(CC112+DB112=0,"",TEXT(CC112+DB112,"0")))</f>
        <v/>
      </c>
      <c r="ED112" s="69" t="str">
        <f>IF(COUNTBLANK(EE112:$EI112)=COLUMNS(EE112:$EI112),"",REPT("0",Batch_Length-LEN(IF(AND(SUMPRODUCT($F$32:$F111*CD$32:CD111)+SUMPRODUCT($F$32:$F111*DC$32:DC111)&gt;0,CD112+DC112=0),REPT("0",Batch_Length),IF(CD112+DC112=0,"",TEXT(CD112+DC112,"0"))))))&amp;IF(AND(SUMPRODUCT($F$32:$F111*CD$32:CD111)+SUMPRODUCT($F$32:$F111*DC$32:DC111)&gt;0,CD112+DC112=0),REPT("0",Batch_Length),IF(CD112+DC112=0,"",TEXT(CD112+DC112,"0")))</f>
        <v/>
      </c>
      <c r="EE112" s="69" t="str">
        <f>IF(COUNTBLANK(EF112:$EI112)=COLUMNS(EF112:$EI112),"",REPT("0",Batch_Length-LEN(IF(AND(SUMPRODUCT($F$32:$F111*CE$32:CE111)+SUMPRODUCT($F$32:$F111*DD$32:DD111)&gt;0,CE112+DD112=0),REPT("0",Batch_Length),IF(CE112+DD112=0,"",TEXT(CE112+DD112,"0"))))))&amp;IF(AND(SUMPRODUCT($F$32:$F111*CE$32:CE111)+SUMPRODUCT($F$32:$F111*DD$32:DD111)&gt;0,CE112+DD112=0),REPT("0",Batch_Length),IF(CE112+DD112=0,"",TEXT(CE112+DD112,"0")))</f>
        <v/>
      </c>
      <c r="EF112" s="69" t="str">
        <f>IF(COUNTBLANK(EG112:$EI112)=COLUMNS(EG112:$EI112),"",REPT("0",Batch_Length-LEN(IF(AND(SUMPRODUCT($F$32:$F111*CF$32:CF111)+SUMPRODUCT($F$32:$F111*DE$32:DE111)&gt;0,CF112+DE112=0),REPT("0",Batch_Length),IF(CF112+DE112=0,"",TEXT(CF112+DE112,"0"))))))&amp;IF(AND(SUMPRODUCT($F$32:$F111*CF$32:CF111)+SUMPRODUCT($F$32:$F111*DE$32:DE111)&gt;0,CF112+DE112=0),REPT("0",Batch_Length),IF(CF112+DE112=0,"",TEXT(CF112+DE112,"0")))</f>
        <v/>
      </c>
      <c r="EG112" s="69" t="str">
        <f>IF(COUNTBLANK(EH112:$EI112)=COLUMNS(EH112:$EI112),"",REPT("0",Batch_Length-LEN(IF(AND(SUMPRODUCT($F$32:$F111*CG$32:CG111)+SUMPRODUCT($F$32:$F111*DF$32:DF111)&gt;0,CG112+DF112=0),REPT("0",Batch_Length),IF(CG112+DF112=0,"",TEXT(CG112+DF112,"0"))))))&amp;IF(AND(SUMPRODUCT($F$32:$F111*CG$32:CG111)+SUMPRODUCT($F$32:$F111*DF$32:DF111)&gt;0,CG112+DF112=0),REPT("0",Batch_Length),IF(CG112+DF112=0,"",TEXT(CG112+DF112,"0")))</f>
        <v/>
      </c>
      <c r="EH112" s="69" t="str">
        <f>IF(COUNTBLANK(EI112:$EI112)=COLUMNS(EI112:$EI112),"",REPT("0",Batch_Length-LEN(IF(AND(SUMPRODUCT($F$32:$F111*CH$32:CH111)+SUMPRODUCT($F$32:$F111*DG$32:DG111)&gt;0,CH112+DG112=0),REPT("0",Batch_Length),IF(CH112+DG112=0,"",TEXT(CH112+DG112,"0"))))))&amp;IF(AND(SUMPRODUCT($F$32:$F111*CH$32:CH111)+SUMPRODUCT($F$32:$F111*DG$32:DG111)&gt;0,CH112+DG112=0),REPT("0",Batch_Length),IF(CH112+DG112=0,"",TEXT(CH112+DG112,"0")))</f>
        <v/>
      </c>
      <c r="EI112" s="69" t="str">
        <f>IF(AND(SUMPRODUCT($F$32:$F111*CI$32:CI111)+SUMPRODUCT($F$32:$F111*DH$32:DH111)&gt;0,CI112+DH112=0),REPT("0",Batch_Length),IF(CI112+DH112=0,"",TEXT(CI112+DH112,"0")))</f>
        <v/>
      </c>
      <c r="EJ112" s="69" t="str">
        <f t="shared" si="306"/>
        <v>71569457046263802294811533723186532165584657342365752577109445058227039255480148842668944867280814080000000000000000000</v>
      </c>
      <c r="EK112" s="57" t="s">
        <v>86</v>
      </c>
    </row>
    <row r="113" spans="6:141" outlineLevel="1" x14ac:dyDescent="0.2">
      <c r="F113" s="66">
        <f t="shared" si="277"/>
        <v>81</v>
      </c>
      <c r="G113" s="67" t="str">
        <f t="shared" si="278"/>
        <v>5797126020747367985879734231578109105412357244731625958745865049716390179693892056256184534249745940480000000000000000000</v>
      </c>
      <c r="H113" s="66">
        <f t="shared" si="279"/>
        <v>121</v>
      </c>
      <c r="I113" s="66">
        <f t="shared" si="198"/>
        <v>10</v>
      </c>
      <c r="J113" s="67" t="str">
        <f t="shared" si="199"/>
        <v>000000000000</v>
      </c>
      <c r="K113" s="68" t="str">
        <f t="shared" si="200"/>
        <v>814080000000</v>
      </c>
      <c r="L113" s="68" t="str">
        <f t="shared" si="201"/>
        <v>668944867280</v>
      </c>
      <c r="M113" s="68" t="str">
        <f t="shared" si="202"/>
        <v>255480148842</v>
      </c>
      <c r="N113" s="68" t="str">
        <f t="shared" si="203"/>
        <v>445058227039</v>
      </c>
      <c r="O113" s="68" t="str">
        <f t="shared" si="204"/>
        <v>365752577109</v>
      </c>
      <c r="P113" s="68" t="str">
        <f t="shared" si="205"/>
        <v>165584657342</v>
      </c>
      <c r="Q113" s="68" t="str">
        <f t="shared" si="206"/>
        <v>533723186532</v>
      </c>
      <c r="R113" s="68" t="str">
        <f t="shared" si="207"/>
        <v>263802294811</v>
      </c>
      <c r="S113" s="68" t="str">
        <f t="shared" si="208"/>
        <v>71569457046</v>
      </c>
      <c r="T113" s="68">
        <f t="shared" si="209"/>
        <v>0</v>
      </c>
      <c r="U113" s="68">
        <f t="shared" si="210"/>
        <v>0</v>
      </c>
      <c r="V113" s="68">
        <f t="shared" si="211"/>
        <v>0</v>
      </c>
      <c r="W113" s="68">
        <f t="shared" si="212"/>
        <v>0</v>
      </c>
      <c r="X113" s="68">
        <f t="shared" si="213"/>
        <v>0</v>
      </c>
      <c r="Y113" s="68">
        <f t="shared" si="214"/>
        <v>0</v>
      </c>
      <c r="Z113" s="68">
        <f t="shared" si="215"/>
        <v>0</v>
      </c>
      <c r="AA113" s="68">
        <f t="shared" si="216"/>
        <v>0</v>
      </c>
      <c r="AB113" s="68">
        <f t="shared" si="217"/>
        <v>0</v>
      </c>
      <c r="AC113" s="68">
        <f t="shared" si="218"/>
        <v>0</v>
      </c>
      <c r="AD113" s="68">
        <f t="shared" si="219"/>
        <v>0</v>
      </c>
      <c r="AE113" s="68">
        <f t="shared" si="220"/>
        <v>0</v>
      </c>
      <c r="AF113" s="68">
        <f t="shared" si="221"/>
        <v>0</v>
      </c>
      <c r="AG113" s="68">
        <f t="shared" si="222"/>
        <v>0</v>
      </c>
      <c r="AH113" s="68">
        <f t="shared" si="223"/>
        <v>0</v>
      </c>
      <c r="AI113" s="68">
        <f t="shared" si="224"/>
        <v>0</v>
      </c>
      <c r="AJ113" s="69">
        <f t="shared" si="280"/>
        <v>0</v>
      </c>
      <c r="AK113" s="69">
        <f t="shared" si="281"/>
        <v>65940480000000</v>
      </c>
      <c r="AL113" s="69">
        <f t="shared" si="282"/>
        <v>54184534249680</v>
      </c>
      <c r="AM113" s="69">
        <f t="shared" si="283"/>
        <v>20693892056202</v>
      </c>
      <c r="AN113" s="69">
        <f t="shared" si="284"/>
        <v>36049716390159</v>
      </c>
      <c r="AO113" s="69">
        <f t="shared" si="285"/>
        <v>29625958745829</v>
      </c>
      <c r="AP113" s="69">
        <f t="shared" si="286"/>
        <v>13412357244702</v>
      </c>
      <c r="AQ113" s="69">
        <f t="shared" si="287"/>
        <v>43231578109092</v>
      </c>
      <c r="AR113" s="69">
        <f t="shared" si="288"/>
        <v>21367985879691</v>
      </c>
      <c r="AS113" s="69">
        <f t="shared" si="289"/>
        <v>5797126020726</v>
      </c>
      <c r="AT113" s="69">
        <f t="shared" si="290"/>
        <v>0</v>
      </c>
      <c r="AU113" s="69">
        <f t="shared" si="291"/>
        <v>0</v>
      </c>
      <c r="AV113" s="69">
        <f t="shared" si="292"/>
        <v>0</v>
      </c>
      <c r="AW113" s="69">
        <f t="shared" si="293"/>
        <v>0</v>
      </c>
      <c r="AX113" s="69">
        <f t="shared" si="294"/>
        <v>0</v>
      </c>
      <c r="AY113" s="69">
        <f t="shared" si="295"/>
        <v>0</v>
      </c>
      <c r="AZ113" s="69">
        <f t="shared" si="296"/>
        <v>0</v>
      </c>
      <c r="BA113" s="69">
        <f t="shared" si="297"/>
        <v>0</v>
      </c>
      <c r="BB113" s="69">
        <f t="shared" si="298"/>
        <v>0</v>
      </c>
      <c r="BC113" s="69">
        <f t="shared" si="299"/>
        <v>0</v>
      </c>
      <c r="BD113" s="69">
        <f t="shared" si="300"/>
        <v>0</v>
      </c>
      <c r="BE113" s="69">
        <f t="shared" si="301"/>
        <v>0</v>
      </c>
      <c r="BF113" s="69">
        <f t="shared" si="302"/>
        <v>0</v>
      </c>
      <c r="BG113" s="69">
        <f t="shared" si="303"/>
        <v>0</v>
      </c>
      <c r="BH113" s="69">
        <f t="shared" si="304"/>
        <v>0</v>
      </c>
      <c r="BI113" s="69">
        <f t="shared" si="305"/>
        <v>0</v>
      </c>
      <c r="BJ113" s="69">
        <f t="shared" si="225"/>
        <v>0</v>
      </c>
      <c r="BK113" s="69">
        <f t="shared" si="226"/>
        <v>940480000000</v>
      </c>
      <c r="BL113" s="69">
        <f t="shared" si="227"/>
        <v>184534249680</v>
      </c>
      <c r="BM113" s="69">
        <f t="shared" si="228"/>
        <v>693892056202</v>
      </c>
      <c r="BN113" s="69">
        <f t="shared" si="229"/>
        <v>49716390159</v>
      </c>
      <c r="BO113" s="69">
        <f t="shared" si="230"/>
        <v>625958745829</v>
      </c>
      <c r="BP113" s="69">
        <f t="shared" si="231"/>
        <v>412357244702</v>
      </c>
      <c r="BQ113" s="69">
        <f t="shared" si="232"/>
        <v>231578109092</v>
      </c>
      <c r="BR113" s="69">
        <f t="shared" si="233"/>
        <v>367985879691</v>
      </c>
      <c r="BS113" s="69">
        <f t="shared" si="234"/>
        <v>797126020726</v>
      </c>
      <c r="BT113" s="69">
        <f t="shared" si="235"/>
        <v>0</v>
      </c>
      <c r="BU113" s="69">
        <f t="shared" si="236"/>
        <v>0</v>
      </c>
      <c r="BV113" s="69">
        <f t="shared" si="237"/>
        <v>0</v>
      </c>
      <c r="BW113" s="69">
        <f t="shared" si="238"/>
        <v>0</v>
      </c>
      <c r="BX113" s="69">
        <f t="shared" si="239"/>
        <v>0</v>
      </c>
      <c r="BY113" s="69">
        <f t="shared" si="240"/>
        <v>0</v>
      </c>
      <c r="BZ113" s="69">
        <f t="shared" si="241"/>
        <v>0</v>
      </c>
      <c r="CA113" s="69">
        <f t="shared" si="242"/>
        <v>0</v>
      </c>
      <c r="CB113" s="69">
        <f t="shared" si="243"/>
        <v>0</v>
      </c>
      <c r="CC113" s="69">
        <f t="shared" si="244"/>
        <v>0</v>
      </c>
      <c r="CD113" s="69">
        <f t="shared" si="245"/>
        <v>0</v>
      </c>
      <c r="CE113" s="69">
        <f t="shared" si="246"/>
        <v>0</v>
      </c>
      <c r="CF113" s="69">
        <f t="shared" si="247"/>
        <v>0</v>
      </c>
      <c r="CG113" s="69">
        <f t="shared" si="248"/>
        <v>0</v>
      </c>
      <c r="CH113" s="69">
        <f t="shared" si="249"/>
        <v>0</v>
      </c>
      <c r="CI113" s="69">
        <f t="shared" si="250"/>
        <v>0</v>
      </c>
      <c r="CJ113" s="69">
        <f t="shared" si="251"/>
        <v>0</v>
      </c>
      <c r="CK113" s="69">
        <f t="shared" si="252"/>
        <v>65</v>
      </c>
      <c r="CL113" s="69">
        <f t="shared" si="253"/>
        <v>54</v>
      </c>
      <c r="CM113" s="69">
        <f t="shared" si="254"/>
        <v>20</v>
      </c>
      <c r="CN113" s="69">
        <f t="shared" si="255"/>
        <v>36</v>
      </c>
      <c r="CO113" s="69">
        <f t="shared" si="256"/>
        <v>29</v>
      </c>
      <c r="CP113" s="69">
        <f t="shared" si="257"/>
        <v>13</v>
      </c>
      <c r="CQ113" s="69">
        <f t="shared" si="258"/>
        <v>43</v>
      </c>
      <c r="CR113" s="69">
        <f t="shared" si="259"/>
        <v>21</v>
      </c>
      <c r="CS113" s="69">
        <f t="shared" si="260"/>
        <v>5</v>
      </c>
      <c r="CT113" s="69">
        <f t="shared" si="261"/>
        <v>0</v>
      </c>
      <c r="CU113" s="69">
        <f t="shared" si="262"/>
        <v>0</v>
      </c>
      <c r="CV113" s="69">
        <f t="shared" si="263"/>
        <v>0</v>
      </c>
      <c r="CW113" s="69">
        <f t="shared" si="264"/>
        <v>0</v>
      </c>
      <c r="CX113" s="69">
        <f t="shared" si="265"/>
        <v>0</v>
      </c>
      <c r="CY113" s="69">
        <f t="shared" si="266"/>
        <v>0</v>
      </c>
      <c r="CZ113" s="69">
        <f t="shared" si="267"/>
        <v>0</v>
      </c>
      <c r="DA113" s="69">
        <f t="shared" si="268"/>
        <v>0</v>
      </c>
      <c r="DB113" s="69">
        <f t="shared" si="269"/>
        <v>0</v>
      </c>
      <c r="DC113" s="69">
        <f t="shared" si="270"/>
        <v>0</v>
      </c>
      <c r="DD113" s="69">
        <f t="shared" si="271"/>
        <v>0</v>
      </c>
      <c r="DE113" s="69">
        <f t="shared" si="272"/>
        <v>0</v>
      </c>
      <c r="DF113" s="69">
        <f t="shared" si="273"/>
        <v>0</v>
      </c>
      <c r="DG113" s="69">
        <f t="shared" si="274"/>
        <v>0</v>
      </c>
      <c r="DH113" s="69">
        <f t="shared" si="275"/>
        <v>0</v>
      </c>
      <c r="DI113" s="69">
        <f t="shared" si="276"/>
        <v>0</v>
      </c>
      <c r="DJ113" s="69" t="str">
        <f>IF(COUNTBLANK(DK113:$EI113)=COLUMNS(DK113:$EI113),"",REPT("0",Batch_Length-LEN(IF(AND(SUM(AK113:$BI113)&lt;&gt;0,BJ113=0),REPT("0",Batch_Length),TEXT(BJ113,"0")))))&amp;IF(AND(SUM(AK113:$BI113)&lt;&gt;0,BJ113=0),REPT("0",Batch_Length),TEXT(BJ113,"0"))</f>
        <v>000000000000</v>
      </c>
      <c r="DK113" s="69" t="str">
        <f>IF(COUNTBLANK(DL113:$EI113)=COLUMNS(DL113:$EI113),"",REPT("0",Batch_Length-LEN(IF(AND(SUMPRODUCT($F$32:$F112*BK$32:BK112)+SUMPRODUCT($F$32:$F112*CJ$32:CJ112)&gt;0,BK113+CJ113=0),REPT("0",Batch_Length),IF(BK113+CJ113=0,"",TEXT(BK113+CJ113,"0"))))))&amp;IF(AND(SUMPRODUCT($F$32:$F112*BK$32:BK112)+SUMPRODUCT($F$32:$F112*CJ$32:CJ112)&gt;0,BK113+CJ113=0),REPT("0",Batch_Length),IF(BK113+CJ113=0,"",TEXT(BK113+CJ113,"0")))</f>
        <v>940480000000</v>
      </c>
      <c r="DL113" s="69" t="str">
        <f>IF(COUNTBLANK(DM113:$EI113)=COLUMNS(DM113:$EI113),"",REPT("0",Batch_Length-LEN(IF(AND(SUMPRODUCT($F$32:$F112*BL$32:BL112)+SUMPRODUCT($F$32:$F112*CK$32:CK112)&gt;0,BL113+CK113=0),REPT("0",Batch_Length),IF(BL113+CK113=0,"",TEXT(BL113+CK113,"0"))))))&amp;IF(AND(SUMPRODUCT($F$32:$F112*BL$32:BL112)+SUMPRODUCT($F$32:$F112*CK$32:CK112)&gt;0,BL113+CK113=0),REPT("0",Batch_Length),IF(BL113+CK113=0,"",TEXT(BL113+CK113,"0")))</f>
        <v>184534249745</v>
      </c>
      <c r="DM113" s="69" t="str">
        <f>IF(COUNTBLANK(DN113:$EI113)=COLUMNS(DN113:$EI113),"",REPT("0",Batch_Length-LEN(IF(AND(SUMPRODUCT($F$32:$F112*BM$32:BM112)+SUMPRODUCT($F$32:$F112*CL$32:CL112)&gt;0,BM113+CL113=0),REPT("0",Batch_Length),IF(BM113+CL113=0,"",TEXT(BM113+CL113,"0"))))))&amp;IF(AND(SUMPRODUCT($F$32:$F112*BM$32:BM112)+SUMPRODUCT($F$32:$F112*CL$32:CL112)&gt;0,BM113+CL113=0),REPT("0",Batch_Length),IF(BM113+CL113=0,"",TEXT(BM113+CL113,"0")))</f>
        <v>693892056256</v>
      </c>
      <c r="DN113" s="69" t="str">
        <f>IF(COUNTBLANK(DO113:$EI113)=COLUMNS(DO113:$EI113),"",REPT("0",Batch_Length-LEN(IF(AND(SUMPRODUCT($F$32:$F112*BN$32:BN112)+SUMPRODUCT($F$32:$F112*CM$32:CM112)&gt;0,BN113+CM113=0),REPT("0",Batch_Length),IF(BN113+CM113=0,"",TEXT(BN113+CM113,"0"))))))&amp;IF(AND(SUMPRODUCT($F$32:$F112*BN$32:BN112)+SUMPRODUCT($F$32:$F112*CM$32:CM112)&gt;0,BN113+CM113=0),REPT("0",Batch_Length),IF(BN113+CM113=0,"",TEXT(BN113+CM113,"0")))</f>
        <v>049716390179</v>
      </c>
      <c r="DO113" s="69" t="str">
        <f>IF(COUNTBLANK(DP113:$EI113)=COLUMNS(DP113:$EI113),"",REPT("0",Batch_Length-LEN(IF(AND(SUMPRODUCT($F$32:$F112*BO$32:BO112)+SUMPRODUCT($F$32:$F112*CN$32:CN112)&gt;0,BO113+CN113=0),REPT("0",Batch_Length),IF(BO113+CN113=0,"",TEXT(BO113+CN113,"0"))))))&amp;IF(AND(SUMPRODUCT($F$32:$F112*BO$32:BO112)+SUMPRODUCT($F$32:$F112*CN$32:CN112)&gt;0,BO113+CN113=0),REPT("0",Batch_Length),IF(BO113+CN113=0,"",TEXT(BO113+CN113,"0")))</f>
        <v>625958745865</v>
      </c>
      <c r="DP113" s="69" t="str">
        <f>IF(COUNTBLANK(DQ113:$EI113)=COLUMNS(DQ113:$EI113),"",REPT("0",Batch_Length-LEN(IF(AND(SUMPRODUCT($F$32:$F112*BP$32:BP112)+SUMPRODUCT($F$32:$F112*CO$32:CO112)&gt;0,BP113+CO113=0),REPT("0",Batch_Length),IF(BP113+CO113=0,"",TEXT(BP113+CO113,"0"))))))&amp;IF(AND(SUMPRODUCT($F$32:$F112*BP$32:BP112)+SUMPRODUCT($F$32:$F112*CO$32:CO112)&gt;0,BP113+CO113=0),REPT("0",Batch_Length),IF(BP113+CO113=0,"",TEXT(BP113+CO113,"0")))</f>
        <v>412357244731</v>
      </c>
      <c r="DQ113" s="69" t="str">
        <f>IF(COUNTBLANK(DR113:$EI113)=COLUMNS(DR113:$EI113),"",REPT("0",Batch_Length-LEN(IF(AND(SUMPRODUCT($F$32:$F112*BQ$32:BQ112)+SUMPRODUCT($F$32:$F112*CP$32:CP112)&gt;0,BQ113+CP113=0),REPT("0",Batch_Length),IF(BQ113+CP113=0,"",TEXT(BQ113+CP113,"0"))))))&amp;IF(AND(SUMPRODUCT($F$32:$F112*BQ$32:BQ112)+SUMPRODUCT($F$32:$F112*CP$32:CP112)&gt;0,BQ113+CP113=0),REPT("0",Batch_Length),IF(BQ113+CP113=0,"",TEXT(BQ113+CP113,"0")))</f>
        <v>231578109105</v>
      </c>
      <c r="DR113" s="69" t="str">
        <f>IF(COUNTBLANK(DS113:$EI113)=COLUMNS(DS113:$EI113),"",REPT("0",Batch_Length-LEN(IF(AND(SUMPRODUCT($F$32:$F112*BR$32:BR112)+SUMPRODUCT($F$32:$F112*CQ$32:CQ112)&gt;0,BR113+CQ113=0),REPT("0",Batch_Length),IF(BR113+CQ113=0,"",TEXT(BR113+CQ113,"0"))))))&amp;IF(AND(SUMPRODUCT($F$32:$F112*BR$32:BR112)+SUMPRODUCT($F$32:$F112*CQ$32:CQ112)&gt;0,BR113+CQ113=0),REPT("0",Batch_Length),IF(BR113+CQ113=0,"",TEXT(BR113+CQ113,"0")))</f>
        <v>367985879734</v>
      </c>
      <c r="DS113" s="69" t="str">
        <f>IF(COUNTBLANK(DT113:$EI113)=COLUMNS(DT113:$EI113),"",REPT("0",Batch_Length-LEN(IF(AND(SUMPRODUCT($F$32:$F112*BS$32:BS112)+SUMPRODUCT($F$32:$F112*CR$32:CR112)&gt;0,BS113+CR113=0),REPT("0",Batch_Length),IF(BS113+CR113=0,"",TEXT(BS113+CR113,"0"))))))&amp;IF(AND(SUMPRODUCT($F$32:$F112*BS$32:BS112)+SUMPRODUCT($F$32:$F112*CR$32:CR112)&gt;0,BS113+CR113=0),REPT("0",Batch_Length),IF(BS113+CR113=0,"",TEXT(BS113+CR113,"0")))</f>
        <v>797126020747</v>
      </c>
      <c r="DT113" s="69" t="str">
        <f>IF(COUNTBLANK(DU113:$EI113)=COLUMNS(DU113:$EI113),"",REPT("0",Batch_Length-LEN(IF(AND(SUMPRODUCT($F$32:$F112*BT$32:BT112)+SUMPRODUCT($F$32:$F112*CS$32:CS112)&gt;0,BT113+CS113=0),REPT("0",Batch_Length),IF(BT113+CS113=0,"",TEXT(BT113+CS113,"0"))))))&amp;IF(AND(SUMPRODUCT($F$32:$F112*BT$32:BT112)+SUMPRODUCT($F$32:$F112*CS$32:CS112)&gt;0,BT113+CS113=0),REPT("0",Batch_Length),IF(BT113+CS113=0,"",TEXT(BT113+CS113,"0")))</f>
        <v>5</v>
      </c>
      <c r="DU113" s="69" t="str">
        <f>IF(COUNTBLANK(DV113:$EI113)=COLUMNS(DV113:$EI113),"",REPT("0",Batch_Length-LEN(IF(AND(SUMPRODUCT($F$32:$F112*BU$32:BU112)+SUMPRODUCT($F$32:$F112*CT$32:CT112)&gt;0,BU113+CT113=0),REPT("0",Batch_Length),IF(BU113+CT113=0,"",TEXT(BU113+CT113,"0"))))))&amp;IF(AND(SUMPRODUCT($F$32:$F112*BU$32:BU112)+SUMPRODUCT($F$32:$F112*CT$32:CT112)&gt;0,BU113+CT113=0),REPT("0",Batch_Length),IF(BU113+CT113=0,"",TEXT(BU113+CT113,"0")))</f>
        <v/>
      </c>
      <c r="DV113" s="69" t="str">
        <f>IF(COUNTBLANK(DW113:$EI113)=COLUMNS(DW113:$EI113),"",REPT("0",Batch_Length-LEN(IF(AND(SUMPRODUCT($F$32:$F112*BV$32:BV112)+SUMPRODUCT($F$32:$F112*CU$32:CU112)&gt;0,BV113+CU113=0),REPT("0",Batch_Length),IF(BV113+CU113=0,"",TEXT(BV113+CU113,"0"))))))&amp;IF(AND(SUMPRODUCT($F$32:$F112*BV$32:BV112)+SUMPRODUCT($F$32:$F112*CU$32:CU112)&gt;0,BV113+CU113=0),REPT("0",Batch_Length),IF(BV113+CU113=0,"",TEXT(BV113+CU113,"0")))</f>
        <v/>
      </c>
      <c r="DW113" s="69" t="str">
        <f>IF(COUNTBLANK(DX113:$EI113)=COLUMNS(DX113:$EI113),"",REPT("0",Batch_Length-LEN(IF(AND(SUMPRODUCT($F$32:$F112*BW$32:BW112)+SUMPRODUCT($F$32:$F112*CV$32:CV112)&gt;0,BW113+CV113=0),REPT("0",Batch_Length),IF(BW113+CV113=0,"",TEXT(BW113+CV113,"0"))))))&amp;IF(AND(SUMPRODUCT($F$32:$F112*BW$32:BW112)+SUMPRODUCT($F$32:$F112*CV$32:CV112)&gt;0,BW113+CV113=0),REPT("0",Batch_Length),IF(BW113+CV113=0,"",TEXT(BW113+CV113,"0")))</f>
        <v/>
      </c>
      <c r="DX113" s="69" t="str">
        <f>IF(COUNTBLANK(DY113:$EI113)=COLUMNS(DY113:$EI113),"",REPT("0",Batch_Length-LEN(IF(AND(SUMPRODUCT($F$32:$F112*BX$32:BX112)+SUMPRODUCT($F$32:$F112*CW$32:CW112)&gt;0,BX113+CW113=0),REPT("0",Batch_Length),IF(BX113+CW113=0,"",TEXT(BX113+CW113,"0"))))))&amp;IF(AND(SUMPRODUCT($F$32:$F112*BX$32:BX112)+SUMPRODUCT($F$32:$F112*CW$32:CW112)&gt;0,BX113+CW113=0),REPT("0",Batch_Length),IF(BX113+CW113=0,"",TEXT(BX113+CW113,"0")))</f>
        <v/>
      </c>
      <c r="DY113" s="69" t="str">
        <f>IF(COUNTBLANK(DZ113:$EI113)=COLUMNS(DZ113:$EI113),"",REPT("0",Batch_Length-LEN(IF(AND(SUMPRODUCT($F$32:$F112*BY$32:BY112)+SUMPRODUCT($F$32:$F112*CX$32:CX112)&gt;0,BY113+CX113=0),REPT("0",Batch_Length),IF(BY113+CX113=0,"",TEXT(BY113+CX113,"0"))))))&amp;IF(AND(SUMPRODUCT($F$32:$F112*BY$32:BY112)+SUMPRODUCT($F$32:$F112*CX$32:CX112)&gt;0,BY113+CX113=0),REPT("0",Batch_Length),IF(BY113+CX113=0,"",TEXT(BY113+CX113,"0")))</f>
        <v/>
      </c>
      <c r="DZ113" s="69" t="str">
        <f>IF(COUNTBLANK(EA113:$EI113)=COLUMNS(EA113:$EI113),"",REPT("0",Batch_Length-LEN(IF(AND(SUMPRODUCT($F$32:$F112*BZ$32:BZ112)+SUMPRODUCT($F$32:$F112*CY$32:CY112)&gt;0,BZ113+CY113=0),REPT("0",Batch_Length),IF(BZ113+CY113=0,"",TEXT(BZ113+CY113,"0"))))))&amp;IF(AND(SUMPRODUCT($F$32:$F112*BZ$32:BZ112)+SUMPRODUCT($F$32:$F112*CY$32:CY112)&gt;0,BZ113+CY113=0),REPT("0",Batch_Length),IF(BZ113+CY113=0,"",TEXT(BZ113+CY113,"0")))</f>
        <v/>
      </c>
      <c r="EA113" s="69" t="str">
        <f>IF(COUNTBLANK(EB113:$EI113)=COLUMNS(EB113:$EI113),"",REPT("0",Batch_Length-LEN(IF(AND(SUMPRODUCT($F$32:$F112*CA$32:CA112)+SUMPRODUCT($F$32:$F112*CZ$32:CZ112)&gt;0,CA113+CZ113=0),REPT("0",Batch_Length),IF(CA113+CZ113=0,"",TEXT(CA113+CZ113,"0"))))))&amp;IF(AND(SUMPRODUCT($F$32:$F112*CA$32:CA112)+SUMPRODUCT($F$32:$F112*CZ$32:CZ112)&gt;0,CA113+CZ113=0),REPT("0",Batch_Length),IF(CA113+CZ113=0,"",TEXT(CA113+CZ113,"0")))</f>
        <v/>
      </c>
      <c r="EB113" s="69" t="str">
        <f>IF(COUNTBLANK(EC113:$EI113)=COLUMNS(EC113:$EI113),"",REPT("0",Batch_Length-LEN(IF(AND(SUMPRODUCT($F$32:$F112*CB$32:CB112)+SUMPRODUCT($F$32:$F112*DA$32:DA112)&gt;0,CB113+DA113=0),REPT("0",Batch_Length),IF(CB113+DA113=0,"",TEXT(CB113+DA113,"0"))))))&amp;IF(AND(SUMPRODUCT($F$32:$F112*CB$32:CB112)+SUMPRODUCT($F$32:$F112*DA$32:DA112)&gt;0,CB113+DA113=0),REPT("0",Batch_Length),IF(CB113+DA113=0,"",TEXT(CB113+DA113,"0")))</f>
        <v/>
      </c>
      <c r="EC113" s="69" t="str">
        <f>IF(COUNTBLANK(ED113:$EI113)=COLUMNS(ED113:$EI113),"",REPT("0",Batch_Length-LEN(IF(AND(SUMPRODUCT($F$32:$F112*CC$32:CC112)+SUMPRODUCT($F$32:$F112*DB$32:DB112)&gt;0,CC113+DB113=0),REPT("0",Batch_Length),IF(CC113+DB113=0,"",TEXT(CC113+DB113,"0"))))))&amp;IF(AND(SUMPRODUCT($F$32:$F112*CC$32:CC112)+SUMPRODUCT($F$32:$F112*DB$32:DB112)&gt;0,CC113+DB113=0),REPT("0",Batch_Length),IF(CC113+DB113=0,"",TEXT(CC113+DB113,"0")))</f>
        <v/>
      </c>
      <c r="ED113" s="69" t="str">
        <f>IF(COUNTBLANK(EE113:$EI113)=COLUMNS(EE113:$EI113),"",REPT("0",Batch_Length-LEN(IF(AND(SUMPRODUCT($F$32:$F112*CD$32:CD112)+SUMPRODUCT($F$32:$F112*DC$32:DC112)&gt;0,CD113+DC113=0),REPT("0",Batch_Length),IF(CD113+DC113=0,"",TEXT(CD113+DC113,"0"))))))&amp;IF(AND(SUMPRODUCT($F$32:$F112*CD$32:CD112)+SUMPRODUCT($F$32:$F112*DC$32:DC112)&gt;0,CD113+DC113=0),REPT("0",Batch_Length),IF(CD113+DC113=0,"",TEXT(CD113+DC113,"0")))</f>
        <v/>
      </c>
      <c r="EE113" s="69" t="str">
        <f>IF(COUNTBLANK(EF113:$EI113)=COLUMNS(EF113:$EI113),"",REPT("0",Batch_Length-LEN(IF(AND(SUMPRODUCT($F$32:$F112*CE$32:CE112)+SUMPRODUCT($F$32:$F112*DD$32:DD112)&gt;0,CE113+DD113=0),REPT("0",Batch_Length),IF(CE113+DD113=0,"",TEXT(CE113+DD113,"0"))))))&amp;IF(AND(SUMPRODUCT($F$32:$F112*CE$32:CE112)+SUMPRODUCT($F$32:$F112*DD$32:DD112)&gt;0,CE113+DD113=0),REPT("0",Batch_Length),IF(CE113+DD113=0,"",TEXT(CE113+DD113,"0")))</f>
        <v/>
      </c>
      <c r="EF113" s="69" t="str">
        <f>IF(COUNTBLANK(EG113:$EI113)=COLUMNS(EG113:$EI113),"",REPT("0",Batch_Length-LEN(IF(AND(SUMPRODUCT($F$32:$F112*CF$32:CF112)+SUMPRODUCT($F$32:$F112*DE$32:DE112)&gt;0,CF113+DE113=0),REPT("0",Batch_Length),IF(CF113+DE113=0,"",TEXT(CF113+DE113,"0"))))))&amp;IF(AND(SUMPRODUCT($F$32:$F112*CF$32:CF112)+SUMPRODUCT($F$32:$F112*DE$32:DE112)&gt;0,CF113+DE113=0),REPT("0",Batch_Length),IF(CF113+DE113=0,"",TEXT(CF113+DE113,"0")))</f>
        <v/>
      </c>
      <c r="EG113" s="69" t="str">
        <f>IF(COUNTBLANK(EH113:$EI113)=COLUMNS(EH113:$EI113),"",REPT("0",Batch_Length-LEN(IF(AND(SUMPRODUCT($F$32:$F112*CG$32:CG112)+SUMPRODUCT($F$32:$F112*DF$32:DF112)&gt;0,CG113+DF113=0),REPT("0",Batch_Length),IF(CG113+DF113=0,"",TEXT(CG113+DF113,"0"))))))&amp;IF(AND(SUMPRODUCT($F$32:$F112*CG$32:CG112)+SUMPRODUCT($F$32:$F112*DF$32:DF112)&gt;0,CG113+DF113=0),REPT("0",Batch_Length),IF(CG113+DF113=0,"",TEXT(CG113+DF113,"0")))</f>
        <v/>
      </c>
      <c r="EH113" s="69" t="str">
        <f>IF(COUNTBLANK(EI113:$EI113)=COLUMNS(EI113:$EI113),"",REPT("0",Batch_Length-LEN(IF(AND(SUMPRODUCT($F$32:$F112*CH$32:CH112)+SUMPRODUCT($F$32:$F112*DG$32:DG112)&gt;0,CH113+DG113=0),REPT("0",Batch_Length),IF(CH113+DG113=0,"",TEXT(CH113+DG113,"0"))))))&amp;IF(AND(SUMPRODUCT($F$32:$F112*CH$32:CH112)+SUMPRODUCT($F$32:$F112*DG$32:DG112)&gt;0,CH113+DG113=0),REPT("0",Batch_Length),IF(CH113+DG113=0,"",TEXT(CH113+DG113,"0")))</f>
        <v/>
      </c>
      <c r="EI113" s="69" t="str">
        <f>IF(AND(SUMPRODUCT($F$32:$F112*CI$32:CI112)+SUMPRODUCT($F$32:$F112*DH$32:DH112)&gt;0,CI113+DH113=0),REPT("0",Batch_Length),IF(CI113+DH113=0,"",TEXT(CI113+DH113,"0")))</f>
        <v/>
      </c>
      <c r="EJ113" s="69" t="str">
        <f t="shared" si="306"/>
        <v>5797126020747367985879734231578109105412357244731625958745865049716390179693892056256184534249745940480000000000000000000</v>
      </c>
      <c r="EK113" s="57" t="s">
        <v>86</v>
      </c>
    </row>
    <row r="114" spans="6:141" outlineLevel="1" x14ac:dyDescent="0.2">
      <c r="F114" s="66">
        <f t="shared" si="277"/>
        <v>82</v>
      </c>
      <c r="G114" s="67" t="str">
        <f t="shared" si="278"/>
        <v>475364333701284174842138206989404946643813294067993328617160934076743994734899148613007131808479167119360000000000000000000</v>
      </c>
      <c r="H114" s="66">
        <f t="shared" si="279"/>
        <v>123</v>
      </c>
      <c r="I114" s="66">
        <f t="shared" si="198"/>
        <v>11</v>
      </c>
      <c r="J114" s="67" t="str">
        <f t="shared" si="199"/>
        <v>000000000000</v>
      </c>
      <c r="K114" s="68" t="str">
        <f t="shared" si="200"/>
        <v>940480000000</v>
      </c>
      <c r="L114" s="68" t="str">
        <f t="shared" si="201"/>
        <v>184534249745</v>
      </c>
      <c r="M114" s="68" t="str">
        <f t="shared" si="202"/>
        <v>693892056256</v>
      </c>
      <c r="N114" s="68" t="str">
        <f t="shared" si="203"/>
        <v>049716390179</v>
      </c>
      <c r="O114" s="68" t="str">
        <f t="shared" si="204"/>
        <v>625958745865</v>
      </c>
      <c r="P114" s="68" t="str">
        <f t="shared" si="205"/>
        <v>412357244731</v>
      </c>
      <c r="Q114" s="68" t="str">
        <f t="shared" si="206"/>
        <v>231578109105</v>
      </c>
      <c r="R114" s="68" t="str">
        <f t="shared" si="207"/>
        <v>367985879734</v>
      </c>
      <c r="S114" s="68" t="str">
        <f t="shared" si="208"/>
        <v>797126020747</v>
      </c>
      <c r="T114" s="68" t="str">
        <f t="shared" si="209"/>
        <v>5</v>
      </c>
      <c r="U114" s="68">
        <f t="shared" si="210"/>
        <v>0</v>
      </c>
      <c r="V114" s="68">
        <f t="shared" si="211"/>
        <v>0</v>
      </c>
      <c r="W114" s="68">
        <f t="shared" si="212"/>
        <v>0</v>
      </c>
      <c r="X114" s="68">
        <f t="shared" si="213"/>
        <v>0</v>
      </c>
      <c r="Y114" s="68">
        <f t="shared" si="214"/>
        <v>0</v>
      </c>
      <c r="Z114" s="68">
        <f t="shared" si="215"/>
        <v>0</v>
      </c>
      <c r="AA114" s="68">
        <f t="shared" si="216"/>
        <v>0</v>
      </c>
      <c r="AB114" s="68">
        <f t="shared" si="217"/>
        <v>0</v>
      </c>
      <c r="AC114" s="68">
        <f t="shared" si="218"/>
        <v>0</v>
      </c>
      <c r="AD114" s="68">
        <f t="shared" si="219"/>
        <v>0</v>
      </c>
      <c r="AE114" s="68">
        <f t="shared" si="220"/>
        <v>0</v>
      </c>
      <c r="AF114" s="68">
        <f t="shared" si="221"/>
        <v>0</v>
      </c>
      <c r="AG114" s="68">
        <f t="shared" si="222"/>
        <v>0</v>
      </c>
      <c r="AH114" s="68">
        <f t="shared" si="223"/>
        <v>0</v>
      </c>
      <c r="AI114" s="68">
        <f t="shared" si="224"/>
        <v>0</v>
      </c>
      <c r="AJ114" s="69">
        <f t="shared" si="280"/>
        <v>0</v>
      </c>
      <c r="AK114" s="69">
        <f t="shared" si="281"/>
        <v>77119360000000</v>
      </c>
      <c r="AL114" s="69">
        <f t="shared" si="282"/>
        <v>15131808479090</v>
      </c>
      <c r="AM114" s="69">
        <f t="shared" si="283"/>
        <v>56899148612992</v>
      </c>
      <c r="AN114" s="69">
        <f t="shared" si="284"/>
        <v>4076743994678</v>
      </c>
      <c r="AO114" s="69">
        <f t="shared" si="285"/>
        <v>51328617160930</v>
      </c>
      <c r="AP114" s="69">
        <f t="shared" si="286"/>
        <v>33813294067942</v>
      </c>
      <c r="AQ114" s="69">
        <f t="shared" si="287"/>
        <v>18989404946610</v>
      </c>
      <c r="AR114" s="69">
        <f t="shared" si="288"/>
        <v>30174842138188</v>
      </c>
      <c r="AS114" s="69">
        <f t="shared" si="289"/>
        <v>65364333701254</v>
      </c>
      <c r="AT114" s="69">
        <f t="shared" si="290"/>
        <v>410</v>
      </c>
      <c r="AU114" s="69">
        <f t="shared" si="291"/>
        <v>0</v>
      </c>
      <c r="AV114" s="69">
        <f t="shared" si="292"/>
        <v>0</v>
      </c>
      <c r="AW114" s="69">
        <f t="shared" si="293"/>
        <v>0</v>
      </c>
      <c r="AX114" s="69">
        <f t="shared" si="294"/>
        <v>0</v>
      </c>
      <c r="AY114" s="69">
        <f t="shared" si="295"/>
        <v>0</v>
      </c>
      <c r="AZ114" s="69">
        <f t="shared" si="296"/>
        <v>0</v>
      </c>
      <c r="BA114" s="69">
        <f t="shared" si="297"/>
        <v>0</v>
      </c>
      <c r="BB114" s="69">
        <f t="shared" si="298"/>
        <v>0</v>
      </c>
      <c r="BC114" s="69">
        <f t="shared" si="299"/>
        <v>0</v>
      </c>
      <c r="BD114" s="69">
        <f t="shared" si="300"/>
        <v>0</v>
      </c>
      <c r="BE114" s="69">
        <f t="shared" si="301"/>
        <v>0</v>
      </c>
      <c r="BF114" s="69">
        <f t="shared" si="302"/>
        <v>0</v>
      </c>
      <c r="BG114" s="69">
        <f t="shared" si="303"/>
        <v>0</v>
      </c>
      <c r="BH114" s="69">
        <f t="shared" si="304"/>
        <v>0</v>
      </c>
      <c r="BI114" s="69">
        <f t="shared" si="305"/>
        <v>0</v>
      </c>
      <c r="BJ114" s="69">
        <f t="shared" si="225"/>
        <v>0</v>
      </c>
      <c r="BK114" s="69">
        <f t="shared" si="226"/>
        <v>119360000000</v>
      </c>
      <c r="BL114" s="69">
        <f t="shared" si="227"/>
        <v>131808479090</v>
      </c>
      <c r="BM114" s="69">
        <f t="shared" si="228"/>
        <v>899148612992</v>
      </c>
      <c r="BN114" s="69">
        <f t="shared" si="229"/>
        <v>76743994678</v>
      </c>
      <c r="BO114" s="69">
        <f t="shared" si="230"/>
        <v>328617160930</v>
      </c>
      <c r="BP114" s="69">
        <f t="shared" si="231"/>
        <v>813294067942</v>
      </c>
      <c r="BQ114" s="69">
        <f t="shared" si="232"/>
        <v>989404946610</v>
      </c>
      <c r="BR114" s="69">
        <f t="shared" si="233"/>
        <v>174842138188</v>
      </c>
      <c r="BS114" s="69">
        <f t="shared" si="234"/>
        <v>364333701254</v>
      </c>
      <c r="BT114" s="69">
        <f t="shared" si="235"/>
        <v>410</v>
      </c>
      <c r="BU114" s="69">
        <f t="shared" si="236"/>
        <v>0</v>
      </c>
      <c r="BV114" s="69">
        <f t="shared" si="237"/>
        <v>0</v>
      </c>
      <c r="BW114" s="69">
        <f t="shared" si="238"/>
        <v>0</v>
      </c>
      <c r="BX114" s="69">
        <f t="shared" si="239"/>
        <v>0</v>
      </c>
      <c r="BY114" s="69">
        <f t="shared" si="240"/>
        <v>0</v>
      </c>
      <c r="BZ114" s="69">
        <f t="shared" si="241"/>
        <v>0</v>
      </c>
      <c r="CA114" s="69">
        <f t="shared" si="242"/>
        <v>0</v>
      </c>
      <c r="CB114" s="69">
        <f t="shared" si="243"/>
        <v>0</v>
      </c>
      <c r="CC114" s="69">
        <f t="shared" si="244"/>
        <v>0</v>
      </c>
      <c r="CD114" s="69">
        <f t="shared" si="245"/>
        <v>0</v>
      </c>
      <c r="CE114" s="69">
        <f t="shared" si="246"/>
        <v>0</v>
      </c>
      <c r="CF114" s="69">
        <f t="shared" si="247"/>
        <v>0</v>
      </c>
      <c r="CG114" s="69">
        <f t="shared" si="248"/>
        <v>0</v>
      </c>
      <c r="CH114" s="69">
        <f t="shared" si="249"/>
        <v>0</v>
      </c>
      <c r="CI114" s="69">
        <f t="shared" si="250"/>
        <v>0</v>
      </c>
      <c r="CJ114" s="69">
        <f t="shared" si="251"/>
        <v>0</v>
      </c>
      <c r="CK114" s="69">
        <f t="shared" si="252"/>
        <v>77</v>
      </c>
      <c r="CL114" s="69">
        <f t="shared" si="253"/>
        <v>15</v>
      </c>
      <c r="CM114" s="69">
        <f t="shared" si="254"/>
        <v>56</v>
      </c>
      <c r="CN114" s="69">
        <f t="shared" si="255"/>
        <v>4</v>
      </c>
      <c r="CO114" s="69">
        <f t="shared" si="256"/>
        <v>51</v>
      </c>
      <c r="CP114" s="69">
        <f t="shared" si="257"/>
        <v>33</v>
      </c>
      <c r="CQ114" s="69">
        <f t="shared" si="258"/>
        <v>18</v>
      </c>
      <c r="CR114" s="69">
        <f t="shared" si="259"/>
        <v>30</v>
      </c>
      <c r="CS114" s="69">
        <f t="shared" si="260"/>
        <v>65</v>
      </c>
      <c r="CT114" s="69">
        <f t="shared" si="261"/>
        <v>0</v>
      </c>
      <c r="CU114" s="69">
        <f t="shared" si="262"/>
        <v>0</v>
      </c>
      <c r="CV114" s="69">
        <f t="shared" si="263"/>
        <v>0</v>
      </c>
      <c r="CW114" s="69">
        <f t="shared" si="264"/>
        <v>0</v>
      </c>
      <c r="CX114" s="69">
        <f t="shared" si="265"/>
        <v>0</v>
      </c>
      <c r="CY114" s="69">
        <f t="shared" si="266"/>
        <v>0</v>
      </c>
      <c r="CZ114" s="69">
        <f t="shared" si="267"/>
        <v>0</v>
      </c>
      <c r="DA114" s="69">
        <f t="shared" si="268"/>
        <v>0</v>
      </c>
      <c r="DB114" s="69">
        <f t="shared" si="269"/>
        <v>0</v>
      </c>
      <c r="DC114" s="69">
        <f t="shared" si="270"/>
        <v>0</v>
      </c>
      <c r="DD114" s="69">
        <f t="shared" si="271"/>
        <v>0</v>
      </c>
      <c r="DE114" s="69">
        <f t="shared" si="272"/>
        <v>0</v>
      </c>
      <c r="DF114" s="69">
        <f t="shared" si="273"/>
        <v>0</v>
      </c>
      <c r="DG114" s="69">
        <f t="shared" si="274"/>
        <v>0</v>
      </c>
      <c r="DH114" s="69">
        <f t="shared" si="275"/>
        <v>0</v>
      </c>
      <c r="DI114" s="69">
        <f t="shared" si="276"/>
        <v>0</v>
      </c>
      <c r="DJ114" s="69" t="str">
        <f>IF(COUNTBLANK(DK114:$EI114)=COLUMNS(DK114:$EI114),"",REPT("0",Batch_Length-LEN(IF(AND(SUM(AK114:$BI114)&lt;&gt;0,BJ114=0),REPT("0",Batch_Length),TEXT(BJ114,"0")))))&amp;IF(AND(SUM(AK114:$BI114)&lt;&gt;0,BJ114=0),REPT("0",Batch_Length),TEXT(BJ114,"0"))</f>
        <v>000000000000</v>
      </c>
      <c r="DK114" s="69" t="str">
        <f>IF(COUNTBLANK(DL114:$EI114)=COLUMNS(DL114:$EI114),"",REPT("0",Batch_Length-LEN(IF(AND(SUMPRODUCT($F$32:$F113*BK$32:BK113)+SUMPRODUCT($F$32:$F113*CJ$32:CJ113)&gt;0,BK114+CJ114=0),REPT("0",Batch_Length),IF(BK114+CJ114=0,"",TEXT(BK114+CJ114,"0"))))))&amp;IF(AND(SUMPRODUCT($F$32:$F113*BK$32:BK113)+SUMPRODUCT($F$32:$F113*CJ$32:CJ113)&gt;0,BK114+CJ114=0),REPT("0",Batch_Length),IF(BK114+CJ114=0,"",TEXT(BK114+CJ114,"0")))</f>
        <v>119360000000</v>
      </c>
      <c r="DL114" s="69" t="str">
        <f>IF(COUNTBLANK(DM114:$EI114)=COLUMNS(DM114:$EI114),"",REPT("0",Batch_Length-LEN(IF(AND(SUMPRODUCT($F$32:$F113*BL$32:BL113)+SUMPRODUCT($F$32:$F113*CK$32:CK113)&gt;0,BL114+CK114=0),REPT("0",Batch_Length),IF(BL114+CK114=0,"",TEXT(BL114+CK114,"0"))))))&amp;IF(AND(SUMPRODUCT($F$32:$F113*BL$32:BL113)+SUMPRODUCT($F$32:$F113*CK$32:CK113)&gt;0,BL114+CK114=0),REPT("0",Batch_Length),IF(BL114+CK114=0,"",TEXT(BL114+CK114,"0")))</f>
        <v>131808479167</v>
      </c>
      <c r="DM114" s="69" t="str">
        <f>IF(COUNTBLANK(DN114:$EI114)=COLUMNS(DN114:$EI114),"",REPT("0",Batch_Length-LEN(IF(AND(SUMPRODUCT($F$32:$F113*BM$32:BM113)+SUMPRODUCT($F$32:$F113*CL$32:CL113)&gt;0,BM114+CL114=0),REPT("0",Batch_Length),IF(BM114+CL114=0,"",TEXT(BM114+CL114,"0"))))))&amp;IF(AND(SUMPRODUCT($F$32:$F113*BM$32:BM113)+SUMPRODUCT($F$32:$F113*CL$32:CL113)&gt;0,BM114+CL114=0),REPT("0",Batch_Length),IF(BM114+CL114=0,"",TEXT(BM114+CL114,"0")))</f>
        <v>899148613007</v>
      </c>
      <c r="DN114" s="69" t="str">
        <f>IF(COUNTBLANK(DO114:$EI114)=COLUMNS(DO114:$EI114),"",REPT("0",Batch_Length-LEN(IF(AND(SUMPRODUCT($F$32:$F113*BN$32:BN113)+SUMPRODUCT($F$32:$F113*CM$32:CM113)&gt;0,BN114+CM114=0),REPT("0",Batch_Length),IF(BN114+CM114=0,"",TEXT(BN114+CM114,"0"))))))&amp;IF(AND(SUMPRODUCT($F$32:$F113*BN$32:BN113)+SUMPRODUCT($F$32:$F113*CM$32:CM113)&gt;0,BN114+CM114=0),REPT("0",Batch_Length),IF(BN114+CM114=0,"",TEXT(BN114+CM114,"0")))</f>
        <v>076743994734</v>
      </c>
      <c r="DO114" s="69" t="str">
        <f>IF(COUNTBLANK(DP114:$EI114)=COLUMNS(DP114:$EI114),"",REPT("0",Batch_Length-LEN(IF(AND(SUMPRODUCT($F$32:$F113*BO$32:BO113)+SUMPRODUCT($F$32:$F113*CN$32:CN113)&gt;0,BO114+CN114=0),REPT("0",Batch_Length),IF(BO114+CN114=0,"",TEXT(BO114+CN114,"0"))))))&amp;IF(AND(SUMPRODUCT($F$32:$F113*BO$32:BO113)+SUMPRODUCT($F$32:$F113*CN$32:CN113)&gt;0,BO114+CN114=0),REPT("0",Batch_Length),IF(BO114+CN114=0,"",TEXT(BO114+CN114,"0")))</f>
        <v>328617160934</v>
      </c>
      <c r="DP114" s="69" t="str">
        <f>IF(COUNTBLANK(DQ114:$EI114)=COLUMNS(DQ114:$EI114),"",REPT("0",Batch_Length-LEN(IF(AND(SUMPRODUCT($F$32:$F113*BP$32:BP113)+SUMPRODUCT($F$32:$F113*CO$32:CO113)&gt;0,BP114+CO114=0),REPT("0",Batch_Length),IF(BP114+CO114=0,"",TEXT(BP114+CO114,"0"))))))&amp;IF(AND(SUMPRODUCT($F$32:$F113*BP$32:BP113)+SUMPRODUCT($F$32:$F113*CO$32:CO113)&gt;0,BP114+CO114=0),REPT("0",Batch_Length),IF(BP114+CO114=0,"",TEXT(BP114+CO114,"0")))</f>
        <v>813294067993</v>
      </c>
      <c r="DQ114" s="69" t="str">
        <f>IF(COUNTBLANK(DR114:$EI114)=COLUMNS(DR114:$EI114),"",REPT("0",Batch_Length-LEN(IF(AND(SUMPRODUCT($F$32:$F113*BQ$32:BQ113)+SUMPRODUCT($F$32:$F113*CP$32:CP113)&gt;0,BQ114+CP114=0),REPT("0",Batch_Length),IF(BQ114+CP114=0,"",TEXT(BQ114+CP114,"0"))))))&amp;IF(AND(SUMPRODUCT($F$32:$F113*BQ$32:BQ113)+SUMPRODUCT($F$32:$F113*CP$32:CP113)&gt;0,BQ114+CP114=0),REPT("0",Batch_Length),IF(BQ114+CP114=0,"",TEXT(BQ114+CP114,"0")))</f>
        <v>989404946643</v>
      </c>
      <c r="DR114" s="69" t="str">
        <f>IF(COUNTBLANK(DS114:$EI114)=COLUMNS(DS114:$EI114),"",REPT("0",Batch_Length-LEN(IF(AND(SUMPRODUCT($F$32:$F113*BR$32:BR113)+SUMPRODUCT($F$32:$F113*CQ$32:CQ113)&gt;0,BR114+CQ114=0),REPT("0",Batch_Length),IF(BR114+CQ114=0,"",TEXT(BR114+CQ114,"0"))))))&amp;IF(AND(SUMPRODUCT($F$32:$F113*BR$32:BR113)+SUMPRODUCT($F$32:$F113*CQ$32:CQ113)&gt;0,BR114+CQ114=0),REPT("0",Batch_Length),IF(BR114+CQ114=0,"",TEXT(BR114+CQ114,"0")))</f>
        <v>174842138206</v>
      </c>
      <c r="DS114" s="69" t="str">
        <f>IF(COUNTBLANK(DT114:$EI114)=COLUMNS(DT114:$EI114),"",REPT("0",Batch_Length-LEN(IF(AND(SUMPRODUCT($F$32:$F113*BS$32:BS113)+SUMPRODUCT($F$32:$F113*CR$32:CR113)&gt;0,BS114+CR114=0),REPT("0",Batch_Length),IF(BS114+CR114=0,"",TEXT(BS114+CR114,"0"))))))&amp;IF(AND(SUMPRODUCT($F$32:$F113*BS$32:BS113)+SUMPRODUCT($F$32:$F113*CR$32:CR113)&gt;0,BS114+CR114=0),REPT("0",Batch_Length),IF(BS114+CR114=0,"",TEXT(BS114+CR114,"0")))</f>
        <v>364333701284</v>
      </c>
      <c r="DT114" s="69" t="str">
        <f>IF(COUNTBLANK(DU114:$EI114)=COLUMNS(DU114:$EI114),"",REPT("0",Batch_Length-LEN(IF(AND(SUMPRODUCT($F$32:$F113*BT$32:BT113)+SUMPRODUCT($F$32:$F113*CS$32:CS113)&gt;0,BT114+CS114=0),REPT("0",Batch_Length),IF(BT114+CS114=0,"",TEXT(BT114+CS114,"0"))))))&amp;IF(AND(SUMPRODUCT($F$32:$F113*BT$32:BT113)+SUMPRODUCT($F$32:$F113*CS$32:CS113)&gt;0,BT114+CS114=0),REPT("0",Batch_Length),IF(BT114+CS114=0,"",TEXT(BT114+CS114,"0")))</f>
        <v>475</v>
      </c>
      <c r="DU114" s="69" t="str">
        <f>IF(COUNTBLANK(DV114:$EI114)=COLUMNS(DV114:$EI114),"",REPT("0",Batch_Length-LEN(IF(AND(SUMPRODUCT($F$32:$F113*BU$32:BU113)+SUMPRODUCT($F$32:$F113*CT$32:CT113)&gt;0,BU114+CT114=0),REPT("0",Batch_Length),IF(BU114+CT114=0,"",TEXT(BU114+CT114,"0"))))))&amp;IF(AND(SUMPRODUCT($F$32:$F113*BU$32:BU113)+SUMPRODUCT($F$32:$F113*CT$32:CT113)&gt;0,BU114+CT114=0),REPT("0",Batch_Length),IF(BU114+CT114=0,"",TEXT(BU114+CT114,"0")))</f>
        <v/>
      </c>
      <c r="DV114" s="69" t="str">
        <f>IF(COUNTBLANK(DW114:$EI114)=COLUMNS(DW114:$EI114),"",REPT("0",Batch_Length-LEN(IF(AND(SUMPRODUCT($F$32:$F113*BV$32:BV113)+SUMPRODUCT($F$32:$F113*CU$32:CU113)&gt;0,BV114+CU114=0),REPT("0",Batch_Length),IF(BV114+CU114=0,"",TEXT(BV114+CU114,"0"))))))&amp;IF(AND(SUMPRODUCT($F$32:$F113*BV$32:BV113)+SUMPRODUCT($F$32:$F113*CU$32:CU113)&gt;0,BV114+CU114=0),REPT("0",Batch_Length),IF(BV114+CU114=0,"",TEXT(BV114+CU114,"0")))</f>
        <v/>
      </c>
      <c r="DW114" s="69" t="str">
        <f>IF(COUNTBLANK(DX114:$EI114)=COLUMNS(DX114:$EI114),"",REPT("0",Batch_Length-LEN(IF(AND(SUMPRODUCT($F$32:$F113*BW$32:BW113)+SUMPRODUCT($F$32:$F113*CV$32:CV113)&gt;0,BW114+CV114=0),REPT("0",Batch_Length),IF(BW114+CV114=0,"",TEXT(BW114+CV114,"0"))))))&amp;IF(AND(SUMPRODUCT($F$32:$F113*BW$32:BW113)+SUMPRODUCT($F$32:$F113*CV$32:CV113)&gt;0,BW114+CV114=0),REPT("0",Batch_Length),IF(BW114+CV114=0,"",TEXT(BW114+CV114,"0")))</f>
        <v/>
      </c>
      <c r="DX114" s="69" t="str">
        <f>IF(COUNTBLANK(DY114:$EI114)=COLUMNS(DY114:$EI114),"",REPT("0",Batch_Length-LEN(IF(AND(SUMPRODUCT($F$32:$F113*BX$32:BX113)+SUMPRODUCT($F$32:$F113*CW$32:CW113)&gt;0,BX114+CW114=0),REPT("0",Batch_Length),IF(BX114+CW114=0,"",TEXT(BX114+CW114,"0"))))))&amp;IF(AND(SUMPRODUCT($F$32:$F113*BX$32:BX113)+SUMPRODUCT($F$32:$F113*CW$32:CW113)&gt;0,BX114+CW114=0),REPT("0",Batch_Length),IF(BX114+CW114=0,"",TEXT(BX114+CW114,"0")))</f>
        <v/>
      </c>
      <c r="DY114" s="69" t="str">
        <f>IF(COUNTBLANK(DZ114:$EI114)=COLUMNS(DZ114:$EI114),"",REPT("0",Batch_Length-LEN(IF(AND(SUMPRODUCT($F$32:$F113*BY$32:BY113)+SUMPRODUCT($F$32:$F113*CX$32:CX113)&gt;0,BY114+CX114=0),REPT("0",Batch_Length),IF(BY114+CX114=0,"",TEXT(BY114+CX114,"0"))))))&amp;IF(AND(SUMPRODUCT($F$32:$F113*BY$32:BY113)+SUMPRODUCT($F$32:$F113*CX$32:CX113)&gt;0,BY114+CX114=0),REPT("0",Batch_Length),IF(BY114+CX114=0,"",TEXT(BY114+CX114,"0")))</f>
        <v/>
      </c>
      <c r="DZ114" s="69" t="str">
        <f>IF(COUNTBLANK(EA114:$EI114)=COLUMNS(EA114:$EI114),"",REPT("0",Batch_Length-LEN(IF(AND(SUMPRODUCT($F$32:$F113*BZ$32:BZ113)+SUMPRODUCT($F$32:$F113*CY$32:CY113)&gt;0,BZ114+CY114=0),REPT("0",Batch_Length),IF(BZ114+CY114=0,"",TEXT(BZ114+CY114,"0"))))))&amp;IF(AND(SUMPRODUCT($F$32:$F113*BZ$32:BZ113)+SUMPRODUCT($F$32:$F113*CY$32:CY113)&gt;0,BZ114+CY114=0),REPT("0",Batch_Length),IF(BZ114+CY114=0,"",TEXT(BZ114+CY114,"0")))</f>
        <v/>
      </c>
      <c r="EA114" s="69" t="str">
        <f>IF(COUNTBLANK(EB114:$EI114)=COLUMNS(EB114:$EI114),"",REPT("0",Batch_Length-LEN(IF(AND(SUMPRODUCT($F$32:$F113*CA$32:CA113)+SUMPRODUCT($F$32:$F113*CZ$32:CZ113)&gt;0,CA114+CZ114=0),REPT("0",Batch_Length),IF(CA114+CZ114=0,"",TEXT(CA114+CZ114,"0"))))))&amp;IF(AND(SUMPRODUCT($F$32:$F113*CA$32:CA113)+SUMPRODUCT($F$32:$F113*CZ$32:CZ113)&gt;0,CA114+CZ114=0),REPT("0",Batch_Length),IF(CA114+CZ114=0,"",TEXT(CA114+CZ114,"0")))</f>
        <v/>
      </c>
      <c r="EB114" s="69" t="str">
        <f>IF(COUNTBLANK(EC114:$EI114)=COLUMNS(EC114:$EI114),"",REPT("0",Batch_Length-LEN(IF(AND(SUMPRODUCT($F$32:$F113*CB$32:CB113)+SUMPRODUCT($F$32:$F113*DA$32:DA113)&gt;0,CB114+DA114=0),REPT("0",Batch_Length),IF(CB114+DA114=0,"",TEXT(CB114+DA114,"0"))))))&amp;IF(AND(SUMPRODUCT($F$32:$F113*CB$32:CB113)+SUMPRODUCT($F$32:$F113*DA$32:DA113)&gt;0,CB114+DA114=0),REPT("0",Batch_Length),IF(CB114+DA114=0,"",TEXT(CB114+DA114,"0")))</f>
        <v/>
      </c>
      <c r="EC114" s="69" t="str">
        <f>IF(COUNTBLANK(ED114:$EI114)=COLUMNS(ED114:$EI114),"",REPT("0",Batch_Length-LEN(IF(AND(SUMPRODUCT($F$32:$F113*CC$32:CC113)+SUMPRODUCT($F$32:$F113*DB$32:DB113)&gt;0,CC114+DB114=0),REPT("0",Batch_Length),IF(CC114+DB114=0,"",TEXT(CC114+DB114,"0"))))))&amp;IF(AND(SUMPRODUCT($F$32:$F113*CC$32:CC113)+SUMPRODUCT($F$32:$F113*DB$32:DB113)&gt;0,CC114+DB114=0),REPT("0",Batch_Length),IF(CC114+DB114=0,"",TEXT(CC114+DB114,"0")))</f>
        <v/>
      </c>
      <c r="ED114" s="69" t="str">
        <f>IF(COUNTBLANK(EE114:$EI114)=COLUMNS(EE114:$EI114),"",REPT("0",Batch_Length-LEN(IF(AND(SUMPRODUCT($F$32:$F113*CD$32:CD113)+SUMPRODUCT($F$32:$F113*DC$32:DC113)&gt;0,CD114+DC114=0),REPT("0",Batch_Length),IF(CD114+DC114=0,"",TEXT(CD114+DC114,"0"))))))&amp;IF(AND(SUMPRODUCT($F$32:$F113*CD$32:CD113)+SUMPRODUCT($F$32:$F113*DC$32:DC113)&gt;0,CD114+DC114=0),REPT("0",Batch_Length),IF(CD114+DC114=0,"",TEXT(CD114+DC114,"0")))</f>
        <v/>
      </c>
      <c r="EE114" s="69" t="str">
        <f>IF(COUNTBLANK(EF114:$EI114)=COLUMNS(EF114:$EI114),"",REPT("0",Batch_Length-LEN(IF(AND(SUMPRODUCT($F$32:$F113*CE$32:CE113)+SUMPRODUCT($F$32:$F113*DD$32:DD113)&gt;0,CE114+DD114=0),REPT("0",Batch_Length),IF(CE114+DD114=0,"",TEXT(CE114+DD114,"0"))))))&amp;IF(AND(SUMPRODUCT($F$32:$F113*CE$32:CE113)+SUMPRODUCT($F$32:$F113*DD$32:DD113)&gt;0,CE114+DD114=0),REPT("0",Batch_Length),IF(CE114+DD114=0,"",TEXT(CE114+DD114,"0")))</f>
        <v/>
      </c>
      <c r="EF114" s="69" t="str">
        <f>IF(COUNTBLANK(EG114:$EI114)=COLUMNS(EG114:$EI114),"",REPT("0",Batch_Length-LEN(IF(AND(SUMPRODUCT($F$32:$F113*CF$32:CF113)+SUMPRODUCT($F$32:$F113*DE$32:DE113)&gt;0,CF114+DE114=0),REPT("0",Batch_Length),IF(CF114+DE114=0,"",TEXT(CF114+DE114,"0"))))))&amp;IF(AND(SUMPRODUCT($F$32:$F113*CF$32:CF113)+SUMPRODUCT($F$32:$F113*DE$32:DE113)&gt;0,CF114+DE114=0),REPT("0",Batch_Length),IF(CF114+DE114=0,"",TEXT(CF114+DE114,"0")))</f>
        <v/>
      </c>
      <c r="EG114" s="69" t="str">
        <f>IF(COUNTBLANK(EH114:$EI114)=COLUMNS(EH114:$EI114),"",REPT("0",Batch_Length-LEN(IF(AND(SUMPRODUCT($F$32:$F113*CG$32:CG113)+SUMPRODUCT($F$32:$F113*DF$32:DF113)&gt;0,CG114+DF114=0),REPT("0",Batch_Length),IF(CG114+DF114=0,"",TEXT(CG114+DF114,"0"))))))&amp;IF(AND(SUMPRODUCT($F$32:$F113*CG$32:CG113)+SUMPRODUCT($F$32:$F113*DF$32:DF113)&gt;0,CG114+DF114=0),REPT("0",Batch_Length),IF(CG114+DF114=0,"",TEXT(CG114+DF114,"0")))</f>
        <v/>
      </c>
      <c r="EH114" s="69" t="str">
        <f>IF(COUNTBLANK(EI114:$EI114)=COLUMNS(EI114:$EI114),"",REPT("0",Batch_Length-LEN(IF(AND(SUMPRODUCT($F$32:$F113*CH$32:CH113)+SUMPRODUCT($F$32:$F113*DG$32:DG113)&gt;0,CH114+DG114=0),REPT("0",Batch_Length),IF(CH114+DG114=0,"",TEXT(CH114+DG114,"0"))))))&amp;IF(AND(SUMPRODUCT($F$32:$F113*CH$32:CH113)+SUMPRODUCT($F$32:$F113*DG$32:DG113)&gt;0,CH114+DG114=0),REPT("0",Batch_Length),IF(CH114+DG114=0,"",TEXT(CH114+DG114,"0")))</f>
        <v/>
      </c>
      <c r="EI114" s="69" t="str">
        <f>IF(AND(SUMPRODUCT($F$32:$F113*CI$32:CI113)+SUMPRODUCT($F$32:$F113*DH$32:DH113)&gt;0,CI114+DH114=0),REPT("0",Batch_Length),IF(CI114+DH114=0,"",TEXT(CI114+DH114,"0")))</f>
        <v/>
      </c>
      <c r="EJ114" s="69" t="str">
        <f t="shared" si="306"/>
        <v>475364333701284174842138206989404946643813294067993328617160934076743994734899148613007131808479167119360000000000000000000</v>
      </c>
      <c r="EK114" s="57" t="s">
        <v>86</v>
      </c>
    </row>
    <row r="115" spans="6:141" outlineLevel="1" x14ac:dyDescent="0.2">
      <c r="F115" s="66">
        <f t="shared" si="277"/>
        <v>83</v>
      </c>
      <c r="G115" s="67" t="str">
        <f t="shared" si="278"/>
        <v>39455239697206586511897471180120610571436503407643446275224357528369751562996629334879591940103770870906880000000000000000000</v>
      </c>
      <c r="H115" s="66">
        <f t="shared" si="279"/>
        <v>125</v>
      </c>
      <c r="I115" s="66">
        <f t="shared" si="198"/>
        <v>11</v>
      </c>
      <c r="J115" s="67" t="str">
        <f t="shared" si="199"/>
        <v>000000000000</v>
      </c>
      <c r="K115" s="68" t="str">
        <f t="shared" si="200"/>
        <v>119360000000</v>
      </c>
      <c r="L115" s="68" t="str">
        <f t="shared" si="201"/>
        <v>131808479167</v>
      </c>
      <c r="M115" s="68" t="str">
        <f t="shared" si="202"/>
        <v>899148613007</v>
      </c>
      <c r="N115" s="68" t="str">
        <f t="shared" si="203"/>
        <v>076743994734</v>
      </c>
      <c r="O115" s="68" t="str">
        <f t="shared" si="204"/>
        <v>328617160934</v>
      </c>
      <c r="P115" s="68" t="str">
        <f t="shared" si="205"/>
        <v>813294067993</v>
      </c>
      <c r="Q115" s="68" t="str">
        <f t="shared" si="206"/>
        <v>989404946643</v>
      </c>
      <c r="R115" s="68" t="str">
        <f t="shared" si="207"/>
        <v>174842138206</v>
      </c>
      <c r="S115" s="68" t="str">
        <f t="shared" si="208"/>
        <v>364333701284</v>
      </c>
      <c r="T115" s="68" t="str">
        <f t="shared" si="209"/>
        <v>475</v>
      </c>
      <c r="U115" s="68">
        <f t="shared" si="210"/>
        <v>0</v>
      </c>
      <c r="V115" s="68">
        <f t="shared" si="211"/>
        <v>0</v>
      </c>
      <c r="W115" s="68">
        <f t="shared" si="212"/>
        <v>0</v>
      </c>
      <c r="X115" s="68">
        <f t="shared" si="213"/>
        <v>0</v>
      </c>
      <c r="Y115" s="68">
        <f t="shared" si="214"/>
        <v>0</v>
      </c>
      <c r="Z115" s="68">
        <f t="shared" si="215"/>
        <v>0</v>
      </c>
      <c r="AA115" s="68">
        <f t="shared" si="216"/>
        <v>0</v>
      </c>
      <c r="AB115" s="68">
        <f t="shared" si="217"/>
        <v>0</v>
      </c>
      <c r="AC115" s="68">
        <f t="shared" si="218"/>
        <v>0</v>
      </c>
      <c r="AD115" s="68">
        <f t="shared" si="219"/>
        <v>0</v>
      </c>
      <c r="AE115" s="68">
        <f t="shared" si="220"/>
        <v>0</v>
      </c>
      <c r="AF115" s="68">
        <f t="shared" si="221"/>
        <v>0</v>
      </c>
      <c r="AG115" s="68">
        <f t="shared" si="222"/>
        <v>0</v>
      </c>
      <c r="AH115" s="68">
        <f t="shared" si="223"/>
        <v>0</v>
      </c>
      <c r="AI115" s="68">
        <f t="shared" si="224"/>
        <v>0</v>
      </c>
      <c r="AJ115" s="69">
        <f t="shared" si="280"/>
        <v>0</v>
      </c>
      <c r="AK115" s="69">
        <f t="shared" si="281"/>
        <v>9906880000000</v>
      </c>
      <c r="AL115" s="69">
        <f t="shared" si="282"/>
        <v>10940103770861</v>
      </c>
      <c r="AM115" s="69">
        <f t="shared" si="283"/>
        <v>74629334879581</v>
      </c>
      <c r="AN115" s="69">
        <f t="shared" si="284"/>
        <v>6369751562922</v>
      </c>
      <c r="AO115" s="69">
        <f t="shared" si="285"/>
        <v>27275224357522</v>
      </c>
      <c r="AP115" s="69">
        <f t="shared" si="286"/>
        <v>67503407643419</v>
      </c>
      <c r="AQ115" s="69">
        <f t="shared" si="287"/>
        <v>82120610571369</v>
      </c>
      <c r="AR115" s="69">
        <f t="shared" si="288"/>
        <v>14511897471098</v>
      </c>
      <c r="AS115" s="69">
        <f t="shared" si="289"/>
        <v>30239697206572</v>
      </c>
      <c r="AT115" s="69">
        <f t="shared" si="290"/>
        <v>39425</v>
      </c>
      <c r="AU115" s="69">
        <f t="shared" si="291"/>
        <v>0</v>
      </c>
      <c r="AV115" s="69">
        <f t="shared" si="292"/>
        <v>0</v>
      </c>
      <c r="AW115" s="69">
        <f t="shared" si="293"/>
        <v>0</v>
      </c>
      <c r="AX115" s="69">
        <f t="shared" si="294"/>
        <v>0</v>
      </c>
      <c r="AY115" s="69">
        <f t="shared" si="295"/>
        <v>0</v>
      </c>
      <c r="AZ115" s="69">
        <f t="shared" si="296"/>
        <v>0</v>
      </c>
      <c r="BA115" s="69">
        <f t="shared" si="297"/>
        <v>0</v>
      </c>
      <c r="BB115" s="69">
        <f t="shared" si="298"/>
        <v>0</v>
      </c>
      <c r="BC115" s="69">
        <f t="shared" si="299"/>
        <v>0</v>
      </c>
      <c r="BD115" s="69">
        <f t="shared" si="300"/>
        <v>0</v>
      </c>
      <c r="BE115" s="69">
        <f t="shared" si="301"/>
        <v>0</v>
      </c>
      <c r="BF115" s="69">
        <f t="shared" si="302"/>
        <v>0</v>
      </c>
      <c r="BG115" s="69">
        <f t="shared" si="303"/>
        <v>0</v>
      </c>
      <c r="BH115" s="69">
        <f t="shared" si="304"/>
        <v>0</v>
      </c>
      <c r="BI115" s="69">
        <f t="shared" si="305"/>
        <v>0</v>
      </c>
      <c r="BJ115" s="69">
        <f t="shared" si="225"/>
        <v>0</v>
      </c>
      <c r="BK115" s="69">
        <f t="shared" si="226"/>
        <v>906880000000</v>
      </c>
      <c r="BL115" s="69">
        <f t="shared" si="227"/>
        <v>940103770861</v>
      </c>
      <c r="BM115" s="69">
        <f t="shared" si="228"/>
        <v>629334879581</v>
      </c>
      <c r="BN115" s="69">
        <f t="shared" si="229"/>
        <v>369751562922</v>
      </c>
      <c r="BO115" s="69">
        <f t="shared" si="230"/>
        <v>275224357522</v>
      </c>
      <c r="BP115" s="69">
        <f t="shared" si="231"/>
        <v>503407643419</v>
      </c>
      <c r="BQ115" s="69">
        <f t="shared" si="232"/>
        <v>120610571369</v>
      </c>
      <c r="BR115" s="69">
        <f t="shared" si="233"/>
        <v>511897471098</v>
      </c>
      <c r="BS115" s="69">
        <f t="shared" si="234"/>
        <v>239697206572</v>
      </c>
      <c r="BT115" s="69">
        <f t="shared" si="235"/>
        <v>39425</v>
      </c>
      <c r="BU115" s="69">
        <f t="shared" si="236"/>
        <v>0</v>
      </c>
      <c r="BV115" s="69">
        <f t="shared" si="237"/>
        <v>0</v>
      </c>
      <c r="BW115" s="69">
        <f t="shared" si="238"/>
        <v>0</v>
      </c>
      <c r="BX115" s="69">
        <f t="shared" si="239"/>
        <v>0</v>
      </c>
      <c r="BY115" s="69">
        <f t="shared" si="240"/>
        <v>0</v>
      </c>
      <c r="BZ115" s="69">
        <f t="shared" si="241"/>
        <v>0</v>
      </c>
      <c r="CA115" s="69">
        <f t="shared" si="242"/>
        <v>0</v>
      </c>
      <c r="CB115" s="69">
        <f t="shared" si="243"/>
        <v>0</v>
      </c>
      <c r="CC115" s="69">
        <f t="shared" si="244"/>
        <v>0</v>
      </c>
      <c r="CD115" s="69">
        <f t="shared" si="245"/>
        <v>0</v>
      </c>
      <c r="CE115" s="69">
        <f t="shared" si="246"/>
        <v>0</v>
      </c>
      <c r="CF115" s="69">
        <f t="shared" si="247"/>
        <v>0</v>
      </c>
      <c r="CG115" s="69">
        <f t="shared" si="248"/>
        <v>0</v>
      </c>
      <c r="CH115" s="69">
        <f t="shared" si="249"/>
        <v>0</v>
      </c>
      <c r="CI115" s="69">
        <f t="shared" si="250"/>
        <v>0</v>
      </c>
      <c r="CJ115" s="69">
        <f t="shared" si="251"/>
        <v>0</v>
      </c>
      <c r="CK115" s="69">
        <f t="shared" si="252"/>
        <v>9</v>
      </c>
      <c r="CL115" s="69">
        <f t="shared" si="253"/>
        <v>10</v>
      </c>
      <c r="CM115" s="69">
        <f t="shared" si="254"/>
        <v>74</v>
      </c>
      <c r="CN115" s="69">
        <f t="shared" si="255"/>
        <v>6</v>
      </c>
      <c r="CO115" s="69">
        <f t="shared" si="256"/>
        <v>27</v>
      </c>
      <c r="CP115" s="69">
        <f t="shared" si="257"/>
        <v>67</v>
      </c>
      <c r="CQ115" s="69">
        <f t="shared" si="258"/>
        <v>82</v>
      </c>
      <c r="CR115" s="69">
        <f t="shared" si="259"/>
        <v>14</v>
      </c>
      <c r="CS115" s="69">
        <f t="shared" si="260"/>
        <v>30</v>
      </c>
      <c r="CT115" s="69">
        <f t="shared" si="261"/>
        <v>0</v>
      </c>
      <c r="CU115" s="69">
        <f t="shared" si="262"/>
        <v>0</v>
      </c>
      <c r="CV115" s="69">
        <f t="shared" si="263"/>
        <v>0</v>
      </c>
      <c r="CW115" s="69">
        <f t="shared" si="264"/>
        <v>0</v>
      </c>
      <c r="CX115" s="69">
        <f t="shared" si="265"/>
        <v>0</v>
      </c>
      <c r="CY115" s="69">
        <f t="shared" si="266"/>
        <v>0</v>
      </c>
      <c r="CZ115" s="69">
        <f t="shared" si="267"/>
        <v>0</v>
      </c>
      <c r="DA115" s="69">
        <f t="shared" si="268"/>
        <v>0</v>
      </c>
      <c r="DB115" s="69">
        <f t="shared" si="269"/>
        <v>0</v>
      </c>
      <c r="DC115" s="69">
        <f t="shared" si="270"/>
        <v>0</v>
      </c>
      <c r="DD115" s="69">
        <f t="shared" si="271"/>
        <v>0</v>
      </c>
      <c r="DE115" s="69">
        <f t="shared" si="272"/>
        <v>0</v>
      </c>
      <c r="DF115" s="69">
        <f t="shared" si="273"/>
        <v>0</v>
      </c>
      <c r="DG115" s="69">
        <f t="shared" si="274"/>
        <v>0</v>
      </c>
      <c r="DH115" s="69">
        <f t="shared" si="275"/>
        <v>0</v>
      </c>
      <c r="DI115" s="69">
        <f t="shared" si="276"/>
        <v>0</v>
      </c>
      <c r="DJ115" s="69" t="str">
        <f>IF(COUNTBLANK(DK115:$EI115)=COLUMNS(DK115:$EI115),"",REPT("0",Batch_Length-LEN(IF(AND(SUM(AK115:$BI115)&lt;&gt;0,BJ115=0),REPT("0",Batch_Length),TEXT(BJ115,"0")))))&amp;IF(AND(SUM(AK115:$BI115)&lt;&gt;0,BJ115=0),REPT("0",Batch_Length),TEXT(BJ115,"0"))</f>
        <v>000000000000</v>
      </c>
      <c r="DK115" s="69" t="str">
        <f>IF(COUNTBLANK(DL115:$EI115)=COLUMNS(DL115:$EI115),"",REPT("0",Batch_Length-LEN(IF(AND(SUMPRODUCT($F$32:$F114*BK$32:BK114)+SUMPRODUCT($F$32:$F114*CJ$32:CJ114)&gt;0,BK115+CJ115=0),REPT("0",Batch_Length),IF(BK115+CJ115=0,"",TEXT(BK115+CJ115,"0"))))))&amp;IF(AND(SUMPRODUCT($F$32:$F114*BK$32:BK114)+SUMPRODUCT($F$32:$F114*CJ$32:CJ114)&gt;0,BK115+CJ115=0),REPT("0",Batch_Length),IF(BK115+CJ115=0,"",TEXT(BK115+CJ115,"0")))</f>
        <v>906880000000</v>
      </c>
      <c r="DL115" s="69" t="str">
        <f>IF(COUNTBLANK(DM115:$EI115)=COLUMNS(DM115:$EI115),"",REPT("0",Batch_Length-LEN(IF(AND(SUMPRODUCT($F$32:$F114*BL$32:BL114)+SUMPRODUCT($F$32:$F114*CK$32:CK114)&gt;0,BL115+CK115=0),REPT("0",Batch_Length),IF(BL115+CK115=0,"",TEXT(BL115+CK115,"0"))))))&amp;IF(AND(SUMPRODUCT($F$32:$F114*BL$32:BL114)+SUMPRODUCT($F$32:$F114*CK$32:CK114)&gt;0,BL115+CK115=0),REPT("0",Batch_Length),IF(BL115+CK115=0,"",TEXT(BL115+CK115,"0")))</f>
        <v>940103770870</v>
      </c>
      <c r="DM115" s="69" t="str">
        <f>IF(COUNTBLANK(DN115:$EI115)=COLUMNS(DN115:$EI115),"",REPT("0",Batch_Length-LEN(IF(AND(SUMPRODUCT($F$32:$F114*BM$32:BM114)+SUMPRODUCT($F$32:$F114*CL$32:CL114)&gt;0,BM115+CL115=0),REPT("0",Batch_Length),IF(BM115+CL115=0,"",TEXT(BM115+CL115,"0"))))))&amp;IF(AND(SUMPRODUCT($F$32:$F114*BM$32:BM114)+SUMPRODUCT($F$32:$F114*CL$32:CL114)&gt;0,BM115+CL115=0),REPT("0",Batch_Length),IF(BM115+CL115=0,"",TEXT(BM115+CL115,"0")))</f>
        <v>629334879591</v>
      </c>
      <c r="DN115" s="69" t="str">
        <f>IF(COUNTBLANK(DO115:$EI115)=COLUMNS(DO115:$EI115),"",REPT("0",Batch_Length-LEN(IF(AND(SUMPRODUCT($F$32:$F114*BN$32:BN114)+SUMPRODUCT($F$32:$F114*CM$32:CM114)&gt;0,BN115+CM115=0),REPT("0",Batch_Length),IF(BN115+CM115=0,"",TEXT(BN115+CM115,"0"))))))&amp;IF(AND(SUMPRODUCT($F$32:$F114*BN$32:BN114)+SUMPRODUCT($F$32:$F114*CM$32:CM114)&gt;0,BN115+CM115=0),REPT("0",Batch_Length),IF(BN115+CM115=0,"",TEXT(BN115+CM115,"0")))</f>
        <v>369751562996</v>
      </c>
      <c r="DO115" s="69" t="str">
        <f>IF(COUNTBLANK(DP115:$EI115)=COLUMNS(DP115:$EI115),"",REPT("0",Batch_Length-LEN(IF(AND(SUMPRODUCT($F$32:$F114*BO$32:BO114)+SUMPRODUCT($F$32:$F114*CN$32:CN114)&gt;0,BO115+CN115=0),REPT("0",Batch_Length),IF(BO115+CN115=0,"",TEXT(BO115+CN115,"0"))))))&amp;IF(AND(SUMPRODUCT($F$32:$F114*BO$32:BO114)+SUMPRODUCT($F$32:$F114*CN$32:CN114)&gt;0,BO115+CN115=0),REPT("0",Batch_Length),IF(BO115+CN115=0,"",TEXT(BO115+CN115,"0")))</f>
        <v>275224357528</v>
      </c>
      <c r="DP115" s="69" t="str">
        <f>IF(COUNTBLANK(DQ115:$EI115)=COLUMNS(DQ115:$EI115),"",REPT("0",Batch_Length-LEN(IF(AND(SUMPRODUCT($F$32:$F114*BP$32:BP114)+SUMPRODUCT($F$32:$F114*CO$32:CO114)&gt;0,BP115+CO115=0),REPT("0",Batch_Length),IF(BP115+CO115=0,"",TEXT(BP115+CO115,"0"))))))&amp;IF(AND(SUMPRODUCT($F$32:$F114*BP$32:BP114)+SUMPRODUCT($F$32:$F114*CO$32:CO114)&gt;0,BP115+CO115=0),REPT("0",Batch_Length),IF(BP115+CO115=0,"",TEXT(BP115+CO115,"0")))</f>
        <v>503407643446</v>
      </c>
      <c r="DQ115" s="69" t="str">
        <f>IF(COUNTBLANK(DR115:$EI115)=COLUMNS(DR115:$EI115),"",REPT("0",Batch_Length-LEN(IF(AND(SUMPRODUCT($F$32:$F114*BQ$32:BQ114)+SUMPRODUCT($F$32:$F114*CP$32:CP114)&gt;0,BQ115+CP115=0),REPT("0",Batch_Length),IF(BQ115+CP115=0,"",TEXT(BQ115+CP115,"0"))))))&amp;IF(AND(SUMPRODUCT($F$32:$F114*BQ$32:BQ114)+SUMPRODUCT($F$32:$F114*CP$32:CP114)&gt;0,BQ115+CP115=0),REPT("0",Batch_Length),IF(BQ115+CP115=0,"",TEXT(BQ115+CP115,"0")))</f>
        <v>120610571436</v>
      </c>
      <c r="DR115" s="69" t="str">
        <f>IF(COUNTBLANK(DS115:$EI115)=COLUMNS(DS115:$EI115),"",REPT("0",Batch_Length-LEN(IF(AND(SUMPRODUCT($F$32:$F114*BR$32:BR114)+SUMPRODUCT($F$32:$F114*CQ$32:CQ114)&gt;0,BR115+CQ115=0),REPT("0",Batch_Length),IF(BR115+CQ115=0,"",TEXT(BR115+CQ115,"0"))))))&amp;IF(AND(SUMPRODUCT($F$32:$F114*BR$32:BR114)+SUMPRODUCT($F$32:$F114*CQ$32:CQ114)&gt;0,BR115+CQ115=0),REPT("0",Batch_Length),IF(BR115+CQ115=0,"",TEXT(BR115+CQ115,"0")))</f>
        <v>511897471180</v>
      </c>
      <c r="DS115" s="69" t="str">
        <f>IF(COUNTBLANK(DT115:$EI115)=COLUMNS(DT115:$EI115),"",REPT("0",Batch_Length-LEN(IF(AND(SUMPRODUCT($F$32:$F114*BS$32:BS114)+SUMPRODUCT($F$32:$F114*CR$32:CR114)&gt;0,BS115+CR115=0),REPT("0",Batch_Length),IF(BS115+CR115=0,"",TEXT(BS115+CR115,"0"))))))&amp;IF(AND(SUMPRODUCT($F$32:$F114*BS$32:BS114)+SUMPRODUCT($F$32:$F114*CR$32:CR114)&gt;0,BS115+CR115=0),REPT("0",Batch_Length),IF(BS115+CR115=0,"",TEXT(BS115+CR115,"0")))</f>
        <v>239697206586</v>
      </c>
      <c r="DT115" s="69" t="str">
        <f>IF(COUNTBLANK(DU115:$EI115)=COLUMNS(DU115:$EI115),"",REPT("0",Batch_Length-LEN(IF(AND(SUMPRODUCT($F$32:$F114*BT$32:BT114)+SUMPRODUCT($F$32:$F114*CS$32:CS114)&gt;0,BT115+CS115=0),REPT("0",Batch_Length),IF(BT115+CS115=0,"",TEXT(BT115+CS115,"0"))))))&amp;IF(AND(SUMPRODUCT($F$32:$F114*BT$32:BT114)+SUMPRODUCT($F$32:$F114*CS$32:CS114)&gt;0,BT115+CS115=0),REPT("0",Batch_Length),IF(BT115+CS115=0,"",TEXT(BT115+CS115,"0")))</f>
        <v>39455</v>
      </c>
      <c r="DU115" s="69" t="str">
        <f>IF(COUNTBLANK(DV115:$EI115)=COLUMNS(DV115:$EI115),"",REPT("0",Batch_Length-LEN(IF(AND(SUMPRODUCT($F$32:$F114*BU$32:BU114)+SUMPRODUCT($F$32:$F114*CT$32:CT114)&gt;0,BU115+CT115=0),REPT("0",Batch_Length),IF(BU115+CT115=0,"",TEXT(BU115+CT115,"0"))))))&amp;IF(AND(SUMPRODUCT($F$32:$F114*BU$32:BU114)+SUMPRODUCT($F$32:$F114*CT$32:CT114)&gt;0,BU115+CT115=0),REPT("0",Batch_Length),IF(BU115+CT115=0,"",TEXT(BU115+CT115,"0")))</f>
        <v/>
      </c>
      <c r="DV115" s="69" t="str">
        <f>IF(COUNTBLANK(DW115:$EI115)=COLUMNS(DW115:$EI115),"",REPT("0",Batch_Length-LEN(IF(AND(SUMPRODUCT($F$32:$F114*BV$32:BV114)+SUMPRODUCT($F$32:$F114*CU$32:CU114)&gt;0,BV115+CU115=0),REPT("0",Batch_Length),IF(BV115+CU115=0,"",TEXT(BV115+CU115,"0"))))))&amp;IF(AND(SUMPRODUCT($F$32:$F114*BV$32:BV114)+SUMPRODUCT($F$32:$F114*CU$32:CU114)&gt;0,BV115+CU115=0),REPT("0",Batch_Length),IF(BV115+CU115=0,"",TEXT(BV115+CU115,"0")))</f>
        <v/>
      </c>
      <c r="DW115" s="69" t="str">
        <f>IF(COUNTBLANK(DX115:$EI115)=COLUMNS(DX115:$EI115),"",REPT("0",Batch_Length-LEN(IF(AND(SUMPRODUCT($F$32:$F114*BW$32:BW114)+SUMPRODUCT($F$32:$F114*CV$32:CV114)&gt;0,BW115+CV115=0),REPT("0",Batch_Length),IF(BW115+CV115=0,"",TEXT(BW115+CV115,"0"))))))&amp;IF(AND(SUMPRODUCT($F$32:$F114*BW$32:BW114)+SUMPRODUCT($F$32:$F114*CV$32:CV114)&gt;0,BW115+CV115=0),REPT("0",Batch_Length),IF(BW115+CV115=0,"",TEXT(BW115+CV115,"0")))</f>
        <v/>
      </c>
      <c r="DX115" s="69" t="str">
        <f>IF(COUNTBLANK(DY115:$EI115)=COLUMNS(DY115:$EI115),"",REPT("0",Batch_Length-LEN(IF(AND(SUMPRODUCT($F$32:$F114*BX$32:BX114)+SUMPRODUCT($F$32:$F114*CW$32:CW114)&gt;0,BX115+CW115=0),REPT("0",Batch_Length),IF(BX115+CW115=0,"",TEXT(BX115+CW115,"0"))))))&amp;IF(AND(SUMPRODUCT($F$32:$F114*BX$32:BX114)+SUMPRODUCT($F$32:$F114*CW$32:CW114)&gt;0,BX115+CW115=0),REPT("0",Batch_Length),IF(BX115+CW115=0,"",TEXT(BX115+CW115,"0")))</f>
        <v/>
      </c>
      <c r="DY115" s="69" t="str">
        <f>IF(COUNTBLANK(DZ115:$EI115)=COLUMNS(DZ115:$EI115),"",REPT("0",Batch_Length-LEN(IF(AND(SUMPRODUCT($F$32:$F114*BY$32:BY114)+SUMPRODUCT($F$32:$F114*CX$32:CX114)&gt;0,BY115+CX115=0),REPT("0",Batch_Length),IF(BY115+CX115=0,"",TEXT(BY115+CX115,"0"))))))&amp;IF(AND(SUMPRODUCT($F$32:$F114*BY$32:BY114)+SUMPRODUCT($F$32:$F114*CX$32:CX114)&gt;0,BY115+CX115=0),REPT("0",Batch_Length),IF(BY115+CX115=0,"",TEXT(BY115+CX115,"0")))</f>
        <v/>
      </c>
      <c r="DZ115" s="69" t="str">
        <f>IF(COUNTBLANK(EA115:$EI115)=COLUMNS(EA115:$EI115),"",REPT("0",Batch_Length-LEN(IF(AND(SUMPRODUCT($F$32:$F114*BZ$32:BZ114)+SUMPRODUCT($F$32:$F114*CY$32:CY114)&gt;0,BZ115+CY115=0),REPT("0",Batch_Length),IF(BZ115+CY115=0,"",TEXT(BZ115+CY115,"0"))))))&amp;IF(AND(SUMPRODUCT($F$32:$F114*BZ$32:BZ114)+SUMPRODUCT($F$32:$F114*CY$32:CY114)&gt;0,BZ115+CY115=0),REPT("0",Batch_Length),IF(BZ115+CY115=0,"",TEXT(BZ115+CY115,"0")))</f>
        <v/>
      </c>
      <c r="EA115" s="69" t="str">
        <f>IF(COUNTBLANK(EB115:$EI115)=COLUMNS(EB115:$EI115),"",REPT("0",Batch_Length-LEN(IF(AND(SUMPRODUCT($F$32:$F114*CA$32:CA114)+SUMPRODUCT($F$32:$F114*CZ$32:CZ114)&gt;0,CA115+CZ115=0),REPT("0",Batch_Length),IF(CA115+CZ115=0,"",TEXT(CA115+CZ115,"0"))))))&amp;IF(AND(SUMPRODUCT($F$32:$F114*CA$32:CA114)+SUMPRODUCT($F$32:$F114*CZ$32:CZ114)&gt;0,CA115+CZ115=0),REPT("0",Batch_Length),IF(CA115+CZ115=0,"",TEXT(CA115+CZ115,"0")))</f>
        <v/>
      </c>
      <c r="EB115" s="69" t="str">
        <f>IF(COUNTBLANK(EC115:$EI115)=COLUMNS(EC115:$EI115),"",REPT("0",Batch_Length-LEN(IF(AND(SUMPRODUCT($F$32:$F114*CB$32:CB114)+SUMPRODUCT($F$32:$F114*DA$32:DA114)&gt;0,CB115+DA115=0),REPT("0",Batch_Length),IF(CB115+DA115=0,"",TEXT(CB115+DA115,"0"))))))&amp;IF(AND(SUMPRODUCT($F$32:$F114*CB$32:CB114)+SUMPRODUCT($F$32:$F114*DA$32:DA114)&gt;0,CB115+DA115=0),REPT("0",Batch_Length),IF(CB115+DA115=0,"",TEXT(CB115+DA115,"0")))</f>
        <v/>
      </c>
      <c r="EC115" s="69" t="str">
        <f>IF(COUNTBLANK(ED115:$EI115)=COLUMNS(ED115:$EI115),"",REPT("0",Batch_Length-LEN(IF(AND(SUMPRODUCT($F$32:$F114*CC$32:CC114)+SUMPRODUCT($F$32:$F114*DB$32:DB114)&gt;0,CC115+DB115=0),REPT("0",Batch_Length),IF(CC115+DB115=0,"",TEXT(CC115+DB115,"0"))))))&amp;IF(AND(SUMPRODUCT($F$32:$F114*CC$32:CC114)+SUMPRODUCT($F$32:$F114*DB$32:DB114)&gt;0,CC115+DB115=0),REPT("0",Batch_Length),IF(CC115+DB115=0,"",TEXT(CC115+DB115,"0")))</f>
        <v/>
      </c>
      <c r="ED115" s="69" t="str">
        <f>IF(COUNTBLANK(EE115:$EI115)=COLUMNS(EE115:$EI115),"",REPT("0",Batch_Length-LEN(IF(AND(SUMPRODUCT($F$32:$F114*CD$32:CD114)+SUMPRODUCT($F$32:$F114*DC$32:DC114)&gt;0,CD115+DC115=0),REPT("0",Batch_Length),IF(CD115+DC115=0,"",TEXT(CD115+DC115,"0"))))))&amp;IF(AND(SUMPRODUCT($F$32:$F114*CD$32:CD114)+SUMPRODUCT($F$32:$F114*DC$32:DC114)&gt;0,CD115+DC115=0),REPT("0",Batch_Length),IF(CD115+DC115=0,"",TEXT(CD115+DC115,"0")))</f>
        <v/>
      </c>
      <c r="EE115" s="69" t="str">
        <f>IF(COUNTBLANK(EF115:$EI115)=COLUMNS(EF115:$EI115),"",REPT("0",Batch_Length-LEN(IF(AND(SUMPRODUCT($F$32:$F114*CE$32:CE114)+SUMPRODUCT($F$32:$F114*DD$32:DD114)&gt;0,CE115+DD115=0),REPT("0",Batch_Length),IF(CE115+DD115=0,"",TEXT(CE115+DD115,"0"))))))&amp;IF(AND(SUMPRODUCT($F$32:$F114*CE$32:CE114)+SUMPRODUCT($F$32:$F114*DD$32:DD114)&gt;0,CE115+DD115=0),REPT("0",Batch_Length),IF(CE115+DD115=0,"",TEXT(CE115+DD115,"0")))</f>
        <v/>
      </c>
      <c r="EF115" s="69" t="str">
        <f>IF(COUNTBLANK(EG115:$EI115)=COLUMNS(EG115:$EI115),"",REPT("0",Batch_Length-LEN(IF(AND(SUMPRODUCT($F$32:$F114*CF$32:CF114)+SUMPRODUCT($F$32:$F114*DE$32:DE114)&gt;0,CF115+DE115=0),REPT("0",Batch_Length),IF(CF115+DE115=0,"",TEXT(CF115+DE115,"0"))))))&amp;IF(AND(SUMPRODUCT($F$32:$F114*CF$32:CF114)+SUMPRODUCT($F$32:$F114*DE$32:DE114)&gt;0,CF115+DE115=0),REPT("0",Batch_Length),IF(CF115+DE115=0,"",TEXT(CF115+DE115,"0")))</f>
        <v/>
      </c>
      <c r="EG115" s="69" t="str">
        <f>IF(COUNTBLANK(EH115:$EI115)=COLUMNS(EH115:$EI115),"",REPT("0",Batch_Length-LEN(IF(AND(SUMPRODUCT($F$32:$F114*CG$32:CG114)+SUMPRODUCT($F$32:$F114*DF$32:DF114)&gt;0,CG115+DF115=0),REPT("0",Batch_Length),IF(CG115+DF115=0,"",TEXT(CG115+DF115,"0"))))))&amp;IF(AND(SUMPRODUCT($F$32:$F114*CG$32:CG114)+SUMPRODUCT($F$32:$F114*DF$32:DF114)&gt;0,CG115+DF115=0),REPT("0",Batch_Length),IF(CG115+DF115=0,"",TEXT(CG115+DF115,"0")))</f>
        <v/>
      </c>
      <c r="EH115" s="69" t="str">
        <f>IF(COUNTBLANK(EI115:$EI115)=COLUMNS(EI115:$EI115),"",REPT("0",Batch_Length-LEN(IF(AND(SUMPRODUCT($F$32:$F114*CH$32:CH114)+SUMPRODUCT($F$32:$F114*DG$32:DG114)&gt;0,CH115+DG115=0),REPT("0",Batch_Length),IF(CH115+DG115=0,"",TEXT(CH115+DG115,"0"))))))&amp;IF(AND(SUMPRODUCT($F$32:$F114*CH$32:CH114)+SUMPRODUCT($F$32:$F114*DG$32:DG114)&gt;0,CH115+DG115=0),REPT("0",Batch_Length),IF(CH115+DG115=0,"",TEXT(CH115+DG115,"0")))</f>
        <v/>
      </c>
      <c r="EI115" s="69" t="str">
        <f>IF(AND(SUMPRODUCT($F$32:$F114*CI$32:CI114)+SUMPRODUCT($F$32:$F114*DH$32:DH114)&gt;0,CI115+DH115=0),REPT("0",Batch_Length),IF(CI115+DH115=0,"",TEXT(CI115+DH115,"0")))</f>
        <v/>
      </c>
      <c r="EJ115" s="69" t="str">
        <f t="shared" si="306"/>
        <v>39455239697206586511897471180120610571436503407643446275224357528369751562996629334879591940103770870906880000000000000000000</v>
      </c>
      <c r="EK115" s="57" t="s">
        <v>86</v>
      </c>
    </row>
    <row r="116" spans="6:141" outlineLevel="1" x14ac:dyDescent="0.2">
      <c r="F116" s="66">
        <f t="shared" si="277"/>
        <v>84</v>
      </c>
      <c r="G116" s="67" t="str">
        <f t="shared" si="278"/>
        <v>3314240134565353266999387579130131288000666286242049487118846032383059131291716864129885722968716753156177920000000000000000000</v>
      </c>
      <c r="H116" s="66">
        <f t="shared" si="279"/>
        <v>127</v>
      </c>
      <c r="I116" s="66">
        <f t="shared" si="198"/>
        <v>11</v>
      </c>
      <c r="J116" s="67" t="str">
        <f t="shared" si="199"/>
        <v>000000000000</v>
      </c>
      <c r="K116" s="68" t="str">
        <f t="shared" si="200"/>
        <v>906880000000</v>
      </c>
      <c r="L116" s="68" t="str">
        <f t="shared" si="201"/>
        <v>940103770870</v>
      </c>
      <c r="M116" s="68" t="str">
        <f t="shared" si="202"/>
        <v>629334879591</v>
      </c>
      <c r="N116" s="68" t="str">
        <f t="shared" si="203"/>
        <v>369751562996</v>
      </c>
      <c r="O116" s="68" t="str">
        <f t="shared" si="204"/>
        <v>275224357528</v>
      </c>
      <c r="P116" s="68" t="str">
        <f t="shared" si="205"/>
        <v>503407643446</v>
      </c>
      <c r="Q116" s="68" t="str">
        <f t="shared" si="206"/>
        <v>120610571436</v>
      </c>
      <c r="R116" s="68" t="str">
        <f t="shared" si="207"/>
        <v>511897471180</v>
      </c>
      <c r="S116" s="68" t="str">
        <f t="shared" si="208"/>
        <v>239697206586</v>
      </c>
      <c r="T116" s="68" t="str">
        <f t="shared" si="209"/>
        <v>39455</v>
      </c>
      <c r="U116" s="68">
        <f t="shared" si="210"/>
        <v>0</v>
      </c>
      <c r="V116" s="68">
        <f t="shared" si="211"/>
        <v>0</v>
      </c>
      <c r="W116" s="68">
        <f t="shared" si="212"/>
        <v>0</v>
      </c>
      <c r="X116" s="68">
        <f t="shared" si="213"/>
        <v>0</v>
      </c>
      <c r="Y116" s="68">
        <f t="shared" si="214"/>
        <v>0</v>
      </c>
      <c r="Z116" s="68">
        <f t="shared" si="215"/>
        <v>0</v>
      </c>
      <c r="AA116" s="68">
        <f t="shared" si="216"/>
        <v>0</v>
      </c>
      <c r="AB116" s="68">
        <f t="shared" si="217"/>
        <v>0</v>
      </c>
      <c r="AC116" s="68">
        <f t="shared" si="218"/>
        <v>0</v>
      </c>
      <c r="AD116" s="68">
        <f t="shared" si="219"/>
        <v>0</v>
      </c>
      <c r="AE116" s="68">
        <f t="shared" si="220"/>
        <v>0</v>
      </c>
      <c r="AF116" s="68">
        <f t="shared" si="221"/>
        <v>0</v>
      </c>
      <c r="AG116" s="68">
        <f t="shared" si="222"/>
        <v>0</v>
      </c>
      <c r="AH116" s="68">
        <f t="shared" si="223"/>
        <v>0</v>
      </c>
      <c r="AI116" s="68">
        <f t="shared" si="224"/>
        <v>0</v>
      </c>
      <c r="AJ116" s="69">
        <f t="shared" si="280"/>
        <v>0</v>
      </c>
      <c r="AK116" s="69">
        <f t="shared" si="281"/>
        <v>76177920000000</v>
      </c>
      <c r="AL116" s="69">
        <f t="shared" si="282"/>
        <v>78968716753080</v>
      </c>
      <c r="AM116" s="69">
        <f t="shared" si="283"/>
        <v>52864129885644</v>
      </c>
      <c r="AN116" s="69">
        <f t="shared" si="284"/>
        <v>31059131291664</v>
      </c>
      <c r="AO116" s="69">
        <f t="shared" si="285"/>
        <v>23118846032352</v>
      </c>
      <c r="AP116" s="69">
        <f t="shared" si="286"/>
        <v>42286242049464</v>
      </c>
      <c r="AQ116" s="69">
        <f t="shared" si="287"/>
        <v>10131288000624</v>
      </c>
      <c r="AR116" s="69">
        <f t="shared" si="288"/>
        <v>42999387579120</v>
      </c>
      <c r="AS116" s="69">
        <f t="shared" si="289"/>
        <v>20134565353224</v>
      </c>
      <c r="AT116" s="69">
        <f t="shared" si="290"/>
        <v>3314220</v>
      </c>
      <c r="AU116" s="69">
        <f t="shared" si="291"/>
        <v>0</v>
      </c>
      <c r="AV116" s="69">
        <f t="shared" si="292"/>
        <v>0</v>
      </c>
      <c r="AW116" s="69">
        <f t="shared" si="293"/>
        <v>0</v>
      </c>
      <c r="AX116" s="69">
        <f t="shared" si="294"/>
        <v>0</v>
      </c>
      <c r="AY116" s="69">
        <f t="shared" si="295"/>
        <v>0</v>
      </c>
      <c r="AZ116" s="69">
        <f t="shared" si="296"/>
        <v>0</v>
      </c>
      <c r="BA116" s="69">
        <f t="shared" si="297"/>
        <v>0</v>
      </c>
      <c r="BB116" s="69">
        <f t="shared" si="298"/>
        <v>0</v>
      </c>
      <c r="BC116" s="69">
        <f t="shared" si="299"/>
        <v>0</v>
      </c>
      <c r="BD116" s="69">
        <f t="shared" si="300"/>
        <v>0</v>
      </c>
      <c r="BE116" s="69">
        <f t="shared" si="301"/>
        <v>0</v>
      </c>
      <c r="BF116" s="69">
        <f t="shared" si="302"/>
        <v>0</v>
      </c>
      <c r="BG116" s="69">
        <f t="shared" si="303"/>
        <v>0</v>
      </c>
      <c r="BH116" s="69">
        <f t="shared" si="304"/>
        <v>0</v>
      </c>
      <c r="BI116" s="69">
        <f t="shared" si="305"/>
        <v>0</v>
      </c>
      <c r="BJ116" s="69">
        <f t="shared" si="225"/>
        <v>0</v>
      </c>
      <c r="BK116" s="69">
        <f t="shared" si="226"/>
        <v>177920000000</v>
      </c>
      <c r="BL116" s="69">
        <f t="shared" si="227"/>
        <v>968716753080</v>
      </c>
      <c r="BM116" s="69">
        <f t="shared" si="228"/>
        <v>864129885644</v>
      </c>
      <c r="BN116" s="69">
        <f t="shared" si="229"/>
        <v>59131291664</v>
      </c>
      <c r="BO116" s="69">
        <f t="shared" si="230"/>
        <v>118846032352</v>
      </c>
      <c r="BP116" s="69">
        <f t="shared" si="231"/>
        <v>286242049464</v>
      </c>
      <c r="BQ116" s="69">
        <f t="shared" si="232"/>
        <v>131288000624</v>
      </c>
      <c r="BR116" s="69">
        <f t="shared" si="233"/>
        <v>999387579120</v>
      </c>
      <c r="BS116" s="69">
        <f t="shared" si="234"/>
        <v>134565353224</v>
      </c>
      <c r="BT116" s="69">
        <f t="shared" si="235"/>
        <v>3314220</v>
      </c>
      <c r="BU116" s="69">
        <f t="shared" si="236"/>
        <v>0</v>
      </c>
      <c r="BV116" s="69">
        <f t="shared" si="237"/>
        <v>0</v>
      </c>
      <c r="BW116" s="69">
        <f t="shared" si="238"/>
        <v>0</v>
      </c>
      <c r="BX116" s="69">
        <f t="shared" si="239"/>
        <v>0</v>
      </c>
      <c r="BY116" s="69">
        <f t="shared" si="240"/>
        <v>0</v>
      </c>
      <c r="BZ116" s="69">
        <f t="shared" si="241"/>
        <v>0</v>
      </c>
      <c r="CA116" s="69">
        <f t="shared" si="242"/>
        <v>0</v>
      </c>
      <c r="CB116" s="69">
        <f t="shared" si="243"/>
        <v>0</v>
      </c>
      <c r="CC116" s="69">
        <f t="shared" si="244"/>
        <v>0</v>
      </c>
      <c r="CD116" s="69">
        <f t="shared" si="245"/>
        <v>0</v>
      </c>
      <c r="CE116" s="69">
        <f t="shared" si="246"/>
        <v>0</v>
      </c>
      <c r="CF116" s="69">
        <f t="shared" si="247"/>
        <v>0</v>
      </c>
      <c r="CG116" s="69">
        <f t="shared" si="248"/>
        <v>0</v>
      </c>
      <c r="CH116" s="69">
        <f t="shared" si="249"/>
        <v>0</v>
      </c>
      <c r="CI116" s="69">
        <f t="shared" si="250"/>
        <v>0</v>
      </c>
      <c r="CJ116" s="69">
        <f t="shared" si="251"/>
        <v>0</v>
      </c>
      <c r="CK116" s="69">
        <f t="shared" si="252"/>
        <v>76</v>
      </c>
      <c r="CL116" s="69">
        <f t="shared" si="253"/>
        <v>78</v>
      </c>
      <c r="CM116" s="69">
        <f t="shared" si="254"/>
        <v>52</v>
      </c>
      <c r="CN116" s="69">
        <f t="shared" si="255"/>
        <v>31</v>
      </c>
      <c r="CO116" s="69">
        <f t="shared" si="256"/>
        <v>23</v>
      </c>
      <c r="CP116" s="69">
        <f t="shared" si="257"/>
        <v>42</v>
      </c>
      <c r="CQ116" s="69">
        <f t="shared" si="258"/>
        <v>10</v>
      </c>
      <c r="CR116" s="69">
        <f t="shared" si="259"/>
        <v>42</v>
      </c>
      <c r="CS116" s="69">
        <f t="shared" si="260"/>
        <v>20</v>
      </c>
      <c r="CT116" s="69">
        <f t="shared" si="261"/>
        <v>0</v>
      </c>
      <c r="CU116" s="69">
        <f t="shared" si="262"/>
        <v>0</v>
      </c>
      <c r="CV116" s="69">
        <f t="shared" si="263"/>
        <v>0</v>
      </c>
      <c r="CW116" s="69">
        <f t="shared" si="264"/>
        <v>0</v>
      </c>
      <c r="CX116" s="69">
        <f t="shared" si="265"/>
        <v>0</v>
      </c>
      <c r="CY116" s="69">
        <f t="shared" si="266"/>
        <v>0</v>
      </c>
      <c r="CZ116" s="69">
        <f t="shared" si="267"/>
        <v>0</v>
      </c>
      <c r="DA116" s="69">
        <f t="shared" si="268"/>
        <v>0</v>
      </c>
      <c r="DB116" s="69">
        <f t="shared" si="269"/>
        <v>0</v>
      </c>
      <c r="DC116" s="69">
        <f t="shared" si="270"/>
        <v>0</v>
      </c>
      <c r="DD116" s="69">
        <f t="shared" si="271"/>
        <v>0</v>
      </c>
      <c r="DE116" s="69">
        <f t="shared" si="272"/>
        <v>0</v>
      </c>
      <c r="DF116" s="69">
        <f t="shared" si="273"/>
        <v>0</v>
      </c>
      <c r="DG116" s="69">
        <f t="shared" si="274"/>
        <v>0</v>
      </c>
      <c r="DH116" s="69">
        <f t="shared" si="275"/>
        <v>0</v>
      </c>
      <c r="DI116" s="69">
        <f t="shared" si="276"/>
        <v>0</v>
      </c>
      <c r="DJ116" s="69" t="str">
        <f>IF(COUNTBLANK(DK116:$EI116)=COLUMNS(DK116:$EI116),"",REPT("0",Batch_Length-LEN(IF(AND(SUM(AK116:$BI116)&lt;&gt;0,BJ116=0),REPT("0",Batch_Length),TEXT(BJ116,"0")))))&amp;IF(AND(SUM(AK116:$BI116)&lt;&gt;0,BJ116=0),REPT("0",Batch_Length),TEXT(BJ116,"0"))</f>
        <v>000000000000</v>
      </c>
      <c r="DK116" s="69" t="str">
        <f>IF(COUNTBLANK(DL116:$EI116)=COLUMNS(DL116:$EI116),"",REPT("0",Batch_Length-LEN(IF(AND(SUMPRODUCT($F$32:$F115*BK$32:BK115)+SUMPRODUCT($F$32:$F115*CJ$32:CJ115)&gt;0,BK116+CJ116=0),REPT("0",Batch_Length),IF(BK116+CJ116=0,"",TEXT(BK116+CJ116,"0"))))))&amp;IF(AND(SUMPRODUCT($F$32:$F115*BK$32:BK115)+SUMPRODUCT($F$32:$F115*CJ$32:CJ115)&gt;0,BK116+CJ116=0),REPT("0",Batch_Length),IF(BK116+CJ116=0,"",TEXT(BK116+CJ116,"0")))</f>
        <v>177920000000</v>
      </c>
      <c r="DL116" s="69" t="str">
        <f>IF(COUNTBLANK(DM116:$EI116)=COLUMNS(DM116:$EI116),"",REPT("0",Batch_Length-LEN(IF(AND(SUMPRODUCT($F$32:$F115*BL$32:BL115)+SUMPRODUCT($F$32:$F115*CK$32:CK115)&gt;0,BL116+CK116=0),REPT("0",Batch_Length),IF(BL116+CK116=0,"",TEXT(BL116+CK116,"0"))))))&amp;IF(AND(SUMPRODUCT($F$32:$F115*BL$32:BL115)+SUMPRODUCT($F$32:$F115*CK$32:CK115)&gt;0,BL116+CK116=0),REPT("0",Batch_Length),IF(BL116+CK116=0,"",TEXT(BL116+CK116,"0")))</f>
        <v>968716753156</v>
      </c>
      <c r="DM116" s="69" t="str">
        <f>IF(COUNTBLANK(DN116:$EI116)=COLUMNS(DN116:$EI116),"",REPT("0",Batch_Length-LEN(IF(AND(SUMPRODUCT($F$32:$F115*BM$32:BM115)+SUMPRODUCT($F$32:$F115*CL$32:CL115)&gt;0,BM116+CL116=0),REPT("0",Batch_Length),IF(BM116+CL116=0,"",TEXT(BM116+CL116,"0"))))))&amp;IF(AND(SUMPRODUCT($F$32:$F115*BM$32:BM115)+SUMPRODUCT($F$32:$F115*CL$32:CL115)&gt;0,BM116+CL116=0),REPT("0",Batch_Length),IF(BM116+CL116=0,"",TEXT(BM116+CL116,"0")))</f>
        <v>864129885722</v>
      </c>
      <c r="DN116" s="69" t="str">
        <f>IF(COUNTBLANK(DO116:$EI116)=COLUMNS(DO116:$EI116),"",REPT("0",Batch_Length-LEN(IF(AND(SUMPRODUCT($F$32:$F115*BN$32:BN115)+SUMPRODUCT($F$32:$F115*CM$32:CM115)&gt;0,BN116+CM116=0),REPT("0",Batch_Length),IF(BN116+CM116=0,"",TEXT(BN116+CM116,"0"))))))&amp;IF(AND(SUMPRODUCT($F$32:$F115*BN$32:BN115)+SUMPRODUCT($F$32:$F115*CM$32:CM115)&gt;0,BN116+CM116=0),REPT("0",Batch_Length),IF(BN116+CM116=0,"",TEXT(BN116+CM116,"0")))</f>
        <v>059131291716</v>
      </c>
      <c r="DO116" s="69" t="str">
        <f>IF(COUNTBLANK(DP116:$EI116)=COLUMNS(DP116:$EI116),"",REPT("0",Batch_Length-LEN(IF(AND(SUMPRODUCT($F$32:$F115*BO$32:BO115)+SUMPRODUCT($F$32:$F115*CN$32:CN115)&gt;0,BO116+CN116=0),REPT("0",Batch_Length),IF(BO116+CN116=0,"",TEXT(BO116+CN116,"0"))))))&amp;IF(AND(SUMPRODUCT($F$32:$F115*BO$32:BO115)+SUMPRODUCT($F$32:$F115*CN$32:CN115)&gt;0,BO116+CN116=0),REPT("0",Batch_Length),IF(BO116+CN116=0,"",TEXT(BO116+CN116,"0")))</f>
        <v>118846032383</v>
      </c>
      <c r="DP116" s="69" t="str">
        <f>IF(COUNTBLANK(DQ116:$EI116)=COLUMNS(DQ116:$EI116),"",REPT("0",Batch_Length-LEN(IF(AND(SUMPRODUCT($F$32:$F115*BP$32:BP115)+SUMPRODUCT($F$32:$F115*CO$32:CO115)&gt;0,BP116+CO116=0),REPT("0",Batch_Length),IF(BP116+CO116=0,"",TEXT(BP116+CO116,"0"))))))&amp;IF(AND(SUMPRODUCT($F$32:$F115*BP$32:BP115)+SUMPRODUCT($F$32:$F115*CO$32:CO115)&gt;0,BP116+CO116=0),REPT("0",Batch_Length),IF(BP116+CO116=0,"",TEXT(BP116+CO116,"0")))</f>
        <v>286242049487</v>
      </c>
      <c r="DQ116" s="69" t="str">
        <f>IF(COUNTBLANK(DR116:$EI116)=COLUMNS(DR116:$EI116),"",REPT("0",Batch_Length-LEN(IF(AND(SUMPRODUCT($F$32:$F115*BQ$32:BQ115)+SUMPRODUCT($F$32:$F115*CP$32:CP115)&gt;0,BQ116+CP116=0),REPT("0",Batch_Length),IF(BQ116+CP116=0,"",TEXT(BQ116+CP116,"0"))))))&amp;IF(AND(SUMPRODUCT($F$32:$F115*BQ$32:BQ115)+SUMPRODUCT($F$32:$F115*CP$32:CP115)&gt;0,BQ116+CP116=0),REPT("0",Batch_Length),IF(BQ116+CP116=0,"",TEXT(BQ116+CP116,"0")))</f>
        <v>131288000666</v>
      </c>
      <c r="DR116" s="69" t="str">
        <f>IF(COUNTBLANK(DS116:$EI116)=COLUMNS(DS116:$EI116),"",REPT("0",Batch_Length-LEN(IF(AND(SUMPRODUCT($F$32:$F115*BR$32:BR115)+SUMPRODUCT($F$32:$F115*CQ$32:CQ115)&gt;0,BR116+CQ116=0),REPT("0",Batch_Length),IF(BR116+CQ116=0,"",TEXT(BR116+CQ116,"0"))))))&amp;IF(AND(SUMPRODUCT($F$32:$F115*BR$32:BR115)+SUMPRODUCT($F$32:$F115*CQ$32:CQ115)&gt;0,BR116+CQ116=0),REPT("0",Batch_Length),IF(BR116+CQ116=0,"",TEXT(BR116+CQ116,"0")))</f>
        <v>999387579130</v>
      </c>
      <c r="DS116" s="69" t="str">
        <f>IF(COUNTBLANK(DT116:$EI116)=COLUMNS(DT116:$EI116),"",REPT("0",Batch_Length-LEN(IF(AND(SUMPRODUCT($F$32:$F115*BS$32:BS115)+SUMPRODUCT($F$32:$F115*CR$32:CR115)&gt;0,BS116+CR116=0),REPT("0",Batch_Length),IF(BS116+CR116=0,"",TEXT(BS116+CR116,"0"))))))&amp;IF(AND(SUMPRODUCT($F$32:$F115*BS$32:BS115)+SUMPRODUCT($F$32:$F115*CR$32:CR115)&gt;0,BS116+CR116=0),REPT("0",Batch_Length),IF(BS116+CR116=0,"",TEXT(BS116+CR116,"0")))</f>
        <v>134565353266</v>
      </c>
      <c r="DT116" s="69" t="str">
        <f>IF(COUNTBLANK(DU116:$EI116)=COLUMNS(DU116:$EI116),"",REPT("0",Batch_Length-LEN(IF(AND(SUMPRODUCT($F$32:$F115*BT$32:BT115)+SUMPRODUCT($F$32:$F115*CS$32:CS115)&gt;0,BT116+CS116=0),REPT("0",Batch_Length),IF(BT116+CS116=0,"",TEXT(BT116+CS116,"0"))))))&amp;IF(AND(SUMPRODUCT($F$32:$F115*BT$32:BT115)+SUMPRODUCT($F$32:$F115*CS$32:CS115)&gt;0,BT116+CS116=0),REPT("0",Batch_Length),IF(BT116+CS116=0,"",TEXT(BT116+CS116,"0")))</f>
        <v>3314240</v>
      </c>
      <c r="DU116" s="69" t="str">
        <f>IF(COUNTBLANK(DV116:$EI116)=COLUMNS(DV116:$EI116),"",REPT("0",Batch_Length-LEN(IF(AND(SUMPRODUCT($F$32:$F115*BU$32:BU115)+SUMPRODUCT($F$32:$F115*CT$32:CT115)&gt;0,BU116+CT116=0),REPT("0",Batch_Length),IF(BU116+CT116=0,"",TEXT(BU116+CT116,"0"))))))&amp;IF(AND(SUMPRODUCT($F$32:$F115*BU$32:BU115)+SUMPRODUCT($F$32:$F115*CT$32:CT115)&gt;0,BU116+CT116=0),REPT("0",Batch_Length),IF(BU116+CT116=0,"",TEXT(BU116+CT116,"0")))</f>
        <v/>
      </c>
      <c r="DV116" s="69" t="str">
        <f>IF(COUNTBLANK(DW116:$EI116)=COLUMNS(DW116:$EI116),"",REPT("0",Batch_Length-LEN(IF(AND(SUMPRODUCT($F$32:$F115*BV$32:BV115)+SUMPRODUCT($F$32:$F115*CU$32:CU115)&gt;0,BV116+CU116=0),REPT("0",Batch_Length),IF(BV116+CU116=0,"",TEXT(BV116+CU116,"0"))))))&amp;IF(AND(SUMPRODUCT($F$32:$F115*BV$32:BV115)+SUMPRODUCT($F$32:$F115*CU$32:CU115)&gt;0,BV116+CU116=0),REPT("0",Batch_Length),IF(BV116+CU116=0,"",TEXT(BV116+CU116,"0")))</f>
        <v/>
      </c>
      <c r="DW116" s="69" t="str">
        <f>IF(COUNTBLANK(DX116:$EI116)=COLUMNS(DX116:$EI116),"",REPT("0",Batch_Length-LEN(IF(AND(SUMPRODUCT($F$32:$F115*BW$32:BW115)+SUMPRODUCT($F$32:$F115*CV$32:CV115)&gt;0,BW116+CV116=0),REPT("0",Batch_Length),IF(BW116+CV116=0,"",TEXT(BW116+CV116,"0"))))))&amp;IF(AND(SUMPRODUCT($F$32:$F115*BW$32:BW115)+SUMPRODUCT($F$32:$F115*CV$32:CV115)&gt;0,BW116+CV116=0),REPT("0",Batch_Length),IF(BW116+CV116=0,"",TEXT(BW116+CV116,"0")))</f>
        <v/>
      </c>
      <c r="DX116" s="69" t="str">
        <f>IF(COUNTBLANK(DY116:$EI116)=COLUMNS(DY116:$EI116),"",REPT("0",Batch_Length-LEN(IF(AND(SUMPRODUCT($F$32:$F115*BX$32:BX115)+SUMPRODUCT($F$32:$F115*CW$32:CW115)&gt;0,BX116+CW116=0),REPT("0",Batch_Length),IF(BX116+CW116=0,"",TEXT(BX116+CW116,"0"))))))&amp;IF(AND(SUMPRODUCT($F$32:$F115*BX$32:BX115)+SUMPRODUCT($F$32:$F115*CW$32:CW115)&gt;0,BX116+CW116=0),REPT("0",Batch_Length),IF(BX116+CW116=0,"",TEXT(BX116+CW116,"0")))</f>
        <v/>
      </c>
      <c r="DY116" s="69" t="str">
        <f>IF(COUNTBLANK(DZ116:$EI116)=COLUMNS(DZ116:$EI116),"",REPT("0",Batch_Length-LEN(IF(AND(SUMPRODUCT($F$32:$F115*BY$32:BY115)+SUMPRODUCT($F$32:$F115*CX$32:CX115)&gt;0,BY116+CX116=0),REPT("0",Batch_Length),IF(BY116+CX116=0,"",TEXT(BY116+CX116,"0"))))))&amp;IF(AND(SUMPRODUCT($F$32:$F115*BY$32:BY115)+SUMPRODUCT($F$32:$F115*CX$32:CX115)&gt;0,BY116+CX116=0),REPT("0",Batch_Length),IF(BY116+CX116=0,"",TEXT(BY116+CX116,"0")))</f>
        <v/>
      </c>
      <c r="DZ116" s="69" t="str">
        <f>IF(COUNTBLANK(EA116:$EI116)=COLUMNS(EA116:$EI116),"",REPT("0",Batch_Length-LEN(IF(AND(SUMPRODUCT($F$32:$F115*BZ$32:BZ115)+SUMPRODUCT($F$32:$F115*CY$32:CY115)&gt;0,BZ116+CY116=0),REPT("0",Batch_Length),IF(BZ116+CY116=0,"",TEXT(BZ116+CY116,"0"))))))&amp;IF(AND(SUMPRODUCT($F$32:$F115*BZ$32:BZ115)+SUMPRODUCT($F$32:$F115*CY$32:CY115)&gt;0,BZ116+CY116=0),REPT("0",Batch_Length),IF(BZ116+CY116=0,"",TEXT(BZ116+CY116,"0")))</f>
        <v/>
      </c>
      <c r="EA116" s="69" t="str">
        <f>IF(COUNTBLANK(EB116:$EI116)=COLUMNS(EB116:$EI116),"",REPT("0",Batch_Length-LEN(IF(AND(SUMPRODUCT($F$32:$F115*CA$32:CA115)+SUMPRODUCT($F$32:$F115*CZ$32:CZ115)&gt;0,CA116+CZ116=0),REPT("0",Batch_Length),IF(CA116+CZ116=0,"",TEXT(CA116+CZ116,"0"))))))&amp;IF(AND(SUMPRODUCT($F$32:$F115*CA$32:CA115)+SUMPRODUCT($F$32:$F115*CZ$32:CZ115)&gt;0,CA116+CZ116=0),REPT("0",Batch_Length),IF(CA116+CZ116=0,"",TEXT(CA116+CZ116,"0")))</f>
        <v/>
      </c>
      <c r="EB116" s="69" t="str">
        <f>IF(COUNTBLANK(EC116:$EI116)=COLUMNS(EC116:$EI116),"",REPT("0",Batch_Length-LEN(IF(AND(SUMPRODUCT($F$32:$F115*CB$32:CB115)+SUMPRODUCT($F$32:$F115*DA$32:DA115)&gt;0,CB116+DA116=0),REPT("0",Batch_Length),IF(CB116+DA116=0,"",TEXT(CB116+DA116,"0"))))))&amp;IF(AND(SUMPRODUCT($F$32:$F115*CB$32:CB115)+SUMPRODUCT($F$32:$F115*DA$32:DA115)&gt;0,CB116+DA116=0),REPT("0",Batch_Length),IF(CB116+DA116=0,"",TEXT(CB116+DA116,"0")))</f>
        <v/>
      </c>
      <c r="EC116" s="69" t="str">
        <f>IF(COUNTBLANK(ED116:$EI116)=COLUMNS(ED116:$EI116),"",REPT("0",Batch_Length-LEN(IF(AND(SUMPRODUCT($F$32:$F115*CC$32:CC115)+SUMPRODUCT($F$32:$F115*DB$32:DB115)&gt;0,CC116+DB116=0),REPT("0",Batch_Length),IF(CC116+DB116=0,"",TEXT(CC116+DB116,"0"))))))&amp;IF(AND(SUMPRODUCT($F$32:$F115*CC$32:CC115)+SUMPRODUCT($F$32:$F115*DB$32:DB115)&gt;0,CC116+DB116=0),REPT("0",Batch_Length),IF(CC116+DB116=0,"",TEXT(CC116+DB116,"0")))</f>
        <v/>
      </c>
      <c r="ED116" s="69" t="str">
        <f>IF(COUNTBLANK(EE116:$EI116)=COLUMNS(EE116:$EI116),"",REPT("0",Batch_Length-LEN(IF(AND(SUMPRODUCT($F$32:$F115*CD$32:CD115)+SUMPRODUCT($F$32:$F115*DC$32:DC115)&gt;0,CD116+DC116=0),REPT("0",Batch_Length),IF(CD116+DC116=0,"",TEXT(CD116+DC116,"0"))))))&amp;IF(AND(SUMPRODUCT($F$32:$F115*CD$32:CD115)+SUMPRODUCT($F$32:$F115*DC$32:DC115)&gt;0,CD116+DC116=0),REPT("0",Batch_Length),IF(CD116+DC116=0,"",TEXT(CD116+DC116,"0")))</f>
        <v/>
      </c>
      <c r="EE116" s="69" t="str">
        <f>IF(COUNTBLANK(EF116:$EI116)=COLUMNS(EF116:$EI116),"",REPT("0",Batch_Length-LEN(IF(AND(SUMPRODUCT($F$32:$F115*CE$32:CE115)+SUMPRODUCT($F$32:$F115*DD$32:DD115)&gt;0,CE116+DD116=0),REPT("0",Batch_Length),IF(CE116+DD116=0,"",TEXT(CE116+DD116,"0"))))))&amp;IF(AND(SUMPRODUCT($F$32:$F115*CE$32:CE115)+SUMPRODUCT($F$32:$F115*DD$32:DD115)&gt;0,CE116+DD116=0),REPT("0",Batch_Length),IF(CE116+DD116=0,"",TEXT(CE116+DD116,"0")))</f>
        <v/>
      </c>
      <c r="EF116" s="69" t="str">
        <f>IF(COUNTBLANK(EG116:$EI116)=COLUMNS(EG116:$EI116),"",REPT("0",Batch_Length-LEN(IF(AND(SUMPRODUCT($F$32:$F115*CF$32:CF115)+SUMPRODUCT($F$32:$F115*DE$32:DE115)&gt;0,CF116+DE116=0),REPT("0",Batch_Length),IF(CF116+DE116=0,"",TEXT(CF116+DE116,"0"))))))&amp;IF(AND(SUMPRODUCT($F$32:$F115*CF$32:CF115)+SUMPRODUCT($F$32:$F115*DE$32:DE115)&gt;0,CF116+DE116=0),REPT("0",Batch_Length),IF(CF116+DE116=0,"",TEXT(CF116+DE116,"0")))</f>
        <v/>
      </c>
      <c r="EG116" s="69" t="str">
        <f>IF(COUNTBLANK(EH116:$EI116)=COLUMNS(EH116:$EI116),"",REPT("0",Batch_Length-LEN(IF(AND(SUMPRODUCT($F$32:$F115*CG$32:CG115)+SUMPRODUCT($F$32:$F115*DF$32:DF115)&gt;0,CG116+DF116=0),REPT("0",Batch_Length),IF(CG116+DF116=0,"",TEXT(CG116+DF116,"0"))))))&amp;IF(AND(SUMPRODUCT($F$32:$F115*CG$32:CG115)+SUMPRODUCT($F$32:$F115*DF$32:DF115)&gt;0,CG116+DF116=0),REPT("0",Batch_Length),IF(CG116+DF116=0,"",TEXT(CG116+DF116,"0")))</f>
        <v/>
      </c>
      <c r="EH116" s="69" t="str">
        <f>IF(COUNTBLANK(EI116:$EI116)=COLUMNS(EI116:$EI116),"",REPT("0",Batch_Length-LEN(IF(AND(SUMPRODUCT($F$32:$F115*CH$32:CH115)+SUMPRODUCT($F$32:$F115*DG$32:DG115)&gt;0,CH116+DG116=0),REPT("0",Batch_Length),IF(CH116+DG116=0,"",TEXT(CH116+DG116,"0"))))))&amp;IF(AND(SUMPRODUCT($F$32:$F115*CH$32:CH115)+SUMPRODUCT($F$32:$F115*DG$32:DG115)&gt;0,CH116+DG116=0),REPT("0",Batch_Length),IF(CH116+DG116=0,"",TEXT(CH116+DG116,"0")))</f>
        <v/>
      </c>
      <c r="EI116" s="69" t="str">
        <f>IF(AND(SUMPRODUCT($F$32:$F115*CI$32:CI115)+SUMPRODUCT($F$32:$F115*DH$32:DH115)&gt;0,CI116+DH116=0),REPT("0",Batch_Length),IF(CI116+DH116=0,"",TEXT(CI116+DH116,"0")))</f>
        <v/>
      </c>
      <c r="EJ116" s="69" t="str">
        <f t="shared" si="306"/>
        <v>3314240134565353266999387579130131288000666286242049487118846032383059131291716864129885722968716753156177920000000000000000000</v>
      </c>
      <c r="EK116" s="57" t="s">
        <v>86</v>
      </c>
    </row>
    <row r="117" spans="6:141" outlineLevel="1" x14ac:dyDescent="0.2">
      <c r="F117" s="66">
        <f t="shared" si="277"/>
        <v>85</v>
      </c>
      <c r="G117" s="67" t="str">
        <f t="shared" si="278"/>
        <v>281710411438055027694947944226061159480056634330574206405101912752560026159795933451040286452340924018275123200000000000000000000</v>
      </c>
      <c r="H117" s="66">
        <f t="shared" si="279"/>
        <v>129</v>
      </c>
      <c r="I117" s="66">
        <f t="shared" si="198"/>
        <v>11</v>
      </c>
      <c r="J117" s="67" t="str">
        <f t="shared" si="199"/>
        <v>000000000000</v>
      </c>
      <c r="K117" s="68" t="str">
        <f t="shared" si="200"/>
        <v>177920000000</v>
      </c>
      <c r="L117" s="68" t="str">
        <f t="shared" si="201"/>
        <v>968716753156</v>
      </c>
      <c r="M117" s="68" t="str">
        <f t="shared" si="202"/>
        <v>864129885722</v>
      </c>
      <c r="N117" s="68" t="str">
        <f t="shared" si="203"/>
        <v>059131291716</v>
      </c>
      <c r="O117" s="68" t="str">
        <f t="shared" si="204"/>
        <v>118846032383</v>
      </c>
      <c r="P117" s="68" t="str">
        <f t="shared" si="205"/>
        <v>286242049487</v>
      </c>
      <c r="Q117" s="68" t="str">
        <f t="shared" si="206"/>
        <v>131288000666</v>
      </c>
      <c r="R117" s="68" t="str">
        <f t="shared" si="207"/>
        <v>999387579130</v>
      </c>
      <c r="S117" s="68" t="str">
        <f t="shared" si="208"/>
        <v>134565353266</v>
      </c>
      <c r="T117" s="68" t="str">
        <f t="shared" si="209"/>
        <v>3314240</v>
      </c>
      <c r="U117" s="68">
        <f t="shared" si="210"/>
        <v>0</v>
      </c>
      <c r="V117" s="68">
        <f t="shared" si="211"/>
        <v>0</v>
      </c>
      <c r="W117" s="68">
        <f t="shared" si="212"/>
        <v>0</v>
      </c>
      <c r="X117" s="68">
        <f t="shared" si="213"/>
        <v>0</v>
      </c>
      <c r="Y117" s="68">
        <f t="shared" si="214"/>
        <v>0</v>
      </c>
      <c r="Z117" s="68">
        <f t="shared" si="215"/>
        <v>0</v>
      </c>
      <c r="AA117" s="68">
        <f t="shared" si="216"/>
        <v>0</v>
      </c>
      <c r="AB117" s="68">
        <f t="shared" si="217"/>
        <v>0</v>
      </c>
      <c r="AC117" s="68">
        <f t="shared" si="218"/>
        <v>0</v>
      </c>
      <c r="AD117" s="68">
        <f t="shared" si="219"/>
        <v>0</v>
      </c>
      <c r="AE117" s="68">
        <f t="shared" si="220"/>
        <v>0</v>
      </c>
      <c r="AF117" s="68">
        <f t="shared" si="221"/>
        <v>0</v>
      </c>
      <c r="AG117" s="68">
        <f t="shared" si="222"/>
        <v>0</v>
      </c>
      <c r="AH117" s="68">
        <f t="shared" si="223"/>
        <v>0</v>
      </c>
      <c r="AI117" s="68">
        <f t="shared" si="224"/>
        <v>0</v>
      </c>
      <c r="AJ117" s="69">
        <f t="shared" si="280"/>
        <v>0</v>
      </c>
      <c r="AK117" s="69">
        <f t="shared" si="281"/>
        <v>15123200000000</v>
      </c>
      <c r="AL117" s="69">
        <f t="shared" si="282"/>
        <v>82340924018260</v>
      </c>
      <c r="AM117" s="69">
        <f t="shared" si="283"/>
        <v>73451040286370</v>
      </c>
      <c r="AN117" s="69">
        <f t="shared" si="284"/>
        <v>5026159795860</v>
      </c>
      <c r="AO117" s="69">
        <f t="shared" si="285"/>
        <v>10101912752555</v>
      </c>
      <c r="AP117" s="69">
        <f t="shared" si="286"/>
        <v>24330574206395</v>
      </c>
      <c r="AQ117" s="69">
        <f t="shared" si="287"/>
        <v>11159480056610</v>
      </c>
      <c r="AR117" s="69">
        <f t="shared" si="288"/>
        <v>84947944226050</v>
      </c>
      <c r="AS117" s="69">
        <f t="shared" si="289"/>
        <v>11438055027610</v>
      </c>
      <c r="AT117" s="69">
        <f t="shared" si="290"/>
        <v>281710400</v>
      </c>
      <c r="AU117" s="69">
        <f t="shared" si="291"/>
        <v>0</v>
      </c>
      <c r="AV117" s="69">
        <f t="shared" si="292"/>
        <v>0</v>
      </c>
      <c r="AW117" s="69">
        <f t="shared" si="293"/>
        <v>0</v>
      </c>
      <c r="AX117" s="69">
        <f t="shared" si="294"/>
        <v>0</v>
      </c>
      <c r="AY117" s="69">
        <f t="shared" si="295"/>
        <v>0</v>
      </c>
      <c r="AZ117" s="69">
        <f t="shared" si="296"/>
        <v>0</v>
      </c>
      <c r="BA117" s="69">
        <f t="shared" si="297"/>
        <v>0</v>
      </c>
      <c r="BB117" s="69">
        <f t="shared" si="298"/>
        <v>0</v>
      </c>
      <c r="BC117" s="69">
        <f t="shared" si="299"/>
        <v>0</v>
      </c>
      <c r="BD117" s="69">
        <f t="shared" si="300"/>
        <v>0</v>
      </c>
      <c r="BE117" s="69">
        <f t="shared" si="301"/>
        <v>0</v>
      </c>
      <c r="BF117" s="69">
        <f t="shared" si="302"/>
        <v>0</v>
      </c>
      <c r="BG117" s="69">
        <f t="shared" si="303"/>
        <v>0</v>
      </c>
      <c r="BH117" s="69">
        <f t="shared" si="304"/>
        <v>0</v>
      </c>
      <c r="BI117" s="69">
        <f t="shared" si="305"/>
        <v>0</v>
      </c>
      <c r="BJ117" s="69">
        <f t="shared" si="225"/>
        <v>0</v>
      </c>
      <c r="BK117" s="69">
        <f t="shared" si="226"/>
        <v>123200000000</v>
      </c>
      <c r="BL117" s="69">
        <f t="shared" si="227"/>
        <v>340924018260</v>
      </c>
      <c r="BM117" s="69">
        <f t="shared" si="228"/>
        <v>451040286370</v>
      </c>
      <c r="BN117" s="69">
        <f t="shared" si="229"/>
        <v>26159795860</v>
      </c>
      <c r="BO117" s="69">
        <f t="shared" si="230"/>
        <v>101912752555</v>
      </c>
      <c r="BP117" s="69">
        <f t="shared" si="231"/>
        <v>330574206395</v>
      </c>
      <c r="BQ117" s="69">
        <f t="shared" si="232"/>
        <v>159480056610</v>
      </c>
      <c r="BR117" s="69">
        <f t="shared" si="233"/>
        <v>947944226050</v>
      </c>
      <c r="BS117" s="69">
        <f t="shared" si="234"/>
        <v>438055027610</v>
      </c>
      <c r="BT117" s="69">
        <f t="shared" si="235"/>
        <v>281710400</v>
      </c>
      <c r="BU117" s="69">
        <f t="shared" si="236"/>
        <v>0</v>
      </c>
      <c r="BV117" s="69">
        <f t="shared" si="237"/>
        <v>0</v>
      </c>
      <c r="BW117" s="69">
        <f t="shared" si="238"/>
        <v>0</v>
      </c>
      <c r="BX117" s="69">
        <f t="shared" si="239"/>
        <v>0</v>
      </c>
      <c r="BY117" s="69">
        <f t="shared" si="240"/>
        <v>0</v>
      </c>
      <c r="BZ117" s="69">
        <f t="shared" si="241"/>
        <v>0</v>
      </c>
      <c r="CA117" s="69">
        <f t="shared" si="242"/>
        <v>0</v>
      </c>
      <c r="CB117" s="69">
        <f t="shared" si="243"/>
        <v>0</v>
      </c>
      <c r="CC117" s="69">
        <f t="shared" si="244"/>
        <v>0</v>
      </c>
      <c r="CD117" s="69">
        <f t="shared" si="245"/>
        <v>0</v>
      </c>
      <c r="CE117" s="69">
        <f t="shared" si="246"/>
        <v>0</v>
      </c>
      <c r="CF117" s="69">
        <f t="shared" si="247"/>
        <v>0</v>
      </c>
      <c r="CG117" s="69">
        <f t="shared" si="248"/>
        <v>0</v>
      </c>
      <c r="CH117" s="69">
        <f t="shared" si="249"/>
        <v>0</v>
      </c>
      <c r="CI117" s="69">
        <f t="shared" si="250"/>
        <v>0</v>
      </c>
      <c r="CJ117" s="69">
        <f t="shared" si="251"/>
        <v>0</v>
      </c>
      <c r="CK117" s="69">
        <f t="shared" si="252"/>
        <v>15</v>
      </c>
      <c r="CL117" s="69">
        <f t="shared" si="253"/>
        <v>82</v>
      </c>
      <c r="CM117" s="69">
        <f t="shared" si="254"/>
        <v>73</v>
      </c>
      <c r="CN117" s="69">
        <f t="shared" si="255"/>
        <v>5</v>
      </c>
      <c r="CO117" s="69">
        <f t="shared" si="256"/>
        <v>10</v>
      </c>
      <c r="CP117" s="69">
        <f t="shared" si="257"/>
        <v>24</v>
      </c>
      <c r="CQ117" s="69">
        <f t="shared" si="258"/>
        <v>11</v>
      </c>
      <c r="CR117" s="69">
        <f t="shared" si="259"/>
        <v>84</v>
      </c>
      <c r="CS117" s="69">
        <f t="shared" si="260"/>
        <v>11</v>
      </c>
      <c r="CT117" s="69">
        <f t="shared" si="261"/>
        <v>0</v>
      </c>
      <c r="CU117" s="69">
        <f t="shared" si="262"/>
        <v>0</v>
      </c>
      <c r="CV117" s="69">
        <f t="shared" si="263"/>
        <v>0</v>
      </c>
      <c r="CW117" s="69">
        <f t="shared" si="264"/>
        <v>0</v>
      </c>
      <c r="CX117" s="69">
        <f t="shared" si="265"/>
        <v>0</v>
      </c>
      <c r="CY117" s="69">
        <f t="shared" si="266"/>
        <v>0</v>
      </c>
      <c r="CZ117" s="69">
        <f t="shared" si="267"/>
        <v>0</v>
      </c>
      <c r="DA117" s="69">
        <f t="shared" si="268"/>
        <v>0</v>
      </c>
      <c r="DB117" s="69">
        <f t="shared" si="269"/>
        <v>0</v>
      </c>
      <c r="DC117" s="69">
        <f t="shared" si="270"/>
        <v>0</v>
      </c>
      <c r="DD117" s="69">
        <f t="shared" si="271"/>
        <v>0</v>
      </c>
      <c r="DE117" s="69">
        <f t="shared" si="272"/>
        <v>0</v>
      </c>
      <c r="DF117" s="69">
        <f t="shared" si="273"/>
        <v>0</v>
      </c>
      <c r="DG117" s="69">
        <f t="shared" si="274"/>
        <v>0</v>
      </c>
      <c r="DH117" s="69">
        <f t="shared" si="275"/>
        <v>0</v>
      </c>
      <c r="DI117" s="69">
        <f t="shared" si="276"/>
        <v>0</v>
      </c>
      <c r="DJ117" s="69" t="str">
        <f>IF(COUNTBLANK(DK117:$EI117)=COLUMNS(DK117:$EI117),"",REPT("0",Batch_Length-LEN(IF(AND(SUM(AK117:$BI117)&lt;&gt;0,BJ117=0),REPT("0",Batch_Length),TEXT(BJ117,"0")))))&amp;IF(AND(SUM(AK117:$BI117)&lt;&gt;0,BJ117=0),REPT("0",Batch_Length),TEXT(BJ117,"0"))</f>
        <v>000000000000</v>
      </c>
      <c r="DK117" s="69" t="str">
        <f>IF(COUNTBLANK(DL117:$EI117)=COLUMNS(DL117:$EI117),"",REPT("0",Batch_Length-LEN(IF(AND(SUMPRODUCT($F$32:$F116*BK$32:BK116)+SUMPRODUCT($F$32:$F116*CJ$32:CJ116)&gt;0,BK117+CJ117=0),REPT("0",Batch_Length),IF(BK117+CJ117=0,"",TEXT(BK117+CJ117,"0"))))))&amp;IF(AND(SUMPRODUCT($F$32:$F116*BK$32:BK116)+SUMPRODUCT($F$32:$F116*CJ$32:CJ116)&gt;0,BK117+CJ117=0),REPT("0",Batch_Length),IF(BK117+CJ117=0,"",TEXT(BK117+CJ117,"0")))</f>
        <v>123200000000</v>
      </c>
      <c r="DL117" s="69" t="str">
        <f>IF(COUNTBLANK(DM117:$EI117)=COLUMNS(DM117:$EI117),"",REPT("0",Batch_Length-LEN(IF(AND(SUMPRODUCT($F$32:$F116*BL$32:BL116)+SUMPRODUCT($F$32:$F116*CK$32:CK116)&gt;0,BL117+CK117=0),REPT("0",Batch_Length),IF(BL117+CK117=0,"",TEXT(BL117+CK117,"0"))))))&amp;IF(AND(SUMPRODUCT($F$32:$F116*BL$32:BL116)+SUMPRODUCT($F$32:$F116*CK$32:CK116)&gt;0,BL117+CK117=0),REPT("0",Batch_Length),IF(BL117+CK117=0,"",TEXT(BL117+CK117,"0")))</f>
        <v>340924018275</v>
      </c>
      <c r="DM117" s="69" t="str">
        <f>IF(COUNTBLANK(DN117:$EI117)=COLUMNS(DN117:$EI117),"",REPT("0",Batch_Length-LEN(IF(AND(SUMPRODUCT($F$32:$F116*BM$32:BM116)+SUMPRODUCT($F$32:$F116*CL$32:CL116)&gt;0,BM117+CL117=0),REPT("0",Batch_Length),IF(BM117+CL117=0,"",TEXT(BM117+CL117,"0"))))))&amp;IF(AND(SUMPRODUCT($F$32:$F116*BM$32:BM116)+SUMPRODUCT($F$32:$F116*CL$32:CL116)&gt;0,BM117+CL117=0),REPT("0",Batch_Length),IF(BM117+CL117=0,"",TEXT(BM117+CL117,"0")))</f>
        <v>451040286452</v>
      </c>
      <c r="DN117" s="69" t="str">
        <f>IF(COUNTBLANK(DO117:$EI117)=COLUMNS(DO117:$EI117),"",REPT("0",Batch_Length-LEN(IF(AND(SUMPRODUCT($F$32:$F116*BN$32:BN116)+SUMPRODUCT($F$32:$F116*CM$32:CM116)&gt;0,BN117+CM117=0),REPT("0",Batch_Length),IF(BN117+CM117=0,"",TEXT(BN117+CM117,"0"))))))&amp;IF(AND(SUMPRODUCT($F$32:$F116*BN$32:BN116)+SUMPRODUCT($F$32:$F116*CM$32:CM116)&gt;0,BN117+CM117=0),REPT("0",Batch_Length),IF(BN117+CM117=0,"",TEXT(BN117+CM117,"0")))</f>
        <v>026159795933</v>
      </c>
      <c r="DO117" s="69" t="str">
        <f>IF(COUNTBLANK(DP117:$EI117)=COLUMNS(DP117:$EI117),"",REPT("0",Batch_Length-LEN(IF(AND(SUMPRODUCT($F$32:$F116*BO$32:BO116)+SUMPRODUCT($F$32:$F116*CN$32:CN116)&gt;0,BO117+CN117=0),REPT("0",Batch_Length),IF(BO117+CN117=0,"",TEXT(BO117+CN117,"0"))))))&amp;IF(AND(SUMPRODUCT($F$32:$F116*BO$32:BO116)+SUMPRODUCT($F$32:$F116*CN$32:CN116)&gt;0,BO117+CN117=0),REPT("0",Batch_Length),IF(BO117+CN117=0,"",TEXT(BO117+CN117,"0")))</f>
        <v>101912752560</v>
      </c>
      <c r="DP117" s="69" t="str">
        <f>IF(COUNTBLANK(DQ117:$EI117)=COLUMNS(DQ117:$EI117),"",REPT("0",Batch_Length-LEN(IF(AND(SUMPRODUCT($F$32:$F116*BP$32:BP116)+SUMPRODUCT($F$32:$F116*CO$32:CO116)&gt;0,BP117+CO117=0),REPT("0",Batch_Length),IF(BP117+CO117=0,"",TEXT(BP117+CO117,"0"))))))&amp;IF(AND(SUMPRODUCT($F$32:$F116*BP$32:BP116)+SUMPRODUCT($F$32:$F116*CO$32:CO116)&gt;0,BP117+CO117=0),REPT("0",Batch_Length),IF(BP117+CO117=0,"",TEXT(BP117+CO117,"0")))</f>
        <v>330574206405</v>
      </c>
      <c r="DQ117" s="69" t="str">
        <f>IF(COUNTBLANK(DR117:$EI117)=COLUMNS(DR117:$EI117),"",REPT("0",Batch_Length-LEN(IF(AND(SUMPRODUCT($F$32:$F116*BQ$32:BQ116)+SUMPRODUCT($F$32:$F116*CP$32:CP116)&gt;0,BQ117+CP117=0),REPT("0",Batch_Length),IF(BQ117+CP117=0,"",TEXT(BQ117+CP117,"0"))))))&amp;IF(AND(SUMPRODUCT($F$32:$F116*BQ$32:BQ116)+SUMPRODUCT($F$32:$F116*CP$32:CP116)&gt;0,BQ117+CP117=0),REPT("0",Batch_Length),IF(BQ117+CP117=0,"",TEXT(BQ117+CP117,"0")))</f>
        <v>159480056634</v>
      </c>
      <c r="DR117" s="69" t="str">
        <f>IF(COUNTBLANK(DS117:$EI117)=COLUMNS(DS117:$EI117),"",REPT("0",Batch_Length-LEN(IF(AND(SUMPRODUCT($F$32:$F116*BR$32:BR116)+SUMPRODUCT($F$32:$F116*CQ$32:CQ116)&gt;0,BR117+CQ117=0),REPT("0",Batch_Length),IF(BR117+CQ117=0,"",TEXT(BR117+CQ117,"0"))))))&amp;IF(AND(SUMPRODUCT($F$32:$F116*BR$32:BR116)+SUMPRODUCT($F$32:$F116*CQ$32:CQ116)&gt;0,BR117+CQ117=0),REPT("0",Batch_Length),IF(BR117+CQ117=0,"",TEXT(BR117+CQ117,"0")))</f>
        <v>947944226061</v>
      </c>
      <c r="DS117" s="69" t="str">
        <f>IF(COUNTBLANK(DT117:$EI117)=COLUMNS(DT117:$EI117),"",REPT("0",Batch_Length-LEN(IF(AND(SUMPRODUCT($F$32:$F116*BS$32:BS116)+SUMPRODUCT($F$32:$F116*CR$32:CR116)&gt;0,BS117+CR117=0),REPT("0",Batch_Length),IF(BS117+CR117=0,"",TEXT(BS117+CR117,"0"))))))&amp;IF(AND(SUMPRODUCT($F$32:$F116*BS$32:BS116)+SUMPRODUCT($F$32:$F116*CR$32:CR116)&gt;0,BS117+CR117=0),REPT("0",Batch_Length),IF(BS117+CR117=0,"",TEXT(BS117+CR117,"0")))</f>
        <v>438055027694</v>
      </c>
      <c r="DT117" s="69" t="str">
        <f>IF(COUNTBLANK(DU117:$EI117)=COLUMNS(DU117:$EI117),"",REPT("0",Batch_Length-LEN(IF(AND(SUMPRODUCT($F$32:$F116*BT$32:BT116)+SUMPRODUCT($F$32:$F116*CS$32:CS116)&gt;0,BT117+CS117=0),REPT("0",Batch_Length),IF(BT117+CS117=0,"",TEXT(BT117+CS117,"0"))))))&amp;IF(AND(SUMPRODUCT($F$32:$F116*BT$32:BT116)+SUMPRODUCT($F$32:$F116*CS$32:CS116)&gt;0,BT117+CS117=0),REPT("0",Batch_Length),IF(BT117+CS117=0,"",TEXT(BT117+CS117,"0")))</f>
        <v>281710411</v>
      </c>
      <c r="DU117" s="69" t="str">
        <f>IF(COUNTBLANK(DV117:$EI117)=COLUMNS(DV117:$EI117),"",REPT("0",Batch_Length-LEN(IF(AND(SUMPRODUCT($F$32:$F116*BU$32:BU116)+SUMPRODUCT($F$32:$F116*CT$32:CT116)&gt;0,BU117+CT117=0),REPT("0",Batch_Length),IF(BU117+CT117=0,"",TEXT(BU117+CT117,"0"))))))&amp;IF(AND(SUMPRODUCT($F$32:$F116*BU$32:BU116)+SUMPRODUCT($F$32:$F116*CT$32:CT116)&gt;0,BU117+CT117=0),REPT("0",Batch_Length),IF(BU117+CT117=0,"",TEXT(BU117+CT117,"0")))</f>
        <v/>
      </c>
      <c r="DV117" s="69" t="str">
        <f>IF(COUNTBLANK(DW117:$EI117)=COLUMNS(DW117:$EI117),"",REPT("0",Batch_Length-LEN(IF(AND(SUMPRODUCT($F$32:$F116*BV$32:BV116)+SUMPRODUCT($F$32:$F116*CU$32:CU116)&gt;0,BV117+CU117=0),REPT("0",Batch_Length),IF(BV117+CU117=0,"",TEXT(BV117+CU117,"0"))))))&amp;IF(AND(SUMPRODUCT($F$32:$F116*BV$32:BV116)+SUMPRODUCT($F$32:$F116*CU$32:CU116)&gt;0,BV117+CU117=0),REPT("0",Batch_Length),IF(BV117+CU117=0,"",TEXT(BV117+CU117,"0")))</f>
        <v/>
      </c>
      <c r="DW117" s="69" t="str">
        <f>IF(COUNTBLANK(DX117:$EI117)=COLUMNS(DX117:$EI117),"",REPT("0",Batch_Length-LEN(IF(AND(SUMPRODUCT($F$32:$F116*BW$32:BW116)+SUMPRODUCT($F$32:$F116*CV$32:CV116)&gt;0,BW117+CV117=0),REPT("0",Batch_Length),IF(BW117+CV117=0,"",TEXT(BW117+CV117,"0"))))))&amp;IF(AND(SUMPRODUCT($F$32:$F116*BW$32:BW116)+SUMPRODUCT($F$32:$F116*CV$32:CV116)&gt;0,BW117+CV117=0),REPT("0",Batch_Length),IF(BW117+CV117=0,"",TEXT(BW117+CV117,"0")))</f>
        <v/>
      </c>
      <c r="DX117" s="69" t="str">
        <f>IF(COUNTBLANK(DY117:$EI117)=COLUMNS(DY117:$EI117),"",REPT("0",Batch_Length-LEN(IF(AND(SUMPRODUCT($F$32:$F116*BX$32:BX116)+SUMPRODUCT($F$32:$F116*CW$32:CW116)&gt;0,BX117+CW117=0),REPT("0",Batch_Length),IF(BX117+CW117=0,"",TEXT(BX117+CW117,"0"))))))&amp;IF(AND(SUMPRODUCT($F$32:$F116*BX$32:BX116)+SUMPRODUCT($F$32:$F116*CW$32:CW116)&gt;0,BX117+CW117=0),REPT("0",Batch_Length),IF(BX117+CW117=0,"",TEXT(BX117+CW117,"0")))</f>
        <v/>
      </c>
      <c r="DY117" s="69" t="str">
        <f>IF(COUNTBLANK(DZ117:$EI117)=COLUMNS(DZ117:$EI117),"",REPT("0",Batch_Length-LEN(IF(AND(SUMPRODUCT($F$32:$F116*BY$32:BY116)+SUMPRODUCT($F$32:$F116*CX$32:CX116)&gt;0,BY117+CX117=0),REPT("0",Batch_Length),IF(BY117+CX117=0,"",TEXT(BY117+CX117,"0"))))))&amp;IF(AND(SUMPRODUCT($F$32:$F116*BY$32:BY116)+SUMPRODUCT($F$32:$F116*CX$32:CX116)&gt;0,BY117+CX117=0),REPT("0",Batch_Length),IF(BY117+CX117=0,"",TEXT(BY117+CX117,"0")))</f>
        <v/>
      </c>
      <c r="DZ117" s="69" t="str">
        <f>IF(COUNTBLANK(EA117:$EI117)=COLUMNS(EA117:$EI117),"",REPT("0",Batch_Length-LEN(IF(AND(SUMPRODUCT($F$32:$F116*BZ$32:BZ116)+SUMPRODUCT($F$32:$F116*CY$32:CY116)&gt;0,BZ117+CY117=0),REPT("0",Batch_Length),IF(BZ117+CY117=0,"",TEXT(BZ117+CY117,"0"))))))&amp;IF(AND(SUMPRODUCT($F$32:$F116*BZ$32:BZ116)+SUMPRODUCT($F$32:$F116*CY$32:CY116)&gt;0,BZ117+CY117=0),REPT("0",Batch_Length),IF(BZ117+CY117=0,"",TEXT(BZ117+CY117,"0")))</f>
        <v/>
      </c>
      <c r="EA117" s="69" t="str">
        <f>IF(COUNTBLANK(EB117:$EI117)=COLUMNS(EB117:$EI117),"",REPT("0",Batch_Length-LEN(IF(AND(SUMPRODUCT($F$32:$F116*CA$32:CA116)+SUMPRODUCT($F$32:$F116*CZ$32:CZ116)&gt;0,CA117+CZ117=0),REPT("0",Batch_Length),IF(CA117+CZ117=0,"",TEXT(CA117+CZ117,"0"))))))&amp;IF(AND(SUMPRODUCT($F$32:$F116*CA$32:CA116)+SUMPRODUCT($F$32:$F116*CZ$32:CZ116)&gt;0,CA117+CZ117=0),REPT("0",Batch_Length),IF(CA117+CZ117=0,"",TEXT(CA117+CZ117,"0")))</f>
        <v/>
      </c>
      <c r="EB117" s="69" t="str">
        <f>IF(COUNTBLANK(EC117:$EI117)=COLUMNS(EC117:$EI117),"",REPT("0",Batch_Length-LEN(IF(AND(SUMPRODUCT($F$32:$F116*CB$32:CB116)+SUMPRODUCT($F$32:$F116*DA$32:DA116)&gt;0,CB117+DA117=0),REPT("0",Batch_Length),IF(CB117+DA117=0,"",TEXT(CB117+DA117,"0"))))))&amp;IF(AND(SUMPRODUCT($F$32:$F116*CB$32:CB116)+SUMPRODUCT($F$32:$F116*DA$32:DA116)&gt;0,CB117+DA117=0),REPT("0",Batch_Length),IF(CB117+DA117=0,"",TEXT(CB117+DA117,"0")))</f>
        <v/>
      </c>
      <c r="EC117" s="69" t="str">
        <f>IF(COUNTBLANK(ED117:$EI117)=COLUMNS(ED117:$EI117),"",REPT("0",Batch_Length-LEN(IF(AND(SUMPRODUCT($F$32:$F116*CC$32:CC116)+SUMPRODUCT($F$32:$F116*DB$32:DB116)&gt;0,CC117+DB117=0),REPT("0",Batch_Length),IF(CC117+DB117=0,"",TEXT(CC117+DB117,"0"))))))&amp;IF(AND(SUMPRODUCT($F$32:$F116*CC$32:CC116)+SUMPRODUCT($F$32:$F116*DB$32:DB116)&gt;0,CC117+DB117=0),REPT("0",Batch_Length),IF(CC117+DB117=0,"",TEXT(CC117+DB117,"0")))</f>
        <v/>
      </c>
      <c r="ED117" s="69" t="str">
        <f>IF(COUNTBLANK(EE117:$EI117)=COLUMNS(EE117:$EI117),"",REPT("0",Batch_Length-LEN(IF(AND(SUMPRODUCT($F$32:$F116*CD$32:CD116)+SUMPRODUCT($F$32:$F116*DC$32:DC116)&gt;0,CD117+DC117=0),REPT("0",Batch_Length),IF(CD117+DC117=0,"",TEXT(CD117+DC117,"0"))))))&amp;IF(AND(SUMPRODUCT($F$32:$F116*CD$32:CD116)+SUMPRODUCT($F$32:$F116*DC$32:DC116)&gt;0,CD117+DC117=0),REPT("0",Batch_Length),IF(CD117+DC117=0,"",TEXT(CD117+DC117,"0")))</f>
        <v/>
      </c>
      <c r="EE117" s="69" t="str">
        <f>IF(COUNTBLANK(EF117:$EI117)=COLUMNS(EF117:$EI117),"",REPT("0",Batch_Length-LEN(IF(AND(SUMPRODUCT($F$32:$F116*CE$32:CE116)+SUMPRODUCT($F$32:$F116*DD$32:DD116)&gt;0,CE117+DD117=0),REPT("0",Batch_Length),IF(CE117+DD117=0,"",TEXT(CE117+DD117,"0"))))))&amp;IF(AND(SUMPRODUCT($F$32:$F116*CE$32:CE116)+SUMPRODUCT($F$32:$F116*DD$32:DD116)&gt;0,CE117+DD117=0),REPT("0",Batch_Length),IF(CE117+DD117=0,"",TEXT(CE117+DD117,"0")))</f>
        <v/>
      </c>
      <c r="EF117" s="69" t="str">
        <f>IF(COUNTBLANK(EG117:$EI117)=COLUMNS(EG117:$EI117),"",REPT("0",Batch_Length-LEN(IF(AND(SUMPRODUCT($F$32:$F116*CF$32:CF116)+SUMPRODUCT($F$32:$F116*DE$32:DE116)&gt;0,CF117+DE117=0),REPT("0",Batch_Length),IF(CF117+DE117=0,"",TEXT(CF117+DE117,"0"))))))&amp;IF(AND(SUMPRODUCT($F$32:$F116*CF$32:CF116)+SUMPRODUCT($F$32:$F116*DE$32:DE116)&gt;0,CF117+DE117=0),REPT("0",Batch_Length),IF(CF117+DE117=0,"",TEXT(CF117+DE117,"0")))</f>
        <v/>
      </c>
      <c r="EG117" s="69" t="str">
        <f>IF(COUNTBLANK(EH117:$EI117)=COLUMNS(EH117:$EI117),"",REPT("0",Batch_Length-LEN(IF(AND(SUMPRODUCT($F$32:$F116*CG$32:CG116)+SUMPRODUCT($F$32:$F116*DF$32:DF116)&gt;0,CG117+DF117=0),REPT("0",Batch_Length),IF(CG117+DF117=0,"",TEXT(CG117+DF117,"0"))))))&amp;IF(AND(SUMPRODUCT($F$32:$F116*CG$32:CG116)+SUMPRODUCT($F$32:$F116*DF$32:DF116)&gt;0,CG117+DF117=0),REPT("0",Batch_Length),IF(CG117+DF117=0,"",TEXT(CG117+DF117,"0")))</f>
        <v/>
      </c>
      <c r="EH117" s="69" t="str">
        <f>IF(COUNTBLANK(EI117:$EI117)=COLUMNS(EI117:$EI117),"",REPT("0",Batch_Length-LEN(IF(AND(SUMPRODUCT($F$32:$F116*CH$32:CH116)+SUMPRODUCT($F$32:$F116*DG$32:DG116)&gt;0,CH117+DG117=0),REPT("0",Batch_Length),IF(CH117+DG117=0,"",TEXT(CH117+DG117,"0"))))))&amp;IF(AND(SUMPRODUCT($F$32:$F116*CH$32:CH116)+SUMPRODUCT($F$32:$F116*DG$32:DG116)&gt;0,CH117+DG117=0),REPT("0",Batch_Length),IF(CH117+DG117=0,"",TEXT(CH117+DG117,"0")))</f>
        <v/>
      </c>
      <c r="EI117" s="69" t="str">
        <f>IF(AND(SUMPRODUCT($F$32:$F116*CI$32:CI116)+SUMPRODUCT($F$32:$F116*DH$32:DH116)&gt;0,CI117+DH117=0),REPT("0",Batch_Length),IF(CI117+DH117=0,"",TEXT(CI117+DH117,"0")))</f>
        <v/>
      </c>
      <c r="EJ117" s="69" t="str">
        <f t="shared" si="306"/>
        <v>281710411438055027694947944226061159480056634330574206405101912752560026159795933451040286452340924018275123200000000000000000000</v>
      </c>
      <c r="EK117" s="57" t="s">
        <v>86</v>
      </c>
    </row>
    <row r="118" spans="6:141" outlineLevel="1" x14ac:dyDescent="0.2">
      <c r="F118" s="66">
        <f t="shared" si="277"/>
        <v>86</v>
      </c>
      <c r="G118" s="67" t="str">
        <f t="shared" si="278"/>
        <v>24227095383672732381765523203441259715284870552429381750838764496720162249742450276789464634901319465571660595200000000000000000000</v>
      </c>
      <c r="H118" s="66">
        <f t="shared" si="279"/>
        <v>131</v>
      </c>
      <c r="I118" s="66">
        <f t="shared" si="198"/>
        <v>11</v>
      </c>
      <c r="J118" s="67" t="str">
        <f t="shared" si="199"/>
        <v>000000000000</v>
      </c>
      <c r="K118" s="68" t="str">
        <f t="shared" si="200"/>
        <v>123200000000</v>
      </c>
      <c r="L118" s="68" t="str">
        <f t="shared" si="201"/>
        <v>340924018275</v>
      </c>
      <c r="M118" s="68" t="str">
        <f t="shared" si="202"/>
        <v>451040286452</v>
      </c>
      <c r="N118" s="68" t="str">
        <f t="shared" si="203"/>
        <v>026159795933</v>
      </c>
      <c r="O118" s="68" t="str">
        <f t="shared" si="204"/>
        <v>101912752560</v>
      </c>
      <c r="P118" s="68" t="str">
        <f t="shared" si="205"/>
        <v>330574206405</v>
      </c>
      <c r="Q118" s="68" t="str">
        <f t="shared" si="206"/>
        <v>159480056634</v>
      </c>
      <c r="R118" s="68" t="str">
        <f t="shared" si="207"/>
        <v>947944226061</v>
      </c>
      <c r="S118" s="68" t="str">
        <f t="shared" si="208"/>
        <v>438055027694</v>
      </c>
      <c r="T118" s="68" t="str">
        <f t="shared" si="209"/>
        <v>281710411</v>
      </c>
      <c r="U118" s="68">
        <f t="shared" si="210"/>
        <v>0</v>
      </c>
      <c r="V118" s="68">
        <f t="shared" si="211"/>
        <v>0</v>
      </c>
      <c r="W118" s="68">
        <f t="shared" si="212"/>
        <v>0</v>
      </c>
      <c r="X118" s="68">
        <f t="shared" si="213"/>
        <v>0</v>
      </c>
      <c r="Y118" s="68">
        <f t="shared" si="214"/>
        <v>0</v>
      </c>
      <c r="Z118" s="68">
        <f t="shared" si="215"/>
        <v>0</v>
      </c>
      <c r="AA118" s="68">
        <f t="shared" si="216"/>
        <v>0</v>
      </c>
      <c r="AB118" s="68">
        <f t="shared" si="217"/>
        <v>0</v>
      </c>
      <c r="AC118" s="68">
        <f t="shared" si="218"/>
        <v>0</v>
      </c>
      <c r="AD118" s="68">
        <f t="shared" si="219"/>
        <v>0</v>
      </c>
      <c r="AE118" s="68">
        <f t="shared" si="220"/>
        <v>0</v>
      </c>
      <c r="AF118" s="68">
        <f t="shared" si="221"/>
        <v>0</v>
      </c>
      <c r="AG118" s="68">
        <f t="shared" si="222"/>
        <v>0</v>
      </c>
      <c r="AH118" s="68">
        <f t="shared" si="223"/>
        <v>0</v>
      </c>
      <c r="AI118" s="68">
        <f t="shared" si="224"/>
        <v>0</v>
      </c>
      <c r="AJ118" s="69">
        <f t="shared" si="280"/>
        <v>0</v>
      </c>
      <c r="AK118" s="69">
        <f t="shared" si="281"/>
        <v>10595200000000</v>
      </c>
      <c r="AL118" s="69">
        <f t="shared" si="282"/>
        <v>29319465571650</v>
      </c>
      <c r="AM118" s="69">
        <f t="shared" si="283"/>
        <v>38789464634872</v>
      </c>
      <c r="AN118" s="69">
        <f t="shared" si="284"/>
        <v>2249742450238</v>
      </c>
      <c r="AO118" s="69">
        <f t="shared" si="285"/>
        <v>8764496720160</v>
      </c>
      <c r="AP118" s="69">
        <f t="shared" si="286"/>
        <v>28429381750830</v>
      </c>
      <c r="AQ118" s="69">
        <f t="shared" si="287"/>
        <v>13715284870524</v>
      </c>
      <c r="AR118" s="69">
        <f t="shared" si="288"/>
        <v>81523203441246</v>
      </c>
      <c r="AS118" s="69">
        <f t="shared" si="289"/>
        <v>37672732381684</v>
      </c>
      <c r="AT118" s="69">
        <f t="shared" si="290"/>
        <v>24227095346</v>
      </c>
      <c r="AU118" s="69">
        <f t="shared" si="291"/>
        <v>0</v>
      </c>
      <c r="AV118" s="69">
        <f t="shared" si="292"/>
        <v>0</v>
      </c>
      <c r="AW118" s="69">
        <f t="shared" si="293"/>
        <v>0</v>
      </c>
      <c r="AX118" s="69">
        <f t="shared" si="294"/>
        <v>0</v>
      </c>
      <c r="AY118" s="69">
        <f t="shared" si="295"/>
        <v>0</v>
      </c>
      <c r="AZ118" s="69">
        <f t="shared" si="296"/>
        <v>0</v>
      </c>
      <c r="BA118" s="69">
        <f t="shared" si="297"/>
        <v>0</v>
      </c>
      <c r="BB118" s="69">
        <f t="shared" si="298"/>
        <v>0</v>
      </c>
      <c r="BC118" s="69">
        <f t="shared" si="299"/>
        <v>0</v>
      </c>
      <c r="BD118" s="69">
        <f t="shared" si="300"/>
        <v>0</v>
      </c>
      <c r="BE118" s="69">
        <f t="shared" si="301"/>
        <v>0</v>
      </c>
      <c r="BF118" s="69">
        <f t="shared" si="302"/>
        <v>0</v>
      </c>
      <c r="BG118" s="69">
        <f t="shared" si="303"/>
        <v>0</v>
      </c>
      <c r="BH118" s="69">
        <f t="shared" si="304"/>
        <v>0</v>
      </c>
      <c r="BI118" s="69">
        <f t="shared" si="305"/>
        <v>0</v>
      </c>
      <c r="BJ118" s="69">
        <f t="shared" si="225"/>
        <v>0</v>
      </c>
      <c r="BK118" s="69">
        <f t="shared" si="226"/>
        <v>595200000000</v>
      </c>
      <c r="BL118" s="69">
        <f t="shared" si="227"/>
        <v>319465571650</v>
      </c>
      <c r="BM118" s="69">
        <f t="shared" si="228"/>
        <v>789464634872</v>
      </c>
      <c r="BN118" s="69">
        <f t="shared" si="229"/>
        <v>249742450238</v>
      </c>
      <c r="BO118" s="69">
        <f t="shared" si="230"/>
        <v>764496720160</v>
      </c>
      <c r="BP118" s="69">
        <f t="shared" si="231"/>
        <v>429381750830</v>
      </c>
      <c r="BQ118" s="69">
        <f t="shared" si="232"/>
        <v>715284870524</v>
      </c>
      <c r="BR118" s="69">
        <f t="shared" si="233"/>
        <v>523203441246</v>
      </c>
      <c r="BS118" s="69">
        <f t="shared" si="234"/>
        <v>672732381684</v>
      </c>
      <c r="BT118" s="69">
        <f t="shared" si="235"/>
        <v>24227095346</v>
      </c>
      <c r="BU118" s="69">
        <f t="shared" si="236"/>
        <v>0</v>
      </c>
      <c r="BV118" s="69">
        <f t="shared" si="237"/>
        <v>0</v>
      </c>
      <c r="BW118" s="69">
        <f t="shared" si="238"/>
        <v>0</v>
      </c>
      <c r="BX118" s="69">
        <f t="shared" si="239"/>
        <v>0</v>
      </c>
      <c r="BY118" s="69">
        <f t="shared" si="240"/>
        <v>0</v>
      </c>
      <c r="BZ118" s="69">
        <f t="shared" si="241"/>
        <v>0</v>
      </c>
      <c r="CA118" s="69">
        <f t="shared" si="242"/>
        <v>0</v>
      </c>
      <c r="CB118" s="69">
        <f t="shared" si="243"/>
        <v>0</v>
      </c>
      <c r="CC118" s="69">
        <f t="shared" si="244"/>
        <v>0</v>
      </c>
      <c r="CD118" s="69">
        <f t="shared" si="245"/>
        <v>0</v>
      </c>
      <c r="CE118" s="69">
        <f t="shared" si="246"/>
        <v>0</v>
      </c>
      <c r="CF118" s="69">
        <f t="shared" si="247"/>
        <v>0</v>
      </c>
      <c r="CG118" s="69">
        <f t="shared" si="248"/>
        <v>0</v>
      </c>
      <c r="CH118" s="69">
        <f t="shared" si="249"/>
        <v>0</v>
      </c>
      <c r="CI118" s="69">
        <f t="shared" si="250"/>
        <v>0</v>
      </c>
      <c r="CJ118" s="69">
        <f t="shared" si="251"/>
        <v>0</v>
      </c>
      <c r="CK118" s="69">
        <f t="shared" si="252"/>
        <v>10</v>
      </c>
      <c r="CL118" s="69">
        <f t="shared" si="253"/>
        <v>29</v>
      </c>
      <c r="CM118" s="69">
        <f t="shared" si="254"/>
        <v>38</v>
      </c>
      <c r="CN118" s="69">
        <f t="shared" si="255"/>
        <v>2</v>
      </c>
      <c r="CO118" s="69">
        <f t="shared" si="256"/>
        <v>8</v>
      </c>
      <c r="CP118" s="69">
        <f t="shared" si="257"/>
        <v>28</v>
      </c>
      <c r="CQ118" s="69">
        <f t="shared" si="258"/>
        <v>13</v>
      </c>
      <c r="CR118" s="69">
        <f t="shared" si="259"/>
        <v>81</v>
      </c>
      <c r="CS118" s="69">
        <f t="shared" si="260"/>
        <v>37</v>
      </c>
      <c r="CT118" s="69">
        <f t="shared" si="261"/>
        <v>0</v>
      </c>
      <c r="CU118" s="69">
        <f t="shared" si="262"/>
        <v>0</v>
      </c>
      <c r="CV118" s="69">
        <f t="shared" si="263"/>
        <v>0</v>
      </c>
      <c r="CW118" s="69">
        <f t="shared" si="264"/>
        <v>0</v>
      </c>
      <c r="CX118" s="69">
        <f t="shared" si="265"/>
        <v>0</v>
      </c>
      <c r="CY118" s="69">
        <f t="shared" si="266"/>
        <v>0</v>
      </c>
      <c r="CZ118" s="69">
        <f t="shared" si="267"/>
        <v>0</v>
      </c>
      <c r="DA118" s="69">
        <f t="shared" si="268"/>
        <v>0</v>
      </c>
      <c r="DB118" s="69">
        <f t="shared" si="269"/>
        <v>0</v>
      </c>
      <c r="DC118" s="69">
        <f t="shared" si="270"/>
        <v>0</v>
      </c>
      <c r="DD118" s="69">
        <f t="shared" si="271"/>
        <v>0</v>
      </c>
      <c r="DE118" s="69">
        <f t="shared" si="272"/>
        <v>0</v>
      </c>
      <c r="DF118" s="69">
        <f t="shared" si="273"/>
        <v>0</v>
      </c>
      <c r="DG118" s="69">
        <f t="shared" si="274"/>
        <v>0</v>
      </c>
      <c r="DH118" s="69">
        <f t="shared" si="275"/>
        <v>0</v>
      </c>
      <c r="DI118" s="69">
        <f t="shared" si="276"/>
        <v>0</v>
      </c>
      <c r="DJ118" s="69" t="str">
        <f>IF(COUNTBLANK(DK118:$EI118)=COLUMNS(DK118:$EI118),"",REPT("0",Batch_Length-LEN(IF(AND(SUM(AK118:$BI118)&lt;&gt;0,BJ118=0),REPT("0",Batch_Length),TEXT(BJ118,"0")))))&amp;IF(AND(SUM(AK118:$BI118)&lt;&gt;0,BJ118=0),REPT("0",Batch_Length),TEXT(BJ118,"0"))</f>
        <v>000000000000</v>
      </c>
      <c r="DK118" s="69" t="str">
        <f>IF(COUNTBLANK(DL118:$EI118)=COLUMNS(DL118:$EI118),"",REPT("0",Batch_Length-LEN(IF(AND(SUMPRODUCT($F$32:$F117*BK$32:BK117)+SUMPRODUCT($F$32:$F117*CJ$32:CJ117)&gt;0,BK118+CJ118=0),REPT("0",Batch_Length),IF(BK118+CJ118=0,"",TEXT(BK118+CJ118,"0"))))))&amp;IF(AND(SUMPRODUCT($F$32:$F117*BK$32:BK117)+SUMPRODUCT($F$32:$F117*CJ$32:CJ117)&gt;0,BK118+CJ118=0),REPT("0",Batch_Length),IF(BK118+CJ118=0,"",TEXT(BK118+CJ118,"0")))</f>
        <v>595200000000</v>
      </c>
      <c r="DL118" s="69" t="str">
        <f>IF(COUNTBLANK(DM118:$EI118)=COLUMNS(DM118:$EI118),"",REPT("0",Batch_Length-LEN(IF(AND(SUMPRODUCT($F$32:$F117*BL$32:BL117)+SUMPRODUCT($F$32:$F117*CK$32:CK117)&gt;0,BL118+CK118=0),REPT("0",Batch_Length),IF(BL118+CK118=0,"",TEXT(BL118+CK118,"0"))))))&amp;IF(AND(SUMPRODUCT($F$32:$F117*BL$32:BL117)+SUMPRODUCT($F$32:$F117*CK$32:CK117)&gt;0,BL118+CK118=0),REPT("0",Batch_Length),IF(BL118+CK118=0,"",TEXT(BL118+CK118,"0")))</f>
        <v>319465571660</v>
      </c>
      <c r="DM118" s="69" t="str">
        <f>IF(COUNTBLANK(DN118:$EI118)=COLUMNS(DN118:$EI118),"",REPT("0",Batch_Length-LEN(IF(AND(SUMPRODUCT($F$32:$F117*BM$32:BM117)+SUMPRODUCT($F$32:$F117*CL$32:CL117)&gt;0,BM118+CL118=0),REPT("0",Batch_Length),IF(BM118+CL118=0,"",TEXT(BM118+CL118,"0"))))))&amp;IF(AND(SUMPRODUCT($F$32:$F117*BM$32:BM117)+SUMPRODUCT($F$32:$F117*CL$32:CL117)&gt;0,BM118+CL118=0),REPT("0",Batch_Length),IF(BM118+CL118=0,"",TEXT(BM118+CL118,"0")))</f>
        <v>789464634901</v>
      </c>
      <c r="DN118" s="69" t="str">
        <f>IF(COUNTBLANK(DO118:$EI118)=COLUMNS(DO118:$EI118),"",REPT("0",Batch_Length-LEN(IF(AND(SUMPRODUCT($F$32:$F117*BN$32:BN117)+SUMPRODUCT($F$32:$F117*CM$32:CM117)&gt;0,BN118+CM118=0),REPT("0",Batch_Length),IF(BN118+CM118=0,"",TEXT(BN118+CM118,"0"))))))&amp;IF(AND(SUMPRODUCT($F$32:$F117*BN$32:BN117)+SUMPRODUCT($F$32:$F117*CM$32:CM117)&gt;0,BN118+CM118=0),REPT("0",Batch_Length),IF(BN118+CM118=0,"",TEXT(BN118+CM118,"0")))</f>
        <v>249742450276</v>
      </c>
      <c r="DO118" s="69" t="str">
        <f>IF(COUNTBLANK(DP118:$EI118)=COLUMNS(DP118:$EI118),"",REPT("0",Batch_Length-LEN(IF(AND(SUMPRODUCT($F$32:$F117*BO$32:BO117)+SUMPRODUCT($F$32:$F117*CN$32:CN117)&gt;0,BO118+CN118=0),REPT("0",Batch_Length),IF(BO118+CN118=0,"",TEXT(BO118+CN118,"0"))))))&amp;IF(AND(SUMPRODUCT($F$32:$F117*BO$32:BO117)+SUMPRODUCT($F$32:$F117*CN$32:CN117)&gt;0,BO118+CN118=0),REPT("0",Batch_Length),IF(BO118+CN118=0,"",TEXT(BO118+CN118,"0")))</f>
        <v>764496720162</v>
      </c>
      <c r="DP118" s="69" t="str">
        <f>IF(COUNTBLANK(DQ118:$EI118)=COLUMNS(DQ118:$EI118),"",REPT("0",Batch_Length-LEN(IF(AND(SUMPRODUCT($F$32:$F117*BP$32:BP117)+SUMPRODUCT($F$32:$F117*CO$32:CO117)&gt;0,BP118+CO118=0),REPT("0",Batch_Length),IF(BP118+CO118=0,"",TEXT(BP118+CO118,"0"))))))&amp;IF(AND(SUMPRODUCT($F$32:$F117*BP$32:BP117)+SUMPRODUCT($F$32:$F117*CO$32:CO117)&gt;0,BP118+CO118=0),REPT("0",Batch_Length),IF(BP118+CO118=0,"",TEXT(BP118+CO118,"0")))</f>
        <v>429381750838</v>
      </c>
      <c r="DQ118" s="69" t="str">
        <f>IF(COUNTBLANK(DR118:$EI118)=COLUMNS(DR118:$EI118),"",REPT("0",Batch_Length-LEN(IF(AND(SUMPRODUCT($F$32:$F117*BQ$32:BQ117)+SUMPRODUCT($F$32:$F117*CP$32:CP117)&gt;0,BQ118+CP118=0),REPT("0",Batch_Length),IF(BQ118+CP118=0,"",TEXT(BQ118+CP118,"0"))))))&amp;IF(AND(SUMPRODUCT($F$32:$F117*BQ$32:BQ117)+SUMPRODUCT($F$32:$F117*CP$32:CP117)&gt;0,BQ118+CP118=0),REPT("0",Batch_Length),IF(BQ118+CP118=0,"",TEXT(BQ118+CP118,"0")))</f>
        <v>715284870552</v>
      </c>
      <c r="DR118" s="69" t="str">
        <f>IF(COUNTBLANK(DS118:$EI118)=COLUMNS(DS118:$EI118),"",REPT("0",Batch_Length-LEN(IF(AND(SUMPRODUCT($F$32:$F117*BR$32:BR117)+SUMPRODUCT($F$32:$F117*CQ$32:CQ117)&gt;0,BR118+CQ118=0),REPT("0",Batch_Length),IF(BR118+CQ118=0,"",TEXT(BR118+CQ118,"0"))))))&amp;IF(AND(SUMPRODUCT($F$32:$F117*BR$32:BR117)+SUMPRODUCT($F$32:$F117*CQ$32:CQ117)&gt;0,BR118+CQ118=0),REPT("0",Batch_Length),IF(BR118+CQ118=0,"",TEXT(BR118+CQ118,"0")))</f>
        <v>523203441259</v>
      </c>
      <c r="DS118" s="69" t="str">
        <f>IF(COUNTBLANK(DT118:$EI118)=COLUMNS(DT118:$EI118),"",REPT("0",Batch_Length-LEN(IF(AND(SUMPRODUCT($F$32:$F117*BS$32:BS117)+SUMPRODUCT($F$32:$F117*CR$32:CR117)&gt;0,BS118+CR118=0),REPT("0",Batch_Length),IF(BS118+CR118=0,"",TEXT(BS118+CR118,"0"))))))&amp;IF(AND(SUMPRODUCT($F$32:$F117*BS$32:BS117)+SUMPRODUCT($F$32:$F117*CR$32:CR117)&gt;0,BS118+CR118=0),REPT("0",Batch_Length),IF(BS118+CR118=0,"",TEXT(BS118+CR118,"0")))</f>
        <v>672732381765</v>
      </c>
      <c r="DT118" s="69" t="str">
        <f>IF(COUNTBLANK(DU118:$EI118)=COLUMNS(DU118:$EI118),"",REPT("0",Batch_Length-LEN(IF(AND(SUMPRODUCT($F$32:$F117*BT$32:BT117)+SUMPRODUCT($F$32:$F117*CS$32:CS117)&gt;0,BT118+CS118=0),REPT("0",Batch_Length),IF(BT118+CS118=0,"",TEXT(BT118+CS118,"0"))))))&amp;IF(AND(SUMPRODUCT($F$32:$F117*BT$32:BT117)+SUMPRODUCT($F$32:$F117*CS$32:CS117)&gt;0,BT118+CS118=0),REPT("0",Batch_Length),IF(BT118+CS118=0,"",TEXT(BT118+CS118,"0")))</f>
        <v>24227095383</v>
      </c>
      <c r="DU118" s="69" t="str">
        <f>IF(COUNTBLANK(DV118:$EI118)=COLUMNS(DV118:$EI118),"",REPT("0",Batch_Length-LEN(IF(AND(SUMPRODUCT($F$32:$F117*BU$32:BU117)+SUMPRODUCT($F$32:$F117*CT$32:CT117)&gt;0,BU118+CT118=0),REPT("0",Batch_Length),IF(BU118+CT118=0,"",TEXT(BU118+CT118,"0"))))))&amp;IF(AND(SUMPRODUCT($F$32:$F117*BU$32:BU117)+SUMPRODUCT($F$32:$F117*CT$32:CT117)&gt;0,BU118+CT118=0),REPT("0",Batch_Length),IF(BU118+CT118=0,"",TEXT(BU118+CT118,"0")))</f>
        <v/>
      </c>
      <c r="DV118" s="69" t="str">
        <f>IF(COUNTBLANK(DW118:$EI118)=COLUMNS(DW118:$EI118),"",REPT("0",Batch_Length-LEN(IF(AND(SUMPRODUCT($F$32:$F117*BV$32:BV117)+SUMPRODUCT($F$32:$F117*CU$32:CU117)&gt;0,BV118+CU118=0),REPT("0",Batch_Length),IF(BV118+CU118=0,"",TEXT(BV118+CU118,"0"))))))&amp;IF(AND(SUMPRODUCT($F$32:$F117*BV$32:BV117)+SUMPRODUCT($F$32:$F117*CU$32:CU117)&gt;0,BV118+CU118=0),REPT("0",Batch_Length),IF(BV118+CU118=0,"",TEXT(BV118+CU118,"0")))</f>
        <v/>
      </c>
      <c r="DW118" s="69" t="str">
        <f>IF(COUNTBLANK(DX118:$EI118)=COLUMNS(DX118:$EI118),"",REPT("0",Batch_Length-LEN(IF(AND(SUMPRODUCT($F$32:$F117*BW$32:BW117)+SUMPRODUCT($F$32:$F117*CV$32:CV117)&gt;0,BW118+CV118=0),REPT("0",Batch_Length),IF(BW118+CV118=0,"",TEXT(BW118+CV118,"0"))))))&amp;IF(AND(SUMPRODUCT($F$32:$F117*BW$32:BW117)+SUMPRODUCT($F$32:$F117*CV$32:CV117)&gt;0,BW118+CV118=0),REPT("0",Batch_Length),IF(BW118+CV118=0,"",TEXT(BW118+CV118,"0")))</f>
        <v/>
      </c>
      <c r="DX118" s="69" t="str">
        <f>IF(COUNTBLANK(DY118:$EI118)=COLUMNS(DY118:$EI118),"",REPT("0",Batch_Length-LEN(IF(AND(SUMPRODUCT($F$32:$F117*BX$32:BX117)+SUMPRODUCT($F$32:$F117*CW$32:CW117)&gt;0,BX118+CW118=0),REPT("0",Batch_Length),IF(BX118+CW118=0,"",TEXT(BX118+CW118,"0"))))))&amp;IF(AND(SUMPRODUCT($F$32:$F117*BX$32:BX117)+SUMPRODUCT($F$32:$F117*CW$32:CW117)&gt;0,BX118+CW118=0),REPT("0",Batch_Length),IF(BX118+CW118=0,"",TEXT(BX118+CW118,"0")))</f>
        <v/>
      </c>
      <c r="DY118" s="69" t="str">
        <f>IF(COUNTBLANK(DZ118:$EI118)=COLUMNS(DZ118:$EI118),"",REPT("0",Batch_Length-LEN(IF(AND(SUMPRODUCT($F$32:$F117*BY$32:BY117)+SUMPRODUCT($F$32:$F117*CX$32:CX117)&gt;0,BY118+CX118=0),REPT("0",Batch_Length),IF(BY118+CX118=0,"",TEXT(BY118+CX118,"0"))))))&amp;IF(AND(SUMPRODUCT($F$32:$F117*BY$32:BY117)+SUMPRODUCT($F$32:$F117*CX$32:CX117)&gt;0,BY118+CX118=0),REPT("0",Batch_Length),IF(BY118+CX118=0,"",TEXT(BY118+CX118,"0")))</f>
        <v/>
      </c>
      <c r="DZ118" s="69" t="str">
        <f>IF(COUNTBLANK(EA118:$EI118)=COLUMNS(EA118:$EI118),"",REPT("0",Batch_Length-LEN(IF(AND(SUMPRODUCT($F$32:$F117*BZ$32:BZ117)+SUMPRODUCT($F$32:$F117*CY$32:CY117)&gt;0,BZ118+CY118=0),REPT("0",Batch_Length),IF(BZ118+CY118=0,"",TEXT(BZ118+CY118,"0"))))))&amp;IF(AND(SUMPRODUCT($F$32:$F117*BZ$32:BZ117)+SUMPRODUCT($F$32:$F117*CY$32:CY117)&gt;0,BZ118+CY118=0),REPT("0",Batch_Length),IF(BZ118+CY118=0,"",TEXT(BZ118+CY118,"0")))</f>
        <v/>
      </c>
      <c r="EA118" s="69" t="str">
        <f>IF(COUNTBLANK(EB118:$EI118)=COLUMNS(EB118:$EI118),"",REPT("0",Batch_Length-LEN(IF(AND(SUMPRODUCT($F$32:$F117*CA$32:CA117)+SUMPRODUCT($F$32:$F117*CZ$32:CZ117)&gt;0,CA118+CZ118=0),REPT("0",Batch_Length),IF(CA118+CZ118=0,"",TEXT(CA118+CZ118,"0"))))))&amp;IF(AND(SUMPRODUCT($F$32:$F117*CA$32:CA117)+SUMPRODUCT($F$32:$F117*CZ$32:CZ117)&gt;0,CA118+CZ118=0),REPT("0",Batch_Length),IF(CA118+CZ118=0,"",TEXT(CA118+CZ118,"0")))</f>
        <v/>
      </c>
      <c r="EB118" s="69" t="str">
        <f>IF(COUNTBLANK(EC118:$EI118)=COLUMNS(EC118:$EI118),"",REPT("0",Batch_Length-LEN(IF(AND(SUMPRODUCT($F$32:$F117*CB$32:CB117)+SUMPRODUCT($F$32:$F117*DA$32:DA117)&gt;0,CB118+DA118=0),REPT("0",Batch_Length),IF(CB118+DA118=0,"",TEXT(CB118+DA118,"0"))))))&amp;IF(AND(SUMPRODUCT($F$32:$F117*CB$32:CB117)+SUMPRODUCT($F$32:$F117*DA$32:DA117)&gt;0,CB118+DA118=0),REPT("0",Batch_Length),IF(CB118+DA118=0,"",TEXT(CB118+DA118,"0")))</f>
        <v/>
      </c>
      <c r="EC118" s="69" t="str">
        <f>IF(COUNTBLANK(ED118:$EI118)=COLUMNS(ED118:$EI118),"",REPT("0",Batch_Length-LEN(IF(AND(SUMPRODUCT($F$32:$F117*CC$32:CC117)+SUMPRODUCT($F$32:$F117*DB$32:DB117)&gt;0,CC118+DB118=0),REPT("0",Batch_Length),IF(CC118+DB118=0,"",TEXT(CC118+DB118,"0"))))))&amp;IF(AND(SUMPRODUCT($F$32:$F117*CC$32:CC117)+SUMPRODUCT($F$32:$F117*DB$32:DB117)&gt;0,CC118+DB118=0),REPT("0",Batch_Length),IF(CC118+DB118=0,"",TEXT(CC118+DB118,"0")))</f>
        <v/>
      </c>
      <c r="ED118" s="69" t="str">
        <f>IF(COUNTBLANK(EE118:$EI118)=COLUMNS(EE118:$EI118),"",REPT("0",Batch_Length-LEN(IF(AND(SUMPRODUCT($F$32:$F117*CD$32:CD117)+SUMPRODUCT($F$32:$F117*DC$32:DC117)&gt;0,CD118+DC118=0),REPT("0",Batch_Length),IF(CD118+DC118=0,"",TEXT(CD118+DC118,"0"))))))&amp;IF(AND(SUMPRODUCT($F$32:$F117*CD$32:CD117)+SUMPRODUCT($F$32:$F117*DC$32:DC117)&gt;0,CD118+DC118=0),REPT("0",Batch_Length),IF(CD118+DC118=0,"",TEXT(CD118+DC118,"0")))</f>
        <v/>
      </c>
      <c r="EE118" s="69" t="str">
        <f>IF(COUNTBLANK(EF118:$EI118)=COLUMNS(EF118:$EI118),"",REPT("0",Batch_Length-LEN(IF(AND(SUMPRODUCT($F$32:$F117*CE$32:CE117)+SUMPRODUCT($F$32:$F117*DD$32:DD117)&gt;0,CE118+DD118=0),REPT("0",Batch_Length),IF(CE118+DD118=0,"",TEXT(CE118+DD118,"0"))))))&amp;IF(AND(SUMPRODUCT($F$32:$F117*CE$32:CE117)+SUMPRODUCT($F$32:$F117*DD$32:DD117)&gt;0,CE118+DD118=0),REPT("0",Batch_Length),IF(CE118+DD118=0,"",TEXT(CE118+DD118,"0")))</f>
        <v/>
      </c>
      <c r="EF118" s="69" t="str">
        <f>IF(COUNTBLANK(EG118:$EI118)=COLUMNS(EG118:$EI118),"",REPT("0",Batch_Length-LEN(IF(AND(SUMPRODUCT($F$32:$F117*CF$32:CF117)+SUMPRODUCT($F$32:$F117*DE$32:DE117)&gt;0,CF118+DE118=0),REPT("0",Batch_Length),IF(CF118+DE118=0,"",TEXT(CF118+DE118,"0"))))))&amp;IF(AND(SUMPRODUCT($F$32:$F117*CF$32:CF117)+SUMPRODUCT($F$32:$F117*DE$32:DE117)&gt;0,CF118+DE118=0),REPT("0",Batch_Length),IF(CF118+DE118=0,"",TEXT(CF118+DE118,"0")))</f>
        <v/>
      </c>
      <c r="EG118" s="69" t="str">
        <f>IF(COUNTBLANK(EH118:$EI118)=COLUMNS(EH118:$EI118),"",REPT("0",Batch_Length-LEN(IF(AND(SUMPRODUCT($F$32:$F117*CG$32:CG117)+SUMPRODUCT($F$32:$F117*DF$32:DF117)&gt;0,CG118+DF118=0),REPT("0",Batch_Length),IF(CG118+DF118=0,"",TEXT(CG118+DF118,"0"))))))&amp;IF(AND(SUMPRODUCT($F$32:$F117*CG$32:CG117)+SUMPRODUCT($F$32:$F117*DF$32:DF117)&gt;0,CG118+DF118=0),REPT("0",Batch_Length),IF(CG118+DF118=0,"",TEXT(CG118+DF118,"0")))</f>
        <v/>
      </c>
      <c r="EH118" s="69" t="str">
        <f>IF(COUNTBLANK(EI118:$EI118)=COLUMNS(EI118:$EI118),"",REPT("0",Batch_Length-LEN(IF(AND(SUMPRODUCT($F$32:$F117*CH$32:CH117)+SUMPRODUCT($F$32:$F117*DG$32:DG117)&gt;0,CH118+DG118=0),REPT("0",Batch_Length),IF(CH118+DG118=0,"",TEXT(CH118+DG118,"0"))))))&amp;IF(AND(SUMPRODUCT($F$32:$F117*CH$32:CH117)+SUMPRODUCT($F$32:$F117*DG$32:DG117)&gt;0,CH118+DG118=0),REPT("0",Batch_Length),IF(CH118+DG118=0,"",TEXT(CH118+DG118,"0")))</f>
        <v/>
      </c>
      <c r="EI118" s="69" t="str">
        <f>IF(AND(SUMPRODUCT($F$32:$F117*CI$32:CI117)+SUMPRODUCT($F$32:$F117*DH$32:DH117)&gt;0,CI118+DH118=0),REPT("0",Batch_Length),IF(CI118+DH118=0,"",TEXT(CI118+DH118,"0")))</f>
        <v/>
      </c>
      <c r="EJ118" s="69" t="str">
        <f t="shared" si="306"/>
        <v>24227095383672732381765523203441259715284870552429381750838764496720162249742450276789464634901319465571660595200000000000000000000</v>
      </c>
      <c r="EK118" s="57" t="s">
        <v>86</v>
      </c>
    </row>
    <row r="119" spans="6:141" outlineLevel="1" x14ac:dyDescent="0.2">
      <c r="F119" s="66">
        <f t="shared" si="277"/>
        <v>87</v>
      </c>
      <c r="G119" s="67" t="str">
        <f t="shared" si="278"/>
        <v>2107757298379527717213600518699389595229783738061356212322972511214654115727593174080683423236414793504734471782400000000000000000000</v>
      </c>
      <c r="H119" s="66">
        <f t="shared" si="279"/>
        <v>133</v>
      </c>
      <c r="I119" s="66">
        <f t="shared" si="198"/>
        <v>11</v>
      </c>
      <c r="J119" s="67" t="str">
        <f t="shared" si="199"/>
        <v>000000000000</v>
      </c>
      <c r="K119" s="68" t="str">
        <f t="shared" si="200"/>
        <v>595200000000</v>
      </c>
      <c r="L119" s="68" t="str">
        <f t="shared" si="201"/>
        <v>319465571660</v>
      </c>
      <c r="M119" s="68" t="str">
        <f t="shared" si="202"/>
        <v>789464634901</v>
      </c>
      <c r="N119" s="68" t="str">
        <f t="shared" si="203"/>
        <v>249742450276</v>
      </c>
      <c r="O119" s="68" t="str">
        <f t="shared" si="204"/>
        <v>764496720162</v>
      </c>
      <c r="P119" s="68" t="str">
        <f t="shared" si="205"/>
        <v>429381750838</v>
      </c>
      <c r="Q119" s="68" t="str">
        <f t="shared" si="206"/>
        <v>715284870552</v>
      </c>
      <c r="R119" s="68" t="str">
        <f t="shared" si="207"/>
        <v>523203441259</v>
      </c>
      <c r="S119" s="68" t="str">
        <f t="shared" si="208"/>
        <v>672732381765</v>
      </c>
      <c r="T119" s="68" t="str">
        <f t="shared" si="209"/>
        <v>24227095383</v>
      </c>
      <c r="U119" s="68">
        <f t="shared" si="210"/>
        <v>0</v>
      </c>
      <c r="V119" s="68">
        <f t="shared" si="211"/>
        <v>0</v>
      </c>
      <c r="W119" s="68">
        <f t="shared" si="212"/>
        <v>0</v>
      </c>
      <c r="X119" s="68">
        <f t="shared" si="213"/>
        <v>0</v>
      </c>
      <c r="Y119" s="68">
        <f t="shared" si="214"/>
        <v>0</v>
      </c>
      <c r="Z119" s="68">
        <f t="shared" si="215"/>
        <v>0</v>
      </c>
      <c r="AA119" s="68">
        <f t="shared" si="216"/>
        <v>0</v>
      </c>
      <c r="AB119" s="68">
        <f t="shared" si="217"/>
        <v>0</v>
      </c>
      <c r="AC119" s="68">
        <f t="shared" si="218"/>
        <v>0</v>
      </c>
      <c r="AD119" s="68">
        <f t="shared" si="219"/>
        <v>0</v>
      </c>
      <c r="AE119" s="68">
        <f t="shared" si="220"/>
        <v>0</v>
      </c>
      <c r="AF119" s="68">
        <f t="shared" si="221"/>
        <v>0</v>
      </c>
      <c r="AG119" s="68">
        <f t="shared" si="222"/>
        <v>0</v>
      </c>
      <c r="AH119" s="68">
        <f t="shared" si="223"/>
        <v>0</v>
      </c>
      <c r="AI119" s="68">
        <f t="shared" si="224"/>
        <v>0</v>
      </c>
      <c r="AJ119" s="69">
        <f t="shared" si="280"/>
        <v>0</v>
      </c>
      <c r="AK119" s="69">
        <f t="shared" si="281"/>
        <v>51782400000000</v>
      </c>
      <c r="AL119" s="69">
        <f t="shared" si="282"/>
        <v>27793504734420</v>
      </c>
      <c r="AM119" s="69">
        <f t="shared" si="283"/>
        <v>68683423236387</v>
      </c>
      <c r="AN119" s="69">
        <f t="shared" si="284"/>
        <v>21727593174012</v>
      </c>
      <c r="AO119" s="69">
        <f t="shared" si="285"/>
        <v>66511214654094</v>
      </c>
      <c r="AP119" s="69">
        <f t="shared" si="286"/>
        <v>37356212322906</v>
      </c>
      <c r="AQ119" s="69">
        <f t="shared" si="287"/>
        <v>62229783738024</v>
      </c>
      <c r="AR119" s="69">
        <f t="shared" si="288"/>
        <v>45518699389533</v>
      </c>
      <c r="AS119" s="69">
        <f t="shared" si="289"/>
        <v>58527717213555</v>
      </c>
      <c r="AT119" s="69">
        <f t="shared" si="290"/>
        <v>2107757298321</v>
      </c>
      <c r="AU119" s="69">
        <f t="shared" si="291"/>
        <v>0</v>
      </c>
      <c r="AV119" s="69">
        <f t="shared" si="292"/>
        <v>0</v>
      </c>
      <c r="AW119" s="69">
        <f t="shared" si="293"/>
        <v>0</v>
      </c>
      <c r="AX119" s="69">
        <f t="shared" si="294"/>
        <v>0</v>
      </c>
      <c r="AY119" s="69">
        <f t="shared" si="295"/>
        <v>0</v>
      </c>
      <c r="AZ119" s="69">
        <f t="shared" si="296"/>
        <v>0</v>
      </c>
      <c r="BA119" s="69">
        <f t="shared" si="297"/>
        <v>0</v>
      </c>
      <c r="BB119" s="69">
        <f t="shared" si="298"/>
        <v>0</v>
      </c>
      <c r="BC119" s="69">
        <f t="shared" si="299"/>
        <v>0</v>
      </c>
      <c r="BD119" s="69">
        <f t="shared" si="300"/>
        <v>0</v>
      </c>
      <c r="BE119" s="69">
        <f t="shared" si="301"/>
        <v>0</v>
      </c>
      <c r="BF119" s="69">
        <f t="shared" si="302"/>
        <v>0</v>
      </c>
      <c r="BG119" s="69">
        <f t="shared" si="303"/>
        <v>0</v>
      </c>
      <c r="BH119" s="69">
        <f t="shared" si="304"/>
        <v>0</v>
      </c>
      <c r="BI119" s="69">
        <f t="shared" si="305"/>
        <v>0</v>
      </c>
      <c r="BJ119" s="69">
        <f t="shared" si="225"/>
        <v>0</v>
      </c>
      <c r="BK119" s="69">
        <f t="shared" si="226"/>
        <v>782400000000</v>
      </c>
      <c r="BL119" s="69">
        <f t="shared" si="227"/>
        <v>793504734420</v>
      </c>
      <c r="BM119" s="69">
        <f t="shared" si="228"/>
        <v>683423236387</v>
      </c>
      <c r="BN119" s="69">
        <f t="shared" si="229"/>
        <v>727593174012</v>
      </c>
      <c r="BO119" s="69">
        <f t="shared" si="230"/>
        <v>511214654094</v>
      </c>
      <c r="BP119" s="69">
        <f t="shared" si="231"/>
        <v>356212322906</v>
      </c>
      <c r="BQ119" s="69">
        <f t="shared" si="232"/>
        <v>229783738024</v>
      </c>
      <c r="BR119" s="69">
        <f t="shared" si="233"/>
        <v>518699389533</v>
      </c>
      <c r="BS119" s="69">
        <f t="shared" si="234"/>
        <v>527717213555</v>
      </c>
      <c r="BT119" s="69">
        <f t="shared" si="235"/>
        <v>107757298321</v>
      </c>
      <c r="BU119" s="69">
        <f t="shared" si="236"/>
        <v>0</v>
      </c>
      <c r="BV119" s="69">
        <f t="shared" si="237"/>
        <v>0</v>
      </c>
      <c r="BW119" s="69">
        <f t="shared" si="238"/>
        <v>0</v>
      </c>
      <c r="BX119" s="69">
        <f t="shared" si="239"/>
        <v>0</v>
      </c>
      <c r="BY119" s="69">
        <f t="shared" si="240"/>
        <v>0</v>
      </c>
      <c r="BZ119" s="69">
        <f t="shared" si="241"/>
        <v>0</v>
      </c>
      <c r="CA119" s="69">
        <f t="shared" si="242"/>
        <v>0</v>
      </c>
      <c r="CB119" s="69">
        <f t="shared" si="243"/>
        <v>0</v>
      </c>
      <c r="CC119" s="69">
        <f t="shared" si="244"/>
        <v>0</v>
      </c>
      <c r="CD119" s="69">
        <f t="shared" si="245"/>
        <v>0</v>
      </c>
      <c r="CE119" s="69">
        <f t="shared" si="246"/>
        <v>0</v>
      </c>
      <c r="CF119" s="69">
        <f t="shared" si="247"/>
        <v>0</v>
      </c>
      <c r="CG119" s="69">
        <f t="shared" si="248"/>
        <v>0</v>
      </c>
      <c r="CH119" s="69">
        <f t="shared" si="249"/>
        <v>0</v>
      </c>
      <c r="CI119" s="69">
        <f t="shared" si="250"/>
        <v>0</v>
      </c>
      <c r="CJ119" s="69">
        <f t="shared" si="251"/>
        <v>0</v>
      </c>
      <c r="CK119" s="69">
        <f t="shared" si="252"/>
        <v>51</v>
      </c>
      <c r="CL119" s="69">
        <f t="shared" si="253"/>
        <v>27</v>
      </c>
      <c r="CM119" s="69">
        <f t="shared" si="254"/>
        <v>68</v>
      </c>
      <c r="CN119" s="69">
        <f t="shared" si="255"/>
        <v>21</v>
      </c>
      <c r="CO119" s="69">
        <f t="shared" si="256"/>
        <v>66</v>
      </c>
      <c r="CP119" s="69">
        <f t="shared" si="257"/>
        <v>37</v>
      </c>
      <c r="CQ119" s="69">
        <f t="shared" si="258"/>
        <v>62</v>
      </c>
      <c r="CR119" s="69">
        <f t="shared" si="259"/>
        <v>45</v>
      </c>
      <c r="CS119" s="69">
        <f t="shared" si="260"/>
        <v>58</v>
      </c>
      <c r="CT119" s="69">
        <f t="shared" si="261"/>
        <v>2</v>
      </c>
      <c r="CU119" s="69">
        <f t="shared" si="262"/>
        <v>0</v>
      </c>
      <c r="CV119" s="69">
        <f t="shared" si="263"/>
        <v>0</v>
      </c>
      <c r="CW119" s="69">
        <f t="shared" si="264"/>
        <v>0</v>
      </c>
      <c r="CX119" s="69">
        <f t="shared" si="265"/>
        <v>0</v>
      </c>
      <c r="CY119" s="69">
        <f t="shared" si="266"/>
        <v>0</v>
      </c>
      <c r="CZ119" s="69">
        <f t="shared" si="267"/>
        <v>0</v>
      </c>
      <c r="DA119" s="69">
        <f t="shared" si="268"/>
        <v>0</v>
      </c>
      <c r="DB119" s="69">
        <f t="shared" si="269"/>
        <v>0</v>
      </c>
      <c r="DC119" s="69">
        <f t="shared" si="270"/>
        <v>0</v>
      </c>
      <c r="DD119" s="69">
        <f t="shared" si="271"/>
        <v>0</v>
      </c>
      <c r="DE119" s="69">
        <f t="shared" si="272"/>
        <v>0</v>
      </c>
      <c r="DF119" s="69">
        <f t="shared" si="273"/>
        <v>0</v>
      </c>
      <c r="DG119" s="69">
        <f t="shared" si="274"/>
        <v>0</v>
      </c>
      <c r="DH119" s="69">
        <f t="shared" si="275"/>
        <v>0</v>
      </c>
      <c r="DI119" s="69">
        <f t="shared" si="276"/>
        <v>0</v>
      </c>
      <c r="DJ119" s="69" t="str">
        <f>IF(COUNTBLANK(DK119:$EI119)=COLUMNS(DK119:$EI119),"",REPT("0",Batch_Length-LEN(IF(AND(SUM(AK119:$BI119)&lt;&gt;0,BJ119=0),REPT("0",Batch_Length),TEXT(BJ119,"0")))))&amp;IF(AND(SUM(AK119:$BI119)&lt;&gt;0,BJ119=0),REPT("0",Batch_Length),TEXT(BJ119,"0"))</f>
        <v>000000000000</v>
      </c>
      <c r="DK119" s="69" t="str">
        <f>IF(COUNTBLANK(DL119:$EI119)=COLUMNS(DL119:$EI119),"",REPT("0",Batch_Length-LEN(IF(AND(SUMPRODUCT($F$32:$F118*BK$32:BK118)+SUMPRODUCT($F$32:$F118*CJ$32:CJ118)&gt;0,BK119+CJ119=0),REPT("0",Batch_Length),IF(BK119+CJ119=0,"",TEXT(BK119+CJ119,"0"))))))&amp;IF(AND(SUMPRODUCT($F$32:$F118*BK$32:BK118)+SUMPRODUCT($F$32:$F118*CJ$32:CJ118)&gt;0,BK119+CJ119=0),REPT("0",Batch_Length),IF(BK119+CJ119=0,"",TEXT(BK119+CJ119,"0")))</f>
        <v>782400000000</v>
      </c>
      <c r="DL119" s="69" t="str">
        <f>IF(COUNTBLANK(DM119:$EI119)=COLUMNS(DM119:$EI119),"",REPT("0",Batch_Length-LEN(IF(AND(SUMPRODUCT($F$32:$F118*BL$32:BL118)+SUMPRODUCT($F$32:$F118*CK$32:CK118)&gt;0,BL119+CK119=0),REPT("0",Batch_Length),IF(BL119+CK119=0,"",TEXT(BL119+CK119,"0"))))))&amp;IF(AND(SUMPRODUCT($F$32:$F118*BL$32:BL118)+SUMPRODUCT($F$32:$F118*CK$32:CK118)&gt;0,BL119+CK119=0),REPT("0",Batch_Length),IF(BL119+CK119=0,"",TEXT(BL119+CK119,"0")))</f>
        <v>793504734471</v>
      </c>
      <c r="DM119" s="69" t="str">
        <f>IF(COUNTBLANK(DN119:$EI119)=COLUMNS(DN119:$EI119),"",REPT("0",Batch_Length-LEN(IF(AND(SUMPRODUCT($F$32:$F118*BM$32:BM118)+SUMPRODUCT($F$32:$F118*CL$32:CL118)&gt;0,BM119+CL119=0),REPT("0",Batch_Length),IF(BM119+CL119=0,"",TEXT(BM119+CL119,"0"))))))&amp;IF(AND(SUMPRODUCT($F$32:$F118*BM$32:BM118)+SUMPRODUCT($F$32:$F118*CL$32:CL118)&gt;0,BM119+CL119=0),REPT("0",Batch_Length),IF(BM119+CL119=0,"",TEXT(BM119+CL119,"0")))</f>
        <v>683423236414</v>
      </c>
      <c r="DN119" s="69" t="str">
        <f>IF(COUNTBLANK(DO119:$EI119)=COLUMNS(DO119:$EI119),"",REPT("0",Batch_Length-LEN(IF(AND(SUMPRODUCT($F$32:$F118*BN$32:BN118)+SUMPRODUCT($F$32:$F118*CM$32:CM118)&gt;0,BN119+CM119=0),REPT("0",Batch_Length),IF(BN119+CM119=0,"",TEXT(BN119+CM119,"0"))))))&amp;IF(AND(SUMPRODUCT($F$32:$F118*BN$32:BN118)+SUMPRODUCT($F$32:$F118*CM$32:CM118)&gt;0,BN119+CM119=0),REPT("0",Batch_Length),IF(BN119+CM119=0,"",TEXT(BN119+CM119,"0")))</f>
        <v>727593174080</v>
      </c>
      <c r="DO119" s="69" t="str">
        <f>IF(COUNTBLANK(DP119:$EI119)=COLUMNS(DP119:$EI119),"",REPT("0",Batch_Length-LEN(IF(AND(SUMPRODUCT($F$32:$F118*BO$32:BO118)+SUMPRODUCT($F$32:$F118*CN$32:CN118)&gt;0,BO119+CN119=0),REPT("0",Batch_Length),IF(BO119+CN119=0,"",TEXT(BO119+CN119,"0"))))))&amp;IF(AND(SUMPRODUCT($F$32:$F118*BO$32:BO118)+SUMPRODUCT($F$32:$F118*CN$32:CN118)&gt;0,BO119+CN119=0),REPT("0",Batch_Length),IF(BO119+CN119=0,"",TEXT(BO119+CN119,"0")))</f>
        <v>511214654115</v>
      </c>
      <c r="DP119" s="69" t="str">
        <f>IF(COUNTBLANK(DQ119:$EI119)=COLUMNS(DQ119:$EI119),"",REPT("0",Batch_Length-LEN(IF(AND(SUMPRODUCT($F$32:$F118*BP$32:BP118)+SUMPRODUCT($F$32:$F118*CO$32:CO118)&gt;0,BP119+CO119=0),REPT("0",Batch_Length),IF(BP119+CO119=0,"",TEXT(BP119+CO119,"0"))))))&amp;IF(AND(SUMPRODUCT($F$32:$F118*BP$32:BP118)+SUMPRODUCT($F$32:$F118*CO$32:CO118)&gt;0,BP119+CO119=0),REPT("0",Batch_Length),IF(BP119+CO119=0,"",TEXT(BP119+CO119,"0")))</f>
        <v>356212322972</v>
      </c>
      <c r="DQ119" s="69" t="str">
        <f>IF(COUNTBLANK(DR119:$EI119)=COLUMNS(DR119:$EI119),"",REPT("0",Batch_Length-LEN(IF(AND(SUMPRODUCT($F$32:$F118*BQ$32:BQ118)+SUMPRODUCT($F$32:$F118*CP$32:CP118)&gt;0,BQ119+CP119=0),REPT("0",Batch_Length),IF(BQ119+CP119=0,"",TEXT(BQ119+CP119,"0"))))))&amp;IF(AND(SUMPRODUCT($F$32:$F118*BQ$32:BQ118)+SUMPRODUCT($F$32:$F118*CP$32:CP118)&gt;0,BQ119+CP119=0),REPT("0",Batch_Length),IF(BQ119+CP119=0,"",TEXT(BQ119+CP119,"0")))</f>
        <v>229783738061</v>
      </c>
      <c r="DR119" s="69" t="str">
        <f>IF(COUNTBLANK(DS119:$EI119)=COLUMNS(DS119:$EI119),"",REPT("0",Batch_Length-LEN(IF(AND(SUMPRODUCT($F$32:$F118*BR$32:BR118)+SUMPRODUCT($F$32:$F118*CQ$32:CQ118)&gt;0,BR119+CQ119=0),REPT("0",Batch_Length),IF(BR119+CQ119=0,"",TEXT(BR119+CQ119,"0"))))))&amp;IF(AND(SUMPRODUCT($F$32:$F118*BR$32:BR118)+SUMPRODUCT($F$32:$F118*CQ$32:CQ118)&gt;0,BR119+CQ119=0),REPT("0",Batch_Length),IF(BR119+CQ119=0,"",TEXT(BR119+CQ119,"0")))</f>
        <v>518699389595</v>
      </c>
      <c r="DS119" s="69" t="str">
        <f>IF(COUNTBLANK(DT119:$EI119)=COLUMNS(DT119:$EI119),"",REPT("0",Batch_Length-LEN(IF(AND(SUMPRODUCT($F$32:$F118*BS$32:BS118)+SUMPRODUCT($F$32:$F118*CR$32:CR118)&gt;0,BS119+CR119=0),REPT("0",Batch_Length),IF(BS119+CR119=0,"",TEXT(BS119+CR119,"0"))))))&amp;IF(AND(SUMPRODUCT($F$32:$F118*BS$32:BS118)+SUMPRODUCT($F$32:$F118*CR$32:CR118)&gt;0,BS119+CR119=0),REPT("0",Batch_Length),IF(BS119+CR119=0,"",TEXT(BS119+CR119,"0")))</f>
        <v>527717213600</v>
      </c>
      <c r="DT119" s="69" t="str">
        <f>IF(COUNTBLANK(DU119:$EI119)=COLUMNS(DU119:$EI119),"",REPT("0",Batch_Length-LEN(IF(AND(SUMPRODUCT($F$32:$F118*BT$32:BT118)+SUMPRODUCT($F$32:$F118*CS$32:CS118)&gt;0,BT119+CS119=0),REPT("0",Batch_Length),IF(BT119+CS119=0,"",TEXT(BT119+CS119,"0"))))))&amp;IF(AND(SUMPRODUCT($F$32:$F118*BT$32:BT118)+SUMPRODUCT($F$32:$F118*CS$32:CS118)&gt;0,BT119+CS119=0),REPT("0",Batch_Length),IF(BT119+CS119=0,"",TEXT(BT119+CS119,"0")))</f>
        <v>107757298379</v>
      </c>
      <c r="DU119" s="69" t="str">
        <f>IF(COUNTBLANK(DV119:$EI119)=COLUMNS(DV119:$EI119),"",REPT("0",Batch_Length-LEN(IF(AND(SUMPRODUCT($F$32:$F118*BU$32:BU118)+SUMPRODUCT($F$32:$F118*CT$32:CT118)&gt;0,BU119+CT119=0),REPT("0",Batch_Length),IF(BU119+CT119=0,"",TEXT(BU119+CT119,"0"))))))&amp;IF(AND(SUMPRODUCT($F$32:$F118*BU$32:BU118)+SUMPRODUCT($F$32:$F118*CT$32:CT118)&gt;0,BU119+CT119=0),REPT("0",Batch_Length),IF(BU119+CT119=0,"",TEXT(BU119+CT119,"0")))</f>
        <v>2</v>
      </c>
      <c r="DV119" s="69" t="str">
        <f>IF(COUNTBLANK(DW119:$EI119)=COLUMNS(DW119:$EI119),"",REPT("0",Batch_Length-LEN(IF(AND(SUMPRODUCT($F$32:$F118*BV$32:BV118)+SUMPRODUCT($F$32:$F118*CU$32:CU118)&gt;0,BV119+CU119=0),REPT("0",Batch_Length),IF(BV119+CU119=0,"",TEXT(BV119+CU119,"0"))))))&amp;IF(AND(SUMPRODUCT($F$32:$F118*BV$32:BV118)+SUMPRODUCT($F$32:$F118*CU$32:CU118)&gt;0,BV119+CU119=0),REPT("0",Batch_Length),IF(BV119+CU119=0,"",TEXT(BV119+CU119,"0")))</f>
        <v/>
      </c>
      <c r="DW119" s="69" t="str">
        <f>IF(COUNTBLANK(DX119:$EI119)=COLUMNS(DX119:$EI119),"",REPT("0",Batch_Length-LEN(IF(AND(SUMPRODUCT($F$32:$F118*BW$32:BW118)+SUMPRODUCT($F$32:$F118*CV$32:CV118)&gt;0,BW119+CV119=0),REPT("0",Batch_Length),IF(BW119+CV119=0,"",TEXT(BW119+CV119,"0"))))))&amp;IF(AND(SUMPRODUCT($F$32:$F118*BW$32:BW118)+SUMPRODUCT($F$32:$F118*CV$32:CV118)&gt;0,BW119+CV119=0),REPT("0",Batch_Length),IF(BW119+CV119=0,"",TEXT(BW119+CV119,"0")))</f>
        <v/>
      </c>
      <c r="DX119" s="69" t="str">
        <f>IF(COUNTBLANK(DY119:$EI119)=COLUMNS(DY119:$EI119),"",REPT("0",Batch_Length-LEN(IF(AND(SUMPRODUCT($F$32:$F118*BX$32:BX118)+SUMPRODUCT($F$32:$F118*CW$32:CW118)&gt;0,BX119+CW119=0),REPT("0",Batch_Length),IF(BX119+CW119=0,"",TEXT(BX119+CW119,"0"))))))&amp;IF(AND(SUMPRODUCT($F$32:$F118*BX$32:BX118)+SUMPRODUCT($F$32:$F118*CW$32:CW118)&gt;0,BX119+CW119=0),REPT("0",Batch_Length),IF(BX119+CW119=0,"",TEXT(BX119+CW119,"0")))</f>
        <v/>
      </c>
      <c r="DY119" s="69" t="str">
        <f>IF(COUNTBLANK(DZ119:$EI119)=COLUMNS(DZ119:$EI119),"",REPT("0",Batch_Length-LEN(IF(AND(SUMPRODUCT($F$32:$F118*BY$32:BY118)+SUMPRODUCT($F$32:$F118*CX$32:CX118)&gt;0,BY119+CX119=0),REPT("0",Batch_Length),IF(BY119+CX119=0,"",TEXT(BY119+CX119,"0"))))))&amp;IF(AND(SUMPRODUCT($F$32:$F118*BY$32:BY118)+SUMPRODUCT($F$32:$F118*CX$32:CX118)&gt;0,BY119+CX119=0),REPT("0",Batch_Length),IF(BY119+CX119=0,"",TEXT(BY119+CX119,"0")))</f>
        <v/>
      </c>
      <c r="DZ119" s="69" t="str">
        <f>IF(COUNTBLANK(EA119:$EI119)=COLUMNS(EA119:$EI119),"",REPT("0",Batch_Length-LEN(IF(AND(SUMPRODUCT($F$32:$F118*BZ$32:BZ118)+SUMPRODUCT($F$32:$F118*CY$32:CY118)&gt;0,BZ119+CY119=0),REPT("0",Batch_Length),IF(BZ119+CY119=0,"",TEXT(BZ119+CY119,"0"))))))&amp;IF(AND(SUMPRODUCT($F$32:$F118*BZ$32:BZ118)+SUMPRODUCT($F$32:$F118*CY$32:CY118)&gt;0,BZ119+CY119=0),REPT("0",Batch_Length),IF(BZ119+CY119=0,"",TEXT(BZ119+CY119,"0")))</f>
        <v/>
      </c>
      <c r="EA119" s="69" t="str">
        <f>IF(COUNTBLANK(EB119:$EI119)=COLUMNS(EB119:$EI119),"",REPT("0",Batch_Length-LEN(IF(AND(SUMPRODUCT($F$32:$F118*CA$32:CA118)+SUMPRODUCT($F$32:$F118*CZ$32:CZ118)&gt;0,CA119+CZ119=0),REPT("0",Batch_Length),IF(CA119+CZ119=0,"",TEXT(CA119+CZ119,"0"))))))&amp;IF(AND(SUMPRODUCT($F$32:$F118*CA$32:CA118)+SUMPRODUCT($F$32:$F118*CZ$32:CZ118)&gt;0,CA119+CZ119=0),REPT("0",Batch_Length),IF(CA119+CZ119=0,"",TEXT(CA119+CZ119,"0")))</f>
        <v/>
      </c>
      <c r="EB119" s="69" t="str">
        <f>IF(COUNTBLANK(EC119:$EI119)=COLUMNS(EC119:$EI119),"",REPT("0",Batch_Length-LEN(IF(AND(SUMPRODUCT($F$32:$F118*CB$32:CB118)+SUMPRODUCT($F$32:$F118*DA$32:DA118)&gt;0,CB119+DA119=0),REPT("0",Batch_Length),IF(CB119+DA119=0,"",TEXT(CB119+DA119,"0"))))))&amp;IF(AND(SUMPRODUCT($F$32:$F118*CB$32:CB118)+SUMPRODUCT($F$32:$F118*DA$32:DA118)&gt;0,CB119+DA119=0),REPT("0",Batch_Length),IF(CB119+DA119=0,"",TEXT(CB119+DA119,"0")))</f>
        <v/>
      </c>
      <c r="EC119" s="69" t="str">
        <f>IF(COUNTBLANK(ED119:$EI119)=COLUMNS(ED119:$EI119),"",REPT("0",Batch_Length-LEN(IF(AND(SUMPRODUCT($F$32:$F118*CC$32:CC118)+SUMPRODUCT($F$32:$F118*DB$32:DB118)&gt;0,CC119+DB119=0),REPT("0",Batch_Length),IF(CC119+DB119=0,"",TEXT(CC119+DB119,"0"))))))&amp;IF(AND(SUMPRODUCT($F$32:$F118*CC$32:CC118)+SUMPRODUCT($F$32:$F118*DB$32:DB118)&gt;0,CC119+DB119=0),REPT("0",Batch_Length),IF(CC119+DB119=0,"",TEXT(CC119+DB119,"0")))</f>
        <v/>
      </c>
      <c r="ED119" s="69" t="str">
        <f>IF(COUNTBLANK(EE119:$EI119)=COLUMNS(EE119:$EI119),"",REPT("0",Batch_Length-LEN(IF(AND(SUMPRODUCT($F$32:$F118*CD$32:CD118)+SUMPRODUCT($F$32:$F118*DC$32:DC118)&gt;0,CD119+DC119=0),REPT("0",Batch_Length),IF(CD119+DC119=0,"",TEXT(CD119+DC119,"0"))))))&amp;IF(AND(SUMPRODUCT($F$32:$F118*CD$32:CD118)+SUMPRODUCT($F$32:$F118*DC$32:DC118)&gt;0,CD119+DC119=0),REPT("0",Batch_Length),IF(CD119+DC119=0,"",TEXT(CD119+DC119,"0")))</f>
        <v/>
      </c>
      <c r="EE119" s="69" t="str">
        <f>IF(COUNTBLANK(EF119:$EI119)=COLUMNS(EF119:$EI119),"",REPT("0",Batch_Length-LEN(IF(AND(SUMPRODUCT($F$32:$F118*CE$32:CE118)+SUMPRODUCT($F$32:$F118*DD$32:DD118)&gt;0,CE119+DD119=0),REPT("0",Batch_Length),IF(CE119+DD119=0,"",TEXT(CE119+DD119,"0"))))))&amp;IF(AND(SUMPRODUCT($F$32:$F118*CE$32:CE118)+SUMPRODUCT($F$32:$F118*DD$32:DD118)&gt;0,CE119+DD119=0),REPT("0",Batch_Length),IF(CE119+DD119=0,"",TEXT(CE119+DD119,"0")))</f>
        <v/>
      </c>
      <c r="EF119" s="69" t="str">
        <f>IF(COUNTBLANK(EG119:$EI119)=COLUMNS(EG119:$EI119),"",REPT("0",Batch_Length-LEN(IF(AND(SUMPRODUCT($F$32:$F118*CF$32:CF118)+SUMPRODUCT($F$32:$F118*DE$32:DE118)&gt;0,CF119+DE119=0),REPT("0",Batch_Length),IF(CF119+DE119=0,"",TEXT(CF119+DE119,"0"))))))&amp;IF(AND(SUMPRODUCT($F$32:$F118*CF$32:CF118)+SUMPRODUCT($F$32:$F118*DE$32:DE118)&gt;0,CF119+DE119=0),REPT("0",Batch_Length),IF(CF119+DE119=0,"",TEXT(CF119+DE119,"0")))</f>
        <v/>
      </c>
      <c r="EG119" s="69" t="str">
        <f>IF(COUNTBLANK(EH119:$EI119)=COLUMNS(EH119:$EI119),"",REPT("0",Batch_Length-LEN(IF(AND(SUMPRODUCT($F$32:$F118*CG$32:CG118)+SUMPRODUCT($F$32:$F118*DF$32:DF118)&gt;0,CG119+DF119=0),REPT("0",Batch_Length),IF(CG119+DF119=0,"",TEXT(CG119+DF119,"0"))))))&amp;IF(AND(SUMPRODUCT($F$32:$F118*CG$32:CG118)+SUMPRODUCT($F$32:$F118*DF$32:DF118)&gt;0,CG119+DF119=0),REPT("0",Batch_Length),IF(CG119+DF119=0,"",TEXT(CG119+DF119,"0")))</f>
        <v/>
      </c>
      <c r="EH119" s="69" t="str">
        <f>IF(COUNTBLANK(EI119:$EI119)=COLUMNS(EI119:$EI119),"",REPT("0",Batch_Length-LEN(IF(AND(SUMPRODUCT($F$32:$F118*CH$32:CH118)+SUMPRODUCT($F$32:$F118*DG$32:DG118)&gt;0,CH119+DG119=0),REPT("0",Batch_Length),IF(CH119+DG119=0,"",TEXT(CH119+DG119,"0"))))))&amp;IF(AND(SUMPRODUCT($F$32:$F118*CH$32:CH118)+SUMPRODUCT($F$32:$F118*DG$32:DG118)&gt;0,CH119+DG119=0),REPT("0",Batch_Length),IF(CH119+DG119=0,"",TEXT(CH119+DG119,"0")))</f>
        <v/>
      </c>
      <c r="EI119" s="69" t="str">
        <f>IF(AND(SUMPRODUCT($F$32:$F118*CI$32:CI118)+SUMPRODUCT($F$32:$F118*DH$32:DH118)&gt;0,CI119+DH119=0),REPT("0",Batch_Length),IF(CI119+DH119=0,"",TEXT(CI119+DH119,"0")))</f>
        <v/>
      </c>
      <c r="EJ119" s="69" t="str">
        <f t="shared" si="306"/>
        <v>2107757298379527717213600518699389595229783738061356212322972511214654115727593174080683423236414793504734471782400000000000000000000</v>
      </c>
      <c r="EK119" s="57" t="s">
        <v>86</v>
      </c>
    </row>
    <row r="120" spans="6:141" outlineLevel="1" x14ac:dyDescent="0.2">
      <c r="F120" s="66">
        <f t="shared" si="277"/>
        <v>88</v>
      </c>
      <c r="G120" s="67" t="str">
        <f t="shared" si="278"/>
        <v>185482642257398439114796845645546284380220968949399346684421580986889562184028199319100141244804501828416633516851200000000000000000000</v>
      </c>
      <c r="H120" s="66">
        <f t="shared" si="279"/>
        <v>135</v>
      </c>
      <c r="I120" s="66">
        <f t="shared" si="198"/>
        <v>12</v>
      </c>
      <c r="J120" s="67" t="str">
        <f t="shared" si="199"/>
        <v>000000000000</v>
      </c>
      <c r="K120" s="68" t="str">
        <f t="shared" si="200"/>
        <v>782400000000</v>
      </c>
      <c r="L120" s="68" t="str">
        <f t="shared" si="201"/>
        <v>793504734471</v>
      </c>
      <c r="M120" s="68" t="str">
        <f t="shared" si="202"/>
        <v>683423236414</v>
      </c>
      <c r="N120" s="68" t="str">
        <f t="shared" si="203"/>
        <v>727593174080</v>
      </c>
      <c r="O120" s="68" t="str">
        <f t="shared" si="204"/>
        <v>511214654115</v>
      </c>
      <c r="P120" s="68" t="str">
        <f t="shared" si="205"/>
        <v>356212322972</v>
      </c>
      <c r="Q120" s="68" t="str">
        <f t="shared" si="206"/>
        <v>229783738061</v>
      </c>
      <c r="R120" s="68" t="str">
        <f t="shared" si="207"/>
        <v>518699389595</v>
      </c>
      <c r="S120" s="68" t="str">
        <f t="shared" si="208"/>
        <v>527717213600</v>
      </c>
      <c r="T120" s="68" t="str">
        <f t="shared" si="209"/>
        <v>107757298379</v>
      </c>
      <c r="U120" s="68" t="str">
        <f t="shared" si="210"/>
        <v>2</v>
      </c>
      <c r="V120" s="68">
        <f t="shared" si="211"/>
        <v>0</v>
      </c>
      <c r="W120" s="68">
        <f t="shared" si="212"/>
        <v>0</v>
      </c>
      <c r="X120" s="68">
        <f t="shared" si="213"/>
        <v>0</v>
      </c>
      <c r="Y120" s="68">
        <f t="shared" si="214"/>
        <v>0</v>
      </c>
      <c r="Z120" s="68">
        <f t="shared" si="215"/>
        <v>0</v>
      </c>
      <c r="AA120" s="68">
        <f t="shared" si="216"/>
        <v>0</v>
      </c>
      <c r="AB120" s="68">
        <f t="shared" si="217"/>
        <v>0</v>
      </c>
      <c r="AC120" s="68">
        <f t="shared" si="218"/>
        <v>0</v>
      </c>
      <c r="AD120" s="68">
        <f t="shared" si="219"/>
        <v>0</v>
      </c>
      <c r="AE120" s="68">
        <f t="shared" si="220"/>
        <v>0</v>
      </c>
      <c r="AF120" s="68">
        <f t="shared" si="221"/>
        <v>0</v>
      </c>
      <c r="AG120" s="68">
        <f t="shared" si="222"/>
        <v>0</v>
      </c>
      <c r="AH120" s="68">
        <f t="shared" si="223"/>
        <v>0</v>
      </c>
      <c r="AI120" s="68">
        <f t="shared" si="224"/>
        <v>0</v>
      </c>
      <c r="AJ120" s="69">
        <f t="shared" si="280"/>
        <v>0</v>
      </c>
      <c r="AK120" s="69">
        <f t="shared" si="281"/>
        <v>68851200000000</v>
      </c>
      <c r="AL120" s="69">
        <f t="shared" si="282"/>
        <v>69828416633448</v>
      </c>
      <c r="AM120" s="69">
        <f t="shared" si="283"/>
        <v>60141244804432</v>
      </c>
      <c r="AN120" s="69">
        <f t="shared" si="284"/>
        <v>64028199319040</v>
      </c>
      <c r="AO120" s="69">
        <f t="shared" si="285"/>
        <v>44986889562120</v>
      </c>
      <c r="AP120" s="69">
        <f t="shared" si="286"/>
        <v>31346684421536</v>
      </c>
      <c r="AQ120" s="69">
        <f t="shared" si="287"/>
        <v>20220968949368</v>
      </c>
      <c r="AR120" s="69">
        <f t="shared" si="288"/>
        <v>45645546284360</v>
      </c>
      <c r="AS120" s="69">
        <f t="shared" si="289"/>
        <v>46439114796800</v>
      </c>
      <c r="AT120" s="69">
        <f t="shared" si="290"/>
        <v>9482642257352</v>
      </c>
      <c r="AU120" s="69">
        <f t="shared" si="291"/>
        <v>176</v>
      </c>
      <c r="AV120" s="69">
        <f t="shared" si="292"/>
        <v>0</v>
      </c>
      <c r="AW120" s="69">
        <f t="shared" si="293"/>
        <v>0</v>
      </c>
      <c r="AX120" s="69">
        <f t="shared" si="294"/>
        <v>0</v>
      </c>
      <c r="AY120" s="69">
        <f t="shared" si="295"/>
        <v>0</v>
      </c>
      <c r="AZ120" s="69">
        <f t="shared" si="296"/>
        <v>0</v>
      </c>
      <c r="BA120" s="69">
        <f t="shared" si="297"/>
        <v>0</v>
      </c>
      <c r="BB120" s="69">
        <f t="shared" si="298"/>
        <v>0</v>
      </c>
      <c r="BC120" s="69">
        <f t="shared" si="299"/>
        <v>0</v>
      </c>
      <c r="BD120" s="69">
        <f t="shared" si="300"/>
        <v>0</v>
      </c>
      <c r="BE120" s="69">
        <f t="shared" si="301"/>
        <v>0</v>
      </c>
      <c r="BF120" s="69">
        <f t="shared" si="302"/>
        <v>0</v>
      </c>
      <c r="BG120" s="69">
        <f t="shared" si="303"/>
        <v>0</v>
      </c>
      <c r="BH120" s="69">
        <f t="shared" si="304"/>
        <v>0</v>
      </c>
      <c r="BI120" s="69">
        <f t="shared" si="305"/>
        <v>0</v>
      </c>
      <c r="BJ120" s="69">
        <f t="shared" si="225"/>
        <v>0</v>
      </c>
      <c r="BK120" s="69">
        <f t="shared" si="226"/>
        <v>851200000000</v>
      </c>
      <c r="BL120" s="69">
        <f t="shared" si="227"/>
        <v>828416633448</v>
      </c>
      <c r="BM120" s="69">
        <f t="shared" si="228"/>
        <v>141244804432</v>
      </c>
      <c r="BN120" s="69">
        <f t="shared" si="229"/>
        <v>28199319040</v>
      </c>
      <c r="BO120" s="69">
        <f t="shared" si="230"/>
        <v>986889562120</v>
      </c>
      <c r="BP120" s="69">
        <f t="shared" si="231"/>
        <v>346684421536</v>
      </c>
      <c r="BQ120" s="69">
        <f t="shared" si="232"/>
        <v>220968949368</v>
      </c>
      <c r="BR120" s="69">
        <f t="shared" si="233"/>
        <v>645546284360</v>
      </c>
      <c r="BS120" s="69">
        <f t="shared" si="234"/>
        <v>439114796800</v>
      </c>
      <c r="BT120" s="69">
        <f t="shared" si="235"/>
        <v>482642257352</v>
      </c>
      <c r="BU120" s="69">
        <f t="shared" si="236"/>
        <v>176</v>
      </c>
      <c r="BV120" s="69">
        <f t="shared" si="237"/>
        <v>0</v>
      </c>
      <c r="BW120" s="69">
        <f t="shared" si="238"/>
        <v>0</v>
      </c>
      <c r="BX120" s="69">
        <f t="shared" si="239"/>
        <v>0</v>
      </c>
      <c r="BY120" s="69">
        <f t="shared" si="240"/>
        <v>0</v>
      </c>
      <c r="BZ120" s="69">
        <f t="shared" si="241"/>
        <v>0</v>
      </c>
      <c r="CA120" s="69">
        <f t="shared" si="242"/>
        <v>0</v>
      </c>
      <c r="CB120" s="69">
        <f t="shared" si="243"/>
        <v>0</v>
      </c>
      <c r="CC120" s="69">
        <f t="shared" si="244"/>
        <v>0</v>
      </c>
      <c r="CD120" s="69">
        <f t="shared" si="245"/>
        <v>0</v>
      </c>
      <c r="CE120" s="69">
        <f t="shared" si="246"/>
        <v>0</v>
      </c>
      <c r="CF120" s="69">
        <f t="shared" si="247"/>
        <v>0</v>
      </c>
      <c r="CG120" s="69">
        <f t="shared" si="248"/>
        <v>0</v>
      </c>
      <c r="CH120" s="69">
        <f t="shared" si="249"/>
        <v>0</v>
      </c>
      <c r="CI120" s="69">
        <f t="shared" si="250"/>
        <v>0</v>
      </c>
      <c r="CJ120" s="69">
        <f t="shared" si="251"/>
        <v>0</v>
      </c>
      <c r="CK120" s="69">
        <f t="shared" si="252"/>
        <v>68</v>
      </c>
      <c r="CL120" s="69">
        <f t="shared" si="253"/>
        <v>69</v>
      </c>
      <c r="CM120" s="69">
        <f t="shared" si="254"/>
        <v>60</v>
      </c>
      <c r="CN120" s="69">
        <f t="shared" si="255"/>
        <v>64</v>
      </c>
      <c r="CO120" s="69">
        <f t="shared" si="256"/>
        <v>44</v>
      </c>
      <c r="CP120" s="69">
        <f t="shared" si="257"/>
        <v>31</v>
      </c>
      <c r="CQ120" s="69">
        <f t="shared" si="258"/>
        <v>20</v>
      </c>
      <c r="CR120" s="69">
        <f t="shared" si="259"/>
        <v>45</v>
      </c>
      <c r="CS120" s="69">
        <f t="shared" si="260"/>
        <v>46</v>
      </c>
      <c r="CT120" s="69">
        <f t="shared" si="261"/>
        <v>9</v>
      </c>
      <c r="CU120" s="69">
        <f t="shared" si="262"/>
        <v>0</v>
      </c>
      <c r="CV120" s="69">
        <f t="shared" si="263"/>
        <v>0</v>
      </c>
      <c r="CW120" s="69">
        <f t="shared" si="264"/>
        <v>0</v>
      </c>
      <c r="CX120" s="69">
        <f t="shared" si="265"/>
        <v>0</v>
      </c>
      <c r="CY120" s="69">
        <f t="shared" si="266"/>
        <v>0</v>
      </c>
      <c r="CZ120" s="69">
        <f t="shared" si="267"/>
        <v>0</v>
      </c>
      <c r="DA120" s="69">
        <f t="shared" si="268"/>
        <v>0</v>
      </c>
      <c r="DB120" s="69">
        <f t="shared" si="269"/>
        <v>0</v>
      </c>
      <c r="DC120" s="69">
        <f t="shared" si="270"/>
        <v>0</v>
      </c>
      <c r="DD120" s="69">
        <f t="shared" si="271"/>
        <v>0</v>
      </c>
      <c r="DE120" s="69">
        <f t="shared" si="272"/>
        <v>0</v>
      </c>
      <c r="DF120" s="69">
        <f t="shared" si="273"/>
        <v>0</v>
      </c>
      <c r="DG120" s="69">
        <f t="shared" si="274"/>
        <v>0</v>
      </c>
      <c r="DH120" s="69">
        <f t="shared" si="275"/>
        <v>0</v>
      </c>
      <c r="DI120" s="69">
        <f t="shared" si="276"/>
        <v>0</v>
      </c>
      <c r="DJ120" s="69" t="str">
        <f>IF(COUNTBLANK(DK120:$EI120)=COLUMNS(DK120:$EI120),"",REPT("0",Batch_Length-LEN(IF(AND(SUM(AK120:$BI120)&lt;&gt;0,BJ120=0),REPT("0",Batch_Length),TEXT(BJ120,"0")))))&amp;IF(AND(SUM(AK120:$BI120)&lt;&gt;0,BJ120=0),REPT("0",Batch_Length),TEXT(BJ120,"0"))</f>
        <v>000000000000</v>
      </c>
      <c r="DK120" s="69" t="str">
        <f>IF(COUNTBLANK(DL120:$EI120)=COLUMNS(DL120:$EI120),"",REPT("0",Batch_Length-LEN(IF(AND(SUMPRODUCT($F$32:$F119*BK$32:BK119)+SUMPRODUCT($F$32:$F119*CJ$32:CJ119)&gt;0,BK120+CJ120=0),REPT("0",Batch_Length),IF(BK120+CJ120=0,"",TEXT(BK120+CJ120,"0"))))))&amp;IF(AND(SUMPRODUCT($F$32:$F119*BK$32:BK119)+SUMPRODUCT($F$32:$F119*CJ$32:CJ119)&gt;0,BK120+CJ120=0),REPT("0",Batch_Length),IF(BK120+CJ120=0,"",TEXT(BK120+CJ120,"0")))</f>
        <v>851200000000</v>
      </c>
      <c r="DL120" s="69" t="str">
        <f>IF(COUNTBLANK(DM120:$EI120)=COLUMNS(DM120:$EI120),"",REPT("0",Batch_Length-LEN(IF(AND(SUMPRODUCT($F$32:$F119*BL$32:BL119)+SUMPRODUCT($F$32:$F119*CK$32:CK119)&gt;0,BL120+CK120=0),REPT("0",Batch_Length),IF(BL120+CK120=0,"",TEXT(BL120+CK120,"0"))))))&amp;IF(AND(SUMPRODUCT($F$32:$F119*BL$32:BL119)+SUMPRODUCT($F$32:$F119*CK$32:CK119)&gt;0,BL120+CK120=0),REPT("0",Batch_Length),IF(BL120+CK120=0,"",TEXT(BL120+CK120,"0")))</f>
        <v>828416633516</v>
      </c>
      <c r="DM120" s="69" t="str">
        <f>IF(COUNTBLANK(DN120:$EI120)=COLUMNS(DN120:$EI120),"",REPT("0",Batch_Length-LEN(IF(AND(SUMPRODUCT($F$32:$F119*BM$32:BM119)+SUMPRODUCT($F$32:$F119*CL$32:CL119)&gt;0,BM120+CL120=0),REPT("0",Batch_Length),IF(BM120+CL120=0,"",TEXT(BM120+CL120,"0"))))))&amp;IF(AND(SUMPRODUCT($F$32:$F119*BM$32:BM119)+SUMPRODUCT($F$32:$F119*CL$32:CL119)&gt;0,BM120+CL120=0),REPT("0",Batch_Length),IF(BM120+CL120=0,"",TEXT(BM120+CL120,"0")))</f>
        <v>141244804501</v>
      </c>
      <c r="DN120" s="69" t="str">
        <f>IF(COUNTBLANK(DO120:$EI120)=COLUMNS(DO120:$EI120),"",REPT("0",Batch_Length-LEN(IF(AND(SUMPRODUCT($F$32:$F119*BN$32:BN119)+SUMPRODUCT($F$32:$F119*CM$32:CM119)&gt;0,BN120+CM120=0),REPT("0",Batch_Length),IF(BN120+CM120=0,"",TEXT(BN120+CM120,"0"))))))&amp;IF(AND(SUMPRODUCT($F$32:$F119*BN$32:BN119)+SUMPRODUCT($F$32:$F119*CM$32:CM119)&gt;0,BN120+CM120=0),REPT("0",Batch_Length),IF(BN120+CM120=0,"",TEXT(BN120+CM120,"0")))</f>
        <v>028199319100</v>
      </c>
      <c r="DO120" s="69" t="str">
        <f>IF(COUNTBLANK(DP120:$EI120)=COLUMNS(DP120:$EI120),"",REPT("0",Batch_Length-LEN(IF(AND(SUMPRODUCT($F$32:$F119*BO$32:BO119)+SUMPRODUCT($F$32:$F119*CN$32:CN119)&gt;0,BO120+CN120=0),REPT("0",Batch_Length),IF(BO120+CN120=0,"",TEXT(BO120+CN120,"0"))))))&amp;IF(AND(SUMPRODUCT($F$32:$F119*BO$32:BO119)+SUMPRODUCT($F$32:$F119*CN$32:CN119)&gt;0,BO120+CN120=0),REPT("0",Batch_Length),IF(BO120+CN120=0,"",TEXT(BO120+CN120,"0")))</f>
        <v>986889562184</v>
      </c>
      <c r="DP120" s="69" t="str">
        <f>IF(COUNTBLANK(DQ120:$EI120)=COLUMNS(DQ120:$EI120),"",REPT("0",Batch_Length-LEN(IF(AND(SUMPRODUCT($F$32:$F119*BP$32:BP119)+SUMPRODUCT($F$32:$F119*CO$32:CO119)&gt;0,BP120+CO120=0),REPT("0",Batch_Length),IF(BP120+CO120=0,"",TEXT(BP120+CO120,"0"))))))&amp;IF(AND(SUMPRODUCT($F$32:$F119*BP$32:BP119)+SUMPRODUCT($F$32:$F119*CO$32:CO119)&gt;0,BP120+CO120=0),REPT("0",Batch_Length),IF(BP120+CO120=0,"",TEXT(BP120+CO120,"0")))</f>
        <v>346684421580</v>
      </c>
      <c r="DQ120" s="69" t="str">
        <f>IF(COUNTBLANK(DR120:$EI120)=COLUMNS(DR120:$EI120),"",REPT("0",Batch_Length-LEN(IF(AND(SUMPRODUCT($F$32:$F119*BQ$32:BQ119)+SUMPRODUCT($F$32:$F119*CP$32:CP119)&gt;0,BQ120+CP120=0),REPT("0",Batch_Length),IF(BQ120+CP120=0,"",TEXT(BQ120+CP120,"0"))))))&amp;IF(AND(SUMPRODUCT($F$32:$F119*BQ$32:BQ119)+SUMPRODUCT($F$32:$F119*CP$32:CP119)&gt;0,BQ120+CP120=0),REPT("0",Batch_Length),IF(BQ120+CP120=0,"",TEXT(BQ120+CP120,"0")))</f>
        <v>220968949399</v>
      </c>
      <c r="DR120" s="69" t="str">
        <f>IF(COUNTBLANK(DS120:$EI120)=COLUMNS(DS120:$EI120),"",REPT("0",Batch_Length-LEN(IF(AND(SUMPRODUCT($F$32:$F119*BR$32:BR119)+SUMPRODUCT($F$32:$F119*CQ$32:CQ119)&gt;0,BR120+CQ120=0),REPT("0",Batch_Length),IF(BR120+CQ120=0,"",TEXT(BR120+CQ120,"0"))))))&amp;IF(AND(SUMPRODUCT($F$32:$F119*BR$32:BR119)+SUMPRODUCT($F$32:$F119*CQ$32:CQ119)&gt;0,BR120+CQ120=0),REPT("0",Batch_Length),IF(BR120+CQ120=0,"",TEXT(BR120+CQ120,"0")))</f>
        <v>645546284380</v>
      </c>
      <c r="DS120" s="69" t="str">
        <f>IF(COUNTBLANK(DT120:$EI120)=COLUMNS(DT120:$EI120),"",REPT("0",Batch_Length-LEN(IF(AND(SUMPRODUCT($F$32:$F119*BS$32:BS119)+SUMPRODUCT($F$32:$F119*CR$32:CR119)&gt;0,BS120+CR120=0),REPT("0",Batch_Length),IF(BS120+CR120=0,"",TEXT(BS120+CR120,"0"))))))&amp;IF(AND(SUMPRODUCT($F$32:$F119*BS$32:BS119)+SUMPRODUCT($F$32:$F119*CR$32:CR119)&gt;0,BS120+CR120=0),REPT("0",Batch_Length),IF(BS120+CR120=0,"",TEXT(BS120+CR120,"0")))</f>
        <v>439114796845</v>
      </c>
      <c r="DT120" s="69" t="str">
        <f>IF(COUNTBLANK(DU120:$EI120)=COLUMNS(DU120:$EI120),"",REPT("0",Batch_Length-LEN(IF(AND(SUMPRODUCT($F$32:$F119*BT$32:BT119)+SUMPRODUCT($F$32:$F119*CS$32:CS119)&gt;0,BT120+CS120=0),REPT("0",Batch_Length),IF(BT120+CS120=0,"",TEXT(BT120+CS120,"0"))))))&amp;IF(AND(SUMPRODUCT($F$32:$F119*BT$32:BT119)+SUMPRODUCT($F$32:$F119*CS$32:CS119)&gt;0,BT120+CS120=0),REPT("0",Batch_Length),IF(BT120+CS120=0,"",TEXT(BT120+CS120,"0")))</f>
        <v>482642257398</v>
      </c>
      <c r="DU120" s="69" t="str">
        <f>IF(COUNTBLANK(DV120:$EI120)=COLUMNS(DV120:$EI120),"",REPT("0",Batch_Length-LEN(IF(AND(SUMPRODUCT($F$32:$F119*BU$32:BU119)+SUMPRODUCT($F$32:$F119*CT$32:CT119)&gt;0,BU120+CT120=0),REPT("0",Batch_Length),IF(BU120+CT120=0,"",TEXT(BU120+CT120,"0"))))))&amp;IF(AND(SUMPRODUCT($F$32:$F119*BU$32:BU119)+SUMPRODUCT($F$32:$F119*CT$32:CT119)&gt;0,BU120+CT120=0),REPT("0",Batch_Length),IF(BU120+CT120=0,"",TEXT(BU120+CT120,"0")))</f>
        <v>185</v>
      </c>
      <c r="DV120" s="69" t="str">
        <f>IF(COUNTBLANK(DW120:$EI120)=COLUMNS(DW120:$EI120),"",REPT("0",Batch_Length-LEN(IF(AND(SUMPRODUCT($F$32:$F119*BV$32:BV119)+SUMPRODUCT($F$32:$F119*CU$32:CU119)&gt;0,BV120+CU120=0),REPT("0",Batch_Length),IF(BV120+CU120=0,"",TEXT(BV120+CU120,"0"))))))&amp;IF(AND(SUMPRODUCT($F$32:$F119*BV$32:BV119)+SUMPRODUCT($F$32:$F119*CU$32:CU119)&gt;0,BV120+CU120=0),REPT("0",Batch_Length),IF(BV120+CU120=0,"",TEXT(BV120+CU120,"0")))</f>
        <v/>
      </c>
      <c r="DW120" s="69" t="str">
        <f>IF(COUNTBLANK(DX120:$EI120)=COLUMNS(DX120:$EI120),"",REPT("0",Batch_Length-LEN(IF(AND(SUMPRODUCT($F$32:$F119*BW$32:BW119)+SUMPRODUCT($F$32:$F119*CV$32:CV119)&gt;0,BW120+CV120=0),REPT("0",Batch_Length),IF(BW120+CV120=0,"",TEXT(BW120+CV120,"0"))))))&amp;IF(AND(SUMPRODUCT($F$32:$F119*BW$32:BW119)+SUMPRODUCT($F$32:$F119*CV$32:CV119)&gt;0,BW120+CV120=0),REPT("0",Batch_Length),IF(BW120+CV120=0,"",TEXT(BW120+CV120,"0")))</f>
        <v/>
      </c>
      <c r="DX120" s="69" t="str">
        <f>IF(COUNTBLANK(DY120:$EI120)=COLUMNS(DY120:$EI120),"",REPT("0",Batch_Length-LEN(IF(AND(SUMPRODUCT($F$32:$F119*BX$32:BX119)+SUMPRODUCT($F$32:$F119*CW$32:CW119)&gt;0,BX120+CW120=0),REPT("0",Batch_Length),IF(BX120+CW120=0,"",TEXT(BX120+CW120,"0"))))))&amp;IF(AND(SUMPRODUCT($F$32:$F119*BX$32:BX119)+SUMPRODUCT($F$32:$F119*CW$32:CW119)&gt;0,BX120+CW120=0),REPT("0",Batch_Length),IF(BX120+CW120=0,"",TEXT(BX120+CW120,"0")))</f>
        <v/>
      </c>
      <c r="DY120" s="69" t="str">
        <f>IF(COUNTBLANK(DZ120:$EI120)=COLUMNS(DZ120:$EI120),"",REPT("0",Batch_Length-LEN(IF(AND(SUMPRODUCT($F$32:$F119*BY$32:BY119)+SUMPRODUCT($F$32:$F119*CX$32:CX119)&gt;0,BY120+CX120=0),REPT("0",Batch_Length),IF(BY120+CX120=0,"",TEXT(BY120+CX120,"0"))))))&amp;IF(AND(SUMPRODUCT($F$32:$F119*BY$32:BY119)+SUMPRODUCT($F$32:$F119*CX$32:CX119)&gt;0,BY120+CX120=0),REPT("0",Batch_Length),IF(BY120+CX120=0,"",TEXT(BY120+CX120,"0")))</f>
        <v/>
      </c>
      <c r="DZ120" s="69" t="str">
        <f>IF(COUNTBLANK(EA120:$EI120)=COLUMNS(EA120:$EI120),"",REPT("0",Batch_Length-LEN(IF(AND(SUMPRODUCT($F$32:$F119*BZ$32:BZ119)+SUMPRODUCT($F$32:$F119*CY$32:CY119)&gt;0,BZ120+CY120=0),REPT("0",Batch_Length),IF(BZ120+CY120=0,"",TEXT(BZ120+CY120,"0"))))))&amp;IF(AND(SUMPRODUCT($F$32:$F119*BZ$32:BZ119)+SUMPRODUCT($F$32:$F119*CY$32:CY119)&gt;0,BZ120+CY120=0),REPT("0",Batch_Length),IF(BZ120+CY120=0,"",TEXT(BZ120+CY120,"0")))</f>
        <v/>
      </c>
      <c r="EA120" s="69" t="str">
        <f>IF(COUNTBLANK(EB120:$EI120)=COLUMNS(EB120:$EI120),"",REPT("0",Batch_Length-LEN(IF(AND(SUMPRODUCT($F$32:$F119*CA$32:CA119)+SUMPRODUCT($F$32:$F119*CZ$32:CZ119)&gt;0,CA120+CZ120=0),REPT("0",Batch_Length),IF(CA120+CZ120=0,"",TEXT(CA120+CZ120,"0"))))))&amp;IF(AND(SUMPRODUCT($F$32:$F119*CA$32:CA119)+SUMPRODUCT($F$32:$F119*CZ$32:CZ119)&gt;0,CA120+CZ120=0),REPT("0",Batch_Length),IF(CA120+CZ120=0,"",TEXT(CA120+CZ120,"0")))</f>
        <v/>
      </c>
      <c r="EB120" s="69" t="str">
        <f>IF(COUNTBLANK(EC120:$EI120)=COLUMNS(EC120:$EI120),"",REPT("0",Batch_Length-LEN(IF(AND(SUMPRODUCT($F$32:$F119*CB$32:CB119)+SUMPRODUCT($F$32:$F119*DA$32:DA119)&gt;0,CB120+DA120=0),REPT("0",Batch_Length),IF(CB120+DA120=0,"",TEXT(CB120+DA120,"0"))))))&amp;IF(AND(SUMPRODUCT($F$32:$F119*CB$32:CB119)+SUMPRODUCT($F$32:$F119*DA$32:DA119)&gt;0,CB120+DA120=0),REPT("0",Batch_Length),IF(CB120+DA120=0,"",TEXT(CB120+DA120,"0")))</f>
        <v/>
      </c>
      <c r="EC120" s="69" t="str">
        <f>IF(COUNTBLANK(ED120:$EI120)=COLUMNS(ED120:$EI120),"",REPT("0",Batch_Length-LEN(IF(AND(SUMPRODUCT($F$32:$F119*CC$32:CC119)+SUMPRODUCT($F$32:$F119*DB$32:DB119)&gt;0,CC120+DB120=0),REPT("0",Batch_Length),IF(CC120+DB120=0,"",TEXT(CC120+DB120,"0"))))))&amp;IF(AND(SUMPRODUCT($F$32:$F119*CC$32:CC119)+SUMPRODUCT($F$32:$F119*DB$32:DB119)&gt;0,CC120+DB120=0),REPT("0",Batch_Length),IF(CC120+DB120=0,"",TEXT(CC120+DB120,"0")))</f>
        <v/>
      </c>
      <c r="ED120" s="69" t="str">
        <f>IF(COUNTBLANK(EE120:$EI120)=COLUMNS(EE120:$EI120),"",REPT("0",Batch_Length-LEN(IF(AND(SUMPRODUCT($F$32:$F119*CD$32:CD119)+SUMPRODUCT($F$32:$F119*DC$32:DC119)&gt;0,CD120+DC120=0),REPT("0",Batch_Length),IF(CD120+DC120=0,"",TEXT(CD120+DC120,"0"))))))&amp;IF(AND(SUMPRODUCT($F$32:$F119*CD$32:CD119)+SUMPRODUCT($F$32:$F119*DC$32:DC119)&gt;0,CD120+DC120=0),REPT("0",Batch_Length),IF(CD120+DC120=0,"",TEXT(CD120+DC120,"0")))</f>
        <v/>
      </c>
      <c r="EE120" s="69" t="str">
        <f>IF(COUNTBLANK(EF120:$EI120)=COLUMNS(EF120:$EI120),"",REPT("0",Batch_Length-LEN(IF(AND(SUMPRODUCT($F$32:$F119*CE$32:CE119)+SUMPRODUCT($F$32:$F119*DD$32:DD119)&gt;0,CE120+DD120=0),REPT("0",Batch_Length),IF(CE120+DD120=0,"",TEXT(CE120+DD120,"0"))))))&amp;IF(AND(SUMPRODUCT($F$32:$F119*CE$32:CE119)+SUMPRODUCT($F$32:$F119*DD$32:DD119)&gt;0,CE120+DD120=0),REPT("0",Batch_Length),IF(CE120+DD120=0,"",TEXT(CE120+DD120,"0")))</f>
        <v/>
      </c>
      <c r="EF120" s="69" t="str">
        <f>IF(COUNTBLANK(EG120:$EI120)=COLUMNS(EG120:$EI120),"",REPT("0",Batch_Length-LEN(IF(AND(SUMPRODUCT($F$32:$F119*CF$32:CF119)+SUMPRODUCT($F$32:$F119*DE$32:DE119)&gt;0,CF120+DE120=0),REPT("0",Batch_Length),IF(CF120+DE120=0,"",TEXT(CF120+DE120,"0"))))))&amp;IF(AND(SUMPRODUCT($F$32:$F119*CF$32:CF119)+SUMPRODUCT($F$32:$F119*DE$32:DE119)&gt;0,CF120+DE120=0),REPT("0",Batch_Length),IF(CF120+DE120=0,"",TEXT(CF120+DE120,"0")))</f>
        <v/>
      </c>
      <c r="EG120" s="69" t="str">
        <f>IF(COUNTBLANK(EH120:$EI120)=COLUMNS(EH120:$EI120),"",REPT("0",Batch_Length-LEN(IF(AND(SUMPRODUCT($F$32:$F119*CG$32:CG119)+SUMPRODUCT($F$32:$F119*DF$32:DF119)&gt;0,CG120+DF120=0),REPT("0",Batch_Length),IF(CG120+DF120=0,"",TEXT(CG120+DF120,"0"))))))&amp;IF(AND(SUMPRODUCT($F$32:$F119*CG$32:CG119)+SUMPRODUCT($F$32:$F119*DF$32:DF119)&gt;0,CG120+DF120=0),REPT("0",Batch_Length),IF(CG120+DF120=0,"",TEXT(CG120+DF120,"0")))</f>
        <v/>
      </c>
      <c r="EH120" s="69" t="str">
        <f>IF(COUNTBLANK(EI120:$EI120)=COLUMNS(EI120:$EI120),"",REPT("0",Batch_Length-LEN(IF(AND(SUMPRODUCT($F$32:$F119*CH$32:CH119)+SUMPRODUCT($F$32:$F119*DG$32:DG119)&gt;0,CH120+DG120=0),REPT("0",Batch_Length),IF(CH120+DG120=0,"",TEXT(CH120+DG120,"0"))))))&amp;IF(AND(SUMPRODUCT($F$32:$F119*CH$32:CH119)+SUMPRODUCT($F$32:$F119*DG$32:DG119)&gt;0,CH120+DG120=0),REPT("0",Batch_Length),IF(CH120+DG120=0,"",TEXT(CH120+DG120,"0")))</f>
        <v/>
      </c>
      <c r="EI120" s="69" t="str">
        <f>IF(AND(SUMPRODUCT($F$32:$F119*CI$32:CI119)+SUMPRODUCT($F$32:$F119*DH$32:DH119)&gt;0,CI120+DH120=0),REPT("0",Batch_Length),IF(CI120+DH120=0,"",TEXT(CI120+DH120,"0")))</f>
        <v/>
      </c>
      <c r="EJ120" s="69" t="str">
        <f t="shared" si="306"/>
        <v>185482642257398439114796845645546284380220968949399346684421580986889562184028199319100141244804501828416633516851200000000000000000000</v>
      </c>
      <c r="EK120" s="57" t="s">
        <v>86</v>
      </c>
    </row>
    <row r="121" spans="6:141" outlineLevel="1" x14ac:dyDescent="0.2">
      <c r="F121" s="66">
        <f t="shared" si="277"/>
        <v>89</v>
      </c>
      <c r="G121" s="67" t="str">
        <f t="shared" si="278"/>
        <v>16507955160908461081216919262453619309839666236496541854913520707833171034378509739399912570787600662729080382999756800000000000000000000</v>
      </c>
      <c r="H121" s="66">
        <f t="shared" si="279"/>
        <v>137</v>
      </c>
      <c r="I121" s="66">
        <f t="shared" si="198"/>
        <v>12</v>
      </c>
      <c r="J121" s="67" t="str">
        <f t="shared" si="199"/>
        <v>000000000000</v>
      </c>
      <c r="K121" s="68" t="str">
        <f t="shared" si="200"/>
        <v>851200000000</v>
      </c>
      <c r="L121" s="68" t="str">
        <f t="shared" si="201"/>
        <v>828416633516</v>
      </c>
      <c r="M121" s="68" t="str">
        <f t="shared" si="202"/>
        <v>141244804501</v>
      </c>
      <c r="N121" s="68" t="str">
        <f t="shared" si="203"/>
        <v>028199319100</v>
      </c>
      <c r="O121" s="68" t="str">
        <f t="shared" si="204"/>
        <v>986889562184</v>
      </c>
      <c r="P121" s="68" t="str">
        <f t="shared" si="205"/>
        <v>346684421580</v>
      </c>
      <c r="Q121" s="68" t="str">
        <f t="shared" si="206"/>
        <v>220968949399</v>
      </c>
      <c r="R121" s="68" t="str">
        <f t="shared" si="207"/>
        <v>645546284380</v>
      </c>
      <c r="S121" s="68" t="str">
        <f t="shared" si="208"/>
        <v>439114796845</v>
      </c>
      <c r="T121" s="68" t="str">
        <f t="shared" si="209"/>
        <v>482642257398</v>
      </c>
      <c r="U121" s="68" t="str">
        <f t="shared" si="210"/>
        <v>185</v>
      </c>
      <c r="V121" s="68">
        <f t="shared" si="211"/>
        <v>0</v>
      </c>
      <c r="W121" s="68">
        <f t="shared" si="212"/>
        <v>0</v>
      </c>
      <c r="X121" s="68">
        <f t="shared" si="213"/>
        <v>0</v>
      </c>
      <c r="Y121" s="68">
        <f t="shared" si="214"/>
        <v>0</v>
      </c>
      <c r="Z121" s="68">
        <f t="shared" si="215"/>
        <v>0</v>
      </c>
      <c r="AA121" s="68">
        <f t="shared" si="216"/>
        <v>0</v>
      </c>
      <c r="AB121" s="68">
        <f t="shared" si="217"/>
        <v>0</v>
      </c>
      <c r="AC121" s="68">
        <f t="shared" si="218"/>
        <v>0</v>
      </c>
      <c r="AD121" s="68">
        <f t="shared" si="219"/>
        <v>0</v>
      </c>
      <c r="AE121" s="68">
        <f t="shared" si="220"/>
        <v>0</v>
      </c>
      <c r="AF121" s="68">
        <f t="shared" si="221"/>
        <v>0</v>
      </c>
      <c r="AG121" s="68">
        <f t="shared" si="222"/>
        <v>0</v>
      </c>
      <c r="AH121" s="68">
        <f t="shared" si="223"/>
        <v>0</v>
      </c>
      <c r="AI121" s="68">
        <f t="shared" si="224"/>
        <v>0</v>
      </c>
      <c r="AJ121" s="69">
        <f t="shared" si="280"/>
        <v>0</v>
      </c>
      <c r="AK121" s="69">
        <f t="shared" si="281"/>
        <v>75756800000000</v>
      </c>
      <c r="AL121" s="69">
        <f t="shared" si="282"/>
        <v>73729080382924</v>
      </c>
      <c r="AM121" s="69">
        <f t="shared" si="283"/>
        <v>12570787600589</v>
      </c>
      <c r="AN121" s="69">
        <f t="shared" si="284"/>
        <v>2509739399900</v>
      </c>
      <c r="AO121" s="69">
        <f t="shared" si="285"/>
        <v>87833171034376</v>
      </c>
      <c r="AP121" s="69">
        <f t="shared" si="286"/>
        <v>30854913520620</v>
      </c>
      <c r="AQ121" s="69">
        <f t="shared" si="287"/>
        <v>19666236496511</v>
      </c>
      <c r="AR121" s="69">
        <f t="shared" si="288"/>
        <v>57453619309820</v>
      </c>
      <c r="AS121" s="69">
        <f t="shared" si="289"/>
        <v>39081216919205</v>
      </c>
      <c r="AT121" s="69">
        <f t="shared" si="290"/>
        <v>42955160908422</v>
      </c>
      <c r="AU121" s="69">
        <f t="shared" si="291"/>
        <v>16465</v>
      </c>
      <c r="AV121" s="69">
        <f t="shared" si="292"/>
        <v>0</v>
      </c>
      <c r="AW121" s="69">
        <f t="shared" si="293"/>
        <v>0</v>
      </c>
      <c r="AX121" s="69">
        <f t="shared" si="294"/>
        <v>0</v>
      </c>
      <c r="AY121" s="69">
        <f t="shared" si="295"/>
        <v>0</v>
      </c>
      <c r="AZ121" s="69">
        <f t="shared" si="296"/>
        <v>0</v>
      </c>
      <c r="BA121" s="69">
        <f t="shared" si="297"/>
        <v>0</v>
      </c>
      <c r="BB121" s="69">
        <f t="shared" si="298"/>
        <v>0</v>
      </c>
      <c r="BC121" s="69">
        <f t="shared" si="299"/>
        <v>0</v>
      </c>
      <c r="BD121" s="69">
        <f t="shared" si="300"/>
        <v>0</v>
      </c>
      <c r="BE121" s="69">
        <f t="shared" si="301"/>
        <v>0</v>
      </c>
      <c r="BF121" s="69">
        <f t="shared" si="302"/>
        <v>0</v>
      </c>
      <c r="BG121" s="69">
        <f t="shared" si="303"/>
        <v>0</v>
      </c>
      <c r="BH121" s="69">
        <f t="shared" si="304"/>
        <v>0</v>
      </c>
      <c r="BI121" s="69">
        <f t="shared" si="305"/>
        <v>0</v>
      </c>
      <c r="BJ121" s="69">
        <f t="shared" si="225"/>
        <v>0</v>
      </c>
      <c r="BK121" s="69">
        <f t="shared" si="226"/>
        <v>756800000000</v>
      </c>
      <c r="BL121" s="69">
        <f t="shared" si="227"/>
        <v>729080382924</v>
      </c>
      <c r="BM121" s="69">
        <f t="shared" si="228"/>
        <v>570787600589</v>
      </c>
      <c r="BN121" s="69">
        <f t="shared" si="229"/>
        <v>509739399900</v>
      </c>
      <c r="BO121" s="69">
        <f t="shared" si="230"/>
        <v>833171034376</v>
      </c>
      <c r="BP121" s="69">
        <f t="shared" si="231"/>
        <v>854913520620</v>
      </c>
      <c r="BQ121" s="69">
        <f t="shared" si="232"/>
        <v>666236496511</v>
      </c>
      <c r="BR121" s="69">
        <f t="shared" si="233"/>
        <v>453619309820</v>
      </c>
      <c r="BS121" s="69">
        <f t="shared" si="234"/>
        <v>81216919205</v>
      </c>
      <c r="BT121" s="69">
        <f t="shared" si="235"/>
        <v>955160908422</v>
      </c>
      <c r="BU121" s="69">
        <f t="shared" si="236"/>
        <v>16465</v>
      </c>
      <c r="BV121" s="69">
        <f t="shared" si="237"/>
        <v>0</v>
      </c>
      <c r="BW121" s="69">
        <f t="shared" si="238"/>
        <v>0</v>
      </c>
      <c r="BX121" s="69">
        <f t="shared" si="239"/>
        <v>0</v>
      </c>
      <c r="BY121" s="69">
        <f t="shared" si="240"/>
        <v>0</v>
      </c>
      <c r="BZ121" s="69">
        <f t="shared" si="241"/>
        <v>0</v>
      </c>
      <c r="CA121" s="69">
        <f t="shared" si="242"/>
        <v>0</v>
      </c>
      <c r="CB121" s="69">
        <f t="shared" si="243"/>
        <v>0</v>
      </c>
      <c r="CC121" s="69">
        <f t="shared" si="244"/>
        <v>0</v>
      </c>
      <c r="CD121" s="69">
        <f t="shared" si="245"/>
        <v>0</v>
      </c>
      <c r="CE121" s="69">
        <f t="shared" si="246"/>
        <v>0</v>
      </c>
      <c r="CF121" s="69">
        <f t="shared" si="247"/>
        <v>0</v>
      </c>
      <c r="CG121" s="69">
        <f t="shared" si="248"/>
        <v>0</v>
      </c>
      <c r="CH121" s="69">
        <f t="shared" si="249"/>
        <v>0</v>
      </c>
      <c r="CI121" s="69">
        <f t="shared" si="250"/>
        <v>0</v>
      </c>
      <c r="CJ121" s="69">
        <f t="shared" si="251"/>
        <v>0</v>
      </c>
      <c r="CK121" s="69">
        <f t="shared" si="252"/>
        <v>75</v>
      </c>
      <c r="CL121" s="69">
        <f t="shared" si="253"/>
        <v>73</v>
      </c>
      <c r="CM121" s="69">
        <f t="shared" si="254"/>
        <v>12</v>
      </c>
      <c r="CN121" s="69">
        <f t="shared" si="255"/>
        <v>2</v>
      </c>
      <c r="CO121" s="69">
        <f t="shared" si="256"/>
        <v>87</v>
      </c>
      <c r="CP121" s="69">
        <f t="shared" si="257"/>
        <v>30</v>
      </c>
      <c r="CQ121" s="69">
        <f t="shared" si="258"/>
        <v>19</v>
      </c>
      <c r="CR121" s="69">
        <f t="shared" si="259"/>
        <v>57</v>
      </c>
      <c r="CS121" s="69">
        <f t="shared" si="260"/>
        <v>39</v>
      </c>
      <c r="CT121" s="69">
        <f t="shared" si="261"/>
        <v>42</v>
      </c>
      <c r="CU121" s="69">
        <f t="shared" si="262"/>
        <v>0</v>
      </c>
      <c r="CV121" s="69">
        <f t="shared" si="263"/>
        <v>0</v>
      </c>
      <c r="CW121" s="69">
        <f t="shared" si="264"/>
        <v>0</v>
      </c>
      <c r="CX121" s="69">
        <f t="shared" si="265"/>
        <v>0</v>
      </c>
      <c r="CY121" s="69">
        <f t="shared" si="266"/>
        <v>0</v>
      </c>
      <c r="CZ121" s="69">
        <f t="shared" si="267"/>
        <v>0</v>
      </c>
      <c r="DA121" s="69">
        <f t="shared" si="268"/>
        <v>0</v>
      </c>
      <c r="DB121" s="69">
        <f t="shared" si="269"/>
        <v>0</v>
      </c>
      <c r="DC121" s="69">
        <f t="shared" si="270"/>
        <v>0</v>
      </c>
      <c r="DD121" s="69">
        <f t="shared" si="271"/>
        <v>0</v>
      </c>
      <c r="DE121" s="69">
        <f t="shared" si="272"/>
        <v>0</v>
      </c>
      <c r="DF121" s="69">
        <f t="shared" si="273"/>
        <v>0</v>
      </c>
      <c r="DG121" s="69">
        <f t="shared" si="274"/>
        <v>0</v>
      </c>
      <c r="DH121" s="69">
        <f t="shared" si="275"/>
        <v>0</v>
      </c>
      <c r="DI121" s="69">
        <f t="shared" si="276"/>
        <v>0</v>
      </c>
      <c r="DJ121" s="69" t="str">
        <f>IF(COUNTBLANK(DK121:$EI121)=COLUMNS(DK121:$EI121),"",REPT("0",Batch_Length-LEN(IF(AND(SUM(AK121:$BI121)&lt;&gt;0,BJ121=0),REPT("0",Batch_Length),TEXT(BJ121,"0")))))&amp;IF(AND(SUM(AK121:$BI121)&lt;&gt;0,BJ121=0),REPT("0",Batch_Length),TEXT(BJ121,"0"))</f>
        <v>000000000000</v>
      </c>
      <c r="DK121" s="69" t="str">
        <f>IF(COUNTBLANK(DL121:$EI121)=COLUMNS(DL121:$EI121),"",REPT("0",Batch_Length-LEN(IF(AND(SUMPRODUCT($F$32:$F120*BK$32:BK120)+SUMPRODUCT($F$32:$F120*CJ$32:CJ120)&gt;0,BK121+CJ121=0),REPT("0",Batch_Length),IF(BK121+CJ121=0,"",TEXT(BK121+CJ121,"0"))))))&amp;IF(AND(SUMPRODUCT($F$32:$F120*BK$32:BK120)+SUMPRODUCT($F$32:$F120*CJ$32:CJ120)&gt;0,BK121+CJ121=0),REPT("0",Batch_Length),IF(BK121+CJ121=0,"",TEXT(BK121+CJ121,"0")))</f>
        <v>756800000000</v>
      </c>
      <c r="DL121" s="69" t="str">
        <f>IF(COUNTBLANK(DM121:$EI121)=COLUMNS(DM121:$EI121),"",REPT("0",Batch_Length-LEN(IF(AND(SUMPRODUCT($F$32:$F120*BL$32:BL120)+SUMPRODUCT($F$32:$F120*CK$32:CK120)&gt;0,BL121+CK121=0),REPT("0",Batch_Length),IF(BL121+CK121=0,"",TEXT(BL121+CK121,"0"))))))&amp;IF(AND(SUMPRODUCT($F$32:$F120*BL$32:BL120)+SUMPRODUCT($F$32:$F120*CK$32:CK120)&gt;0,BL121+CK121=0),REPT("0",Batch_Length),IF(BL121+CK121=0,"",TEXT(BL121+CK121,"0")))</f>
        <v>729080382999</v>
      </c>
      <c r="DM121" s="69" t="str">
        <f>IF(COUNTBLANK(DN121:$EI121)=COLUMNS(DN121:$EI121),"",REPT("0",Batch_Length-LEN(IF(AND(SUMPRODUCT($F$32:$F120*BM$32:BM120)+SUMPRODUCT($F$32:$F120*CL$32:CL120)&gt;0,BM121+CL121=0),REPT("0",Batch_Length),IF(BM121+CL121=0,"",TEXT(BM121+CL121,"0"))))))&amp;IF(AND(SUMPRODUCT($F$32:$F120*BM$32:BM120)+SUMPRODUCT($F$32:$F120*CL$32:CL120)&gt;0,BM121+CL121=0),REPT("0",Batch_Length),IF(BM121+CL121=0,"",TEXT(BM121+CL121,"0")))</f>
        <v>570787600662</v>
      </c>
      <c r="DN121" s="69" t="str">
        <f>IF(COUNTBLANK(DO121:$EI121)=COLUMNS(DO121:$EI121),"",REPT("0",Batch_Length-LEN(IF(AND(SUMPRODUCT($F$32:$F120*BN$32:BN120)+SUMPRODUCT($F$32:$F120*CM$32:CM120)&gt;0,BN121+CM121=0),REPT("0",Batch_Length),IF(BN121+CM121=0,"",TEXT(BN121+CM121,"0"))))))&amp;IF(AND(SUMPRODUCT($F$32:$F120*BN$32:BN120)+SUMPRODUCT($F$32:$F120*CM$32:CM120)&gt;0,BN121+CM121=0),REPT("0",Batch_Length),IF(BN121+CM121=0,"",TEXT(BN121+CM121,"0")))</f>
        <v>509739399912</v>
      </c>
      <c r="DO121" s="69" t="str">
        <f>IF(COUNTBLANK(DP121:$EI121)=COLUMNS(DP121:$EI121),"",REPT("0",Batch_Length-LEN(IF(AND(SUMPRODUCT($F$32:$F120*BO$32:BO120)+SUMPRODUCT($F$32:$F120*CN$32:CN120)&gt;0,BO121+CN121=0),REPT("0",Batch_Length),IF(BO121+CN121=0,"",TEXT(BO121+CN121,"0"))))))&amp;IF(AND(SUMPRODUCT($F$32:$F120*BO$32:BO120)+SUMPRODUCT($F$32:$F120*CN$32:CN120)&gt;0,BO121+CN121=0),REPT("0",Batch_Length),IF(BO121+CN121=0,"",TEXT(BO121+CN121,"0")))</f>
        <v>833171034378</v>
      </c>
      <c r="DP121" s="69" t="str">
        <f>IF(COUNTBLANK(DQ121:$EI121)=COLUMNS(DQ121:$EI121),"",REPT("0",Batch_Length-LEN(IF(AND(SUMPRODUCT($F$32:$F120*BP$32:BP120)+SUMPRODUCT($F$32:$F120*CO$32:CO120)&gt;0,BP121+CO121=0),REPT("0",Batch_Length),IF(BP121+CO121=0,"",TEXT(BP121+CO121,"0"))))))&amp;IF(AND(SUMPRODUCT($F$32:$F120*BP$32:BP120)+SUMPRODUCT($F$32:$F120*CO$32:CO120)&gt;0,BP121+CO121=0),REPT("0",Batch_Length),IF(BP121+CO121=0,"",TEXT(BP121+CO121,"0")))</f>
        <v>854913520707</v>
      </c>
      <c r="DQ121" s="69" t="str">
        <f>IF(COUNTBLANK(DR121:$EI121)=COLUMNS(DR121:$EI121),"",REPT("0",Batch_Length-LEN(IF(AND(SUMPRODUCT($F$32:$F120*BQ$32:BQ120)+SUMPRODUCT($F$32:$F120*CP$32:CP120)&gt;0,BQ121+CP121=0),REPT("0",Batch_Length),IF(BQ121+CP121=0,"",TEXT(BQ121+CP121,"0"))))))&amp;IF(AND(SUMPRODUCT($F$32:$F120*BQ$32:BQ120)+SUMPRODUCT($F$32:$F120*CP$32:CP120)&gt;0,BQ121+CP121=0),REPT("0",Batch_Length),IF(BQ121+CP121=0,"",TEXT(BQ121+CP121,"0")))</f>
        <v>666236496541</v>
      </c>
      <c r="DR121" s="69" t="str">
        <f>IF(COUNTBLANK(DS121:$EI121)=COLUMNS(DS121:$EI121),"",REPT("0",Batch_Length-LEN(IF(AND(SUMPRODUCT($F$32:$F120*BR$32:BR120)+SUMPRODUCT($F$32:$F120*CQ$32:CQ120)&gt;0,BR121+CQ121=0),REPT("0",Batch_Length),IF(BR121+CQ121=0,"",TEXT(BR121+CQ121,"0"))))))&amp;IF(AND(SUMPRODUCT($F$32:$F120*BR$32:BR120)+SUMPRODUCT($F$32:$F120*CQ$32:CQ120)&gt;0,BR121+CQ121=0),REPT("0",Batch_Length),IF(BR121+CQ121=0,"",TEXT(BR121+CQ121,"0")))</f>
        <v>453619309839</v>
      </c>
      <c r="DS121" s="69" t="str">
        <f>IF(COUNTBLANK(DT121:$EI121)=COLUMNS(DT121:$EI121),"",REPT("0",Batch_Length-LEN(IF(AND(SUMPRODUCT($F$32:$F120*BS$32:BS120)+SUMPRODUCT($F$32:$F120*CR$32:CR120)&gt;0,BS121+CR121=0),REPT("0",Batch_Length),IF(BS121+CR121=0,"",TEXT(BS121+CR121,"0"))))))&amp;IF(AND(SUMPRODUCT($F$32:$F120*BS$32:BS120)+SUMPRODUCT($F$32:$F120*CR$32:CR120)&gt;0,BS121+CR121=0),REPT("0",Batch_Length),IF(BS121+CR121=0,"",TEXT(BS121+CR121,"0")))</f>
        <v>081216919262</v>
      </c>
      <c r="DT121" s="69" t="str">
        <f>IF(COUNTBLANK(DU121:$EI121)=COLUMNS(DU121:$EI121),"",REPT("0",Batch_Length-LEN(IF(AND(SUMPRODUCT($F$32:$F120*BT$32:BT120)+SUMPRODUCT($F$32:$F120*CS$32:CS120)&gt;0,BT121+CS121=0),REPT("0",Batch_Length),IF(BT121+CS121=0,"",TEXT(BT121+CS121,"0"))))))&amp;IF(AND(SUMPRODUCT($F$32:$F120*BT$32:BT120)+SUMPRODUCT($F$32:$F120*CS$32:CS120)&gt;0,BT121+CS121=0),REPT("0",Batch_Length),IF(BT121+CS121=0,"",TEXT(BT121+CS121,"0")))</f>
        <v>955160908461</v>
      </c>
      <c r="DU121" s="69" t="str">
        <f>IF(COUNTBLANK(DV121:$EI121)=COLUMNS(DV121:$EI121),"",REPT("0",Batch_Length-LEN(IF(AND(SUMPRODUCT($F$32:$F120*BU$32:BU120)+SUMPRODUCT($F$32:$F120*CT$32:CT120)&gt;0,BU121+CT121=0),REPT("0",Batch_Length),IF(BU121+CT121=0,"",TEXT(BU121+CT121,"0"))))))&amp;IF(AND(SUMPRODUCT($F$32:$F120*BU$32:BU120)+SUMPRODUCT($F$32:$F120*CT$32:CT120)&gt;0,BU121+CT121=0),REPT("0",Batch_Length),IF(BU121+CT121=0,"",TEXT(BU121+CT121,"0")))</f>
        <v>16507</v>
      </c>
      <c r="DV121" s="69" t="str">
        <f>IF(COUNTBLANK(DW121:$EI121)=COLUMNS(DW121:$EI121),"",REPT("0",Batch_Length-LEN(IF(AND(SUMPRODUCT($F$32:$F120*BV$32:BV120)+SUMPRODUCT($F$32:$F120*CU$32:CU120)&gt;0,BV121+CU121=0),REPT("0",Batch_Length),IF(BV121+CU121=0,"",TEXT(BV121+CU121,"0"))))))&amp;IF(AND(SUMPRODUCT($F$32:$F120*BV$32:BV120)+SUMPRODUCT($F$32:$F120*CU$32:CU120)&gt;0,BV121+CU121=0),REPT("0",Batch_Length),IF(BV121+CU121=0,"",TEXT(BV121+CU121,"0")))</f>
        <v/>
      </c>
      <c r="DW121" s="69" t="str">
        <f>IF(COUNTBLANK(DX121:$EI121)=COLUMNS(DX121:$EI121),"",REPT("0",Batch_Length-LEN(IF(AND(SUMPRODUCT($F$32:$F120*BW$32:BW120)+SUMPRODUCT($F$32:$F120*CV$32:CV120)&gt;0,BW121+CV121=0),REPT("0",Batch_Length),IF(BW121+CV121=0,"",TEXT(BW121+CV121,"0"))))))&amp;IF(AND(SUMPRODUCT($F$32:$F120*BW$32:BW120)+SUMPRODUCT($F$32:$F120*CV$32:CV120)&gt;0,BW121+CV121=0),REPT("0",Batch_Length),IF(BW121+CV121=0,"",TEXT(BW121+CV121,"0")))</f>
        <v/>
      </c>
      <c r="DX121" s="69" t="str">
        <f>IF(COUNTBLANK(DY121:$EI121)=COLUMNS(DY121:$EI121),"",REPT("0",Batch_Length-LEN(IF(AND(SUMPRODUCT($F$32:$F120*BX$32:BX120)+SUMPRODUCT($F$32:$F120*CW$32:CW120)&gt;0,BX121+CW121=0),REPT("0",Batch_Length),IF(BX121+CW121=0,"",TEXT(BX121+CW121,"0"))))))&amp;IF(AND(SUMPRODUCT($F$32:$F120*BX$32:BX120)+SUMPRODUCT($F$32:$F120*CW$32:CW120)&gt;0,BX121+CW121=0),REPT("0",Batch_Length),IF(BX121+CW121=0,"",TEXT(BX121+CW121,"0")))</f>
        <v/>
      </c>
      <c r="DY121" s="69" t="str">
        <f>IF(COUNTBLANK(DZ121:$EI121)=COLUMNS(DZ121:$EI121),"",REPT("0",Batch_Length-LEN(IF(AND(SUMPRODUCT($F$32:$F120*BY$32:BY120)+SUMPRODUCT($F$32:$F120*CX$32:CX120)&gt;0,BY121+CX121=0),REPT("0",Batch_Length),IF(BY121+CX121=0,"",TEXT(BY121+CX121,"0"))))))&amp;IF(AND(SUMPRODUCT($F$32:$F120*BY$32:BY120)+SUMPRODUCT($F$32:$F120*CX$32:CX120)&gt;0,BY121+CX121=0),REPT("0",Batch_Length),IF(BY121+CX121=0,"",TEXT(BY121+CX121,"0")))</f>
        <v/>
      </c>
      <c r="DZ121" s="69" t="str">
        <f>IF(COUNTBLANK(EA121:$EI121)=COLUMNS(EA121:$EI121),"",REPT("0",Batch_Length-LEN(IF(AND(SUMPRODUCT($F$32:$F120*BZ$32:BZ120)+SUMPRODUCT($F$32:$F120*CY$32:CY120)&gt;0,BZ121+CY121=0),REPT("0",Batch_Length),IF(BZ121+CY121=0,"",TEXT(BZ121+CY121,"0"))))))&amp;IF(AND(SUMPRODUCT($F$32:$F120*BZ$32:BZ120)+SUMPRODUCT($F$32:$F120*CY$32:CY120)&gt;0,BZ121+CY121=0),REPT("0",Batch_Length),IF(BZ121+CY121=0,"",TEXT(BZ121+CY121,"0")))</f>
        <v/>
      </c>
      <c r="EA121" s="69" t="str">
        <f>IF(COUNTBLANK(EB121:$EI121)=COLUMNS(EB121:$EI121),"",REPT("0",Batch_Length-LEN(IF(AND(SUMPRODUCT($F$32:$F120*CA$32:CA120)+SUMPRODUCT($F$32:$F120*CZ$32:CZ120)&gt;0,CA121+CZ121=0),REPT("0",Batch_Length),IF(CA121+CZ121=0,"",TEXT(CA121+CZ121,"0"))))))&amp;IF(AND(SUMPRODUCT($F$32:$F120*CA$32:CA120)+SUMPRODUCT($F$32:$F120*CZ$32:CZ120)&gt;0,CA121+CZ121=0),REPT("0",Batch_Length),IF(CA121+CZ121=0,"",TEXT(CA121+CZ121,"0")))</f>
        <v/>
      </c>
      <c r="EB121" s="69" t="str">
        <f>IF(COUNTBLANK(EC121:$EI121)=COLUMNS(EC121:$EI121),"",REPT("0",Batch_Length-LEN(IF(AND(SUMPRODUCT($F$32:$F120*CB$32:CB120)+SUMPRODUCT($F$32:$F120*DA$32:DA120)&gt;0,CB121+DA121=0),REPT("0",Batch_Length),IF(CB121+DA121=0,"",TEXT(CB121+DA121,"0"))))))&amp;IF(AND(SUMPRODUCT($F$32:$F120*CB$32:CB120)+SUMPRODUCT($F$32:$F120*DA$32:DA120)&gt;0,CB121+DA121=0),REPT("0",Batch_Length),IF(CB121+DA121=0,"",TEXT(CB121+DA121,"0")))</f>
        <v/>
      </c>
      <c r="EC121" s="69" t="str">
        <f>IF(COUNTBLANK(ED121:$EI121)=COLUMNS(ED121:$EI121),"",REPT("0",Batch_Length-LEN(IF(AND(SUMPRODUCT($F$32:$F120*CC$32:CC120)+SUMPRODUCT($F$32:$F120*DB$32:DB120)&gt;0,CC121+DB121=0),REPT("0",Batch_Length),IF(CC121+DB121=0,"",TEXT(CC121+DB121,"0"))))))&amp;IF(AND(SUMPRODUCT($F$32:$F120*CC$32:CC120)+SUMPRODUCT($F$32:$F120*DB$32:DB120)&gt;0,CC121+DB121=0),REPT("0",Batch_Length),IF(CC121+DB121=0,"",TEXT(CC121+DB121,"0")))</f>
        <v/>
      </c>
      <c r="ED121" s="69" t="str">
        <f>IF(COUNTBLANK(EE121:$EI121)=COLUMNS(EE121:$EI121),"",REPT("0",Batch_Length-LEN(IF(AND(SUMPRODUCT($F$32:$F120*CD$32:CD120)+SUMPRODUCT($F$32:$F120*DC$32:DC120)&gt;0,CD121+DC121=0),REPT("0",Batch_Length),IF(CD121+DC121=0,"",TEXT(CD121+DC121,"0"))))))&amp;IF(AND(SUMPRODUCT($F$32:$F120*CD$32:CD120)+SUMPRODUCT($F$32:$F120*DC$32:DC120)&gt;0,CD121+DC121=0),REPT("0",Batch_Length),IF(CD121+DC121=0,"",TEXT(CD121+DC121,"0")))</f>
        <v/>
      </c>
      <c r="EE121" s="69" t="str">
        <f>IF(COUNTBLANK(EF121:$EI121)=COLUMNS(EF121:$EI121),"",REPT("0",Batch_Length-LEN(IF(AND(SUMPRODUCT($F$32:$F120*CE$32:CE120)+SUMPRODUCT($F$32:$F120*DD$32:DD120)&gt;0,CE121+DD121=0),REPT("0",Batch_Length),IF(CE121+DD121=0,"",TEXT(CE121+DD121,"0"))))))&amp;IF(AND(SUMPRODUCT($F$32:$F120*CE$32:CE120)+SUMPRODUCT($F$32:$F120*DD$32:DD120)&gt;0,CE121+DD121=0),REPT("0",Batch_Length),IF(CE121+DD121=0,"",TEXT(CE121+DD121,"0")))</f>
        <v/>
      </c>
      <c r="EF121" s="69" t="str">
        <f>IF(COUNTBLANK(EG121:$EI121)=COLUMNS(EG121:$EI121),"",REPT("0",Batch_Length-LEN(IF(AND(SUMPRODUCT($F$32:$F120*CF$32:CF120)+SUMPRODUCT($F$32:$F120*DE$32:DE120)&gt;0,CF121+DE121=0),REPT("0",Batch_Length),IF(CF121+DE121=0,"",TEXT(CF121+DE121,"0"))))))&amp;IF(AND(SUMPRODUCT($F$32:$F120*CF$32:CF120)+SUMPRODUCT($F$32:$F120*DE$32:DE120)&gt;0,CF121+DE121=0),REPT("0",Batch_Length),IF(CF121+DE121=0,"",TEXT(CF121+DE121,"0")))</f>
        <v/>
      </c>
      <c r="EG121" s="69" t="str">
        <f>IF(COUNTBLANK(EH121:$EI121)=COLUMNS(EH121:$EI121),"",REPT("0",Batch_Length-LEN(IF(AND(SUMPRODUCT($F$32:$F120*CG$32:CG120)+SUMPRODUCT($F$32:$F120*DF$32:DF120)&gt;0,CG121+DF121=0),REPT("0",Batch_Length),IF(CG121+DF121=0,"",TEXT(CG121+DF121,"0"))))))&amp;IF(AND(SUMPRODUCT($F$32:$F120*CG$32:CG120)+SUMPRODUCT($F$32:$F120*DF$32:DF120)&gt;0,CG121+DF121=0),REPT("0",Batch_Length),IF(CG121+DF121=0,"",TEXT(CG121+DF121,"0")))</f>
        <v/>
      </c>
      <c r="EH121" s="69" t="str">
        <f>IF(COUNTBLANK(EI121:$EI121)=COLUMNS(EI121:$EI121),"",REPT("0",Batch_Length-LEN(IF(AND(SUMPRODUCT($F$32:$F120*CH$32:CH120)+SUMPRODUCT($F$32:$F120*DG$32:DG120)&gt;0,CH121+DG121=0),REPT("0",Batch_Length),IF(CH121+DG121=0,"",TEXT(CH121+DG121,"0"))))))&amp;IF(AND(SUMPRODUCT($F$32:$F120*CH$32:CH120)+SUMPRODUCT($F$32:$F120*DG$32:DG120)&gt;0,CH121+DG121=0),REPT("0",Batch_Length),IF(CH121+DG121=0,"",TEXT(CH121+DG121,"0")))</f>
        <v/>
      </c>
      <c r="EI121" s="69" t="str">
        <f>IF(AND(SUMPRODUCT($F$32:$F120*CI$32:CI120)+SUMPRODUCT($F$32:$F120*DH$32:DH120)&gt;0,CI121+DH121=0),REPT("0",Batch_Length),IF(CI121+DH121=0,"",TEXT(CI121+DH121,"0")))</f>
        <v/>
      </c>
      <c r="EJ121" s="69" t="str">
        <f t="shared" si="306"/>
        <v>16507955160908461081216919262453619309839666236496541854913520707833171034378509739399912570787600662729080382999756800000000000000000000</v>
      </c>
      <c r="EK121" s="57" t="s">
        <v>86</v>
      </c>
    </row>
    <row r="122" spans="6:141" outlineLevel="1" x14ac:dyDescent="0.2">
      <c r="F122" s="66">
        <f t="shared" si="277"/>
        <v>90</v>
      </c>
      <c r="G122" s="67" t="str">
        <f t="shared" si="278"/>
        <v>1485715964481761497309522733620825737885569961284688766942216863704985393094065876545992131370884059645617234469978112000000000000000000000</v>
      </c>
      <c r="H122" s="66">
        <f t="shared" si="279"/>
        <v>139</v>
      </c>
      <c r="I122" s="66">
        <f t="shared" si="198"/>
        <v>12</v>
      </c>
      <c r="J122" s="67" t="str">
        <f t="shared" si="199"/>
        <v>000000000000</v>
      </c>
      <c r="K122" s="68" t="str">
        <f t="shared" si="200"/>
        <v>756800000000</v>
      </c>
      <c r="L122" s="68" t="str">
        <f t="shared" si="201"/>
        <v>729080382999</v>
      </c>
      <c r="M122" s="68" t="str">
        <f t="shared" si="202"/>
        <v>570787600662</v>
      </c>
      <c r="N122" s="68" t="str">
        <f t="shared" si="203"/>
        <v>509739399912</v>
      </c>
      <c r="O122" s="68" t="str">
        <f t="shared" si="204"/>
        <v>833171034378</v>
      </c>
      <c r="P122" s="68" t="str">
        <f t="shared" si="205"/>
        <v>854913520707</v>
      </c>
      <c r="Q122" s="68" t="str">
        <f t="shared" si="206"/>
        <v>666236496541</v>
      </c>
      <c r="R122" s="68" t="str">
        <f t="shared" si="207"/>
        <v>453619309839</v>
      </c>
      <c r="S122" s="68" t="str">
        <f t="shared" si="208"/>
        <v>081216919262</v>
      </c>
      <c r="T122" s="68" t="str">
        <f t="shared" si="209"/>
        <v>955160908461</v>
      </c>
      <c r="U122" s="68" t="str">
        <f t="shared" si="210"/>
        <v>16507</v>
      </c>
      <c r="V122" s="68">
        <f t="shared" si="211"/>
        <v>0</v>
      </c>
      <c r="W122" s="68">
        <f t="shared" si="212"/>
        <v>0</v>
      </c>
      <c r="X122" s="68">
        <f t="shared" si="213"/>
        <v>0</v>
      </c>
      <c r="Y122" s="68">
        <f t="shared" si="214"/>
        <v>0</v>
      </c>
      <c r="Z122" s="68">
        <f t="shared" si="215"/>
        <v>0</v>
      </c>
      <c r="AA122" s="68">
        <f t="shared" si="216"/>
        <v>0</v>
      </c>
      <c r="AB122" s="68">
        <f t="shared" si="217"/>
        <v>0</v>
      </c>
      <c r="AC122" s="68">
        <f t="shared" si="218"/>
        <v>0</v>
      </c>
      <c r="AD122" s="68">
        <f t="shared" si="219"/>
        <v>0</v>
      </c>
      <c r="AE122" s="68">
        <f t="shared" si="220"/>
        <v>0</v>
      </c>
      <c r="AF122" s="68">
        <f t="shared" si="221"/>
        <v>0</v>
      </c>
      <c r="AG122" s="68">
        <f t="shared" si="222"/>
        <v>0</v>
      </c>
      <c r="AH122" s="68">
        <f t="shared" si="223"/>
        <v>0</v>
      </c>
      <c r="AI122" s="68">
        <f t="shared" si="224"/>
        <v>0</v>
      </c>
      <c r="AJ122" s="69">
        <f t="shared" si="280"/>
        <v>0</v>
      </c>
      <c r="AK122" s="69">
        <f t="shared" si="281"/>
        <v>68112000000000</v>
      </c>
      <c r="AL122" s="69">
        <f t="shared" si="282"/>
        <v>65617234469910</v>
      </c>
      <c r="AM122" s="69">
        <f t="shared" si="283"/>
        <v>51370884059580</v>
      </c>
      <c r="AN122" s="69">
        <f t="shared" si="284"/>
        <v>45876545992080</v>
      </c>
      <c r="AO122" s="69">
        <f t="shared" si="285"/>
        <v>74985393094020</v>
      </c>
      <c r="AP122" s="69">
        <f t="shared" si="286"/>
        <v>76942216863630</v>
      </c>
      <c r="AQ122" s="69">
        <f t="shared" si="287"/>
        <v>59961284688690</v>
      </c>
      <c r="AR122" s="69">
        <f t="shared" si="288"/>
        <v>40825737885510</v>
      </c>
      <c r="AS122" s="69">
        <f t="shared" si="289"/>
        <v>7309522733580</v>
      </c>
      <c r="AT122" s="69">
        <f t="shared" si="290"/>
        <v>85964481761490</v>
      </c>
      <c r="AU122" s="69">
        <f t="shared" si="291"/>
        <v>1485630</v>
      </c>
      <c r="AV122" s="69">
        <f t="shared" si="292"/>
        <v>0</v>
      </c>
      <c r="AW122" s="69">
        <f t="shared" si="293"/>
        <v>0</v>
      </c>
      <c r="AX122" s="69">
        <f t="shared" si="294"/>
        <v>0</v>
      </c>
      <c r="AY122" s="69">
        <f t="shared" si="295"/>
        <v>0</v>
      </c>
      <c r="AZ122" s="69">
        <f t="shared" si="296"/>
        <v>0</v>
      </c>
      <c r="BA122" s="69">
        <f t="shared" si="297"/>
        <v>0</v>
      </c>
      <c r="BB122" s="69">
        <f t="shared" si="298"/>
        <v>0</v>
      </c>
      <c r="BC122" s="69">
        <f t="shared" si="299"/>
        <v>0</v>
      </c>
      <c r="BD122" s="69">
        <f t="shared" si="300"/>
        <v>0</v>
      </c>
      <c r="BE122" s="69">
        <f t="shared" si="301"/>
        <v>0</v>
      </c>
      <c r="BF122" s="69">
        <f t="shared" si="302"/>
        <v>0</v>
      </c>
      <c r="BG122" s="69">
        <f t="shared" si="303"/>
        <v>0</v>
      </c>
      <c r="BH122" s="69">
        <f t="shared" si="304"/>
        <v>0</v>
      </c>
      <c r="BI122" s="69">
        <f t="shared" si="305"/>
        <v>0</v>
      </c>
      <c r="BJ122" s="69">
        <f t="shared" si="225"/>
        <v>0</v>
      </c>
      <c r="BK122" s="69">
        <f t="shared" si="226"/>
        <v>112000000000</v>
      </c>
      <c r="BL122" s="69">
        <f t="shared" si="227"/>
        <v>617234469910</v>
      </c>
      <c r="BM122" s="69">
        <f t="shared" si="228"/>
        <v>370884059580</v>
      </c>
      <c r="BN122" s="69">
        <f t="shared" si="229"/>
        <v>876545992080</v>
      </c>
      <c r="BO122" s="69">
        <f t="shared" si="230"/>
        <v>985393094020</v>
      </c>
      <c r="BP122" s="69">
        <f t="shared" si="231"/>
        <v>942216863630</v>
      </c>
      <c r="BQ122" s="69">
        <f t="shared" si="232"/>
        <v>961284688690</v>
      </c>
      <c r="BR122" s="69">
        <f t="shared" si="233"/>
        <v>825737885510</v>
      </c>
      <c r="BS122" s="69">
        <f t="shared" si="234"/>
        <v>309522733580</v>
      </c>
      <c r="BT122" s="69">
        <f t="shared" si="235"/>
        <v>964481761490</v>
      </c>
      <c r="BU122" s="69">
        <f t="shared" si="236"/>
        <v>1485630</v>
      </c>
      <c r="BV122" s="69">
        <f t="shared" si="237"/>
        <v>0</v>
      </c>
      <c r="BW122" s="69">
        <f t="shared" si="238"/>
        <v>0</v>
      </c>
      <c r="BX122" s="69">
        <f t="shared" si="239"/>
        <v>0</v>
      </c>
      <c r="BY122" s="69">
        <f t="shared" si="240"/>
        <v>0</v>
      </c>
      <c r="BZ122" s="69">
        <f t="shared" si="241"/>
        <v>0</v>
      </c>
      <c r="CA122" s="69">
        <f t="shared" si="242"/>
        <v>0</v>
      </c>
      <c r="CB122" s="69">
        <f t="shared" si="243"/>
        <v>0</v>
      </c>
      <c r="CC122" s="69">
        <f t="shared" si="244"/>
        <v>0</v>
      </c>
      <c r="CD122" s="69">
        <f t="shared" si="245"/>
        <v>0</v>
      </c>
      <c r="CE122" s="69">
        <f t="shared" si="246"/>
        <v>0</v>
      </c>
      <c r="CF122" s="69">
        <f t="shared" si="247"/>
        <v>0</v>
      </c>
      <c r="CG122" s="69">
        <f t="shared" si="248"/>
        <v>0</v>
      </c>
      <c r="CH122" s="69">
        <f t="shared" si="249"/>
        <v>0</v>
      </c>
      <c r="CI122" s="69">
        <f t="shared" si="250"/>
        <v>0</v>
      </c>
      <c r="CJ122" s="69">
        <f t="shared" si="251"/>
        <v>0</v>
      </c>
      <c r="CK122" s="69">
        <f t="shared" si="252"/>
        <v>68</v>
      </c>
      <c r="CL122" s="69">
        <f t="shared" si="253"/>
        <v>65</v>
      </c>
      <c r="CM122" s="69">
        <f t="shared" si="254"/>
        <v>51</v>
      </c>
      <c r="CN122" s="69">
        <f t="shared" si="255"/>
        <v>45</v>
      </c>
      <c r="CO122" s="69">
        <f t="shared" si="256"/>
        <v>74</v>
      </c>
      <c r="CP122" s="69">
        <f t="shared" si="257"/>
        <v>76</v>
      </c>
      <c r="CQ122" s="69">
        <f t="shared" si="258"/>
        <v>59</v>
      </c>
      <c r="CR122" s="69">
        <f t="shared" si="259"/>
        <v>40</v>
      </c>
      <c r="CS122" s="69">
        <f t="shared" si="260"/>
        <v>7</v>
      </c>
      <c r="CT122" s="69">
        <f t="shared" si="261"/>
        <v>85</v>
      </c>
      <c r="CU122" s="69">
        <f t="shared" si="262"/>
        <v>0</v>
      </c>
      <c r="CV122" s="69">
        <f t="shared" si="263"/>
        <v>0</v>
      </c>
      <c r="CW122" s="69">
        <f t="shared" si="264"/>
        <v>0</v>
      </c>
      <c r="CX122" s="69">
        <f t="shared" si="265"/>
        <v>0</v>
      </c>
      <c r="CY122" s="69">
        <f t="shared" si="266"/>
        <v>0</v>
      </c>
      <c r="CZ122" s="69">
        <f t="shared" si="267"/>
        <v>0</v>
      </c>
      <c r="DA122" s="69">
        <f t="shared" si="268"/>
        <v>0</v>
      </c>
      <c r="DB122" s="69">
        <f t="shared" si="269"/>
        <v>0</v>
      </c>
      <c r="DC122" s="69">
        <f t="shared" si="270"/>
        <v>0</v>
      </c>
      <c r="DD122" s="69">
        <f t="shared" si="271"/>
        <v>0</v>
      </c>
      <c r="DE122" s="69">
        <f t="shared" si="272"/>
        <v>0</v>
      </c>
      <c r="DF122" s="69">
        <f t="shared" si="273"/>
        <v>0</v>
      </c>
      <c r="DG122" s="69">
        <f t="shared" si="274"/>
        <v>0</v>
      </c>
      <c r="DH122" s="69">
        <f t="shared" si="275"/>
        <v>0</v>
      </c>
      <c r="DI122" s="69">
        <f t="shared" si="276"/>
        <v>0</v>
      </c>
      <c r="DJ122" s="69" t="str">
        <f>IF(COUNTBLANK(DK122:$EI122)=COLUMNS(DK122:$EI122),"",REPT("0",Batch_Length-LEN(IF(AND(SUM(AK122:$BI122)&lt;&gt;0,BJ122=0),REPT("0",Batch_Length),TEXT(BJ122,"0")))))&amp;IF(AND(SUM(AK122:$BI122)&lt;&gt;0,BJ122=0),REPT("0",Batch_Length),TEXT(BJ122,"0"))</f>
        <v>000000000000</v>
      </c>
      <c r="DK122" s="69" t="str">
        <f>IF(COUNTBLANK(DL122:$EI122)=COLUMNS(DL122:$EI122),"",REPT("0",Batch_Length-LEN(IF(AND(SUMPRODUCT($F$32:$F121*BK$32:BK121)+SUMPRODUCT($F$32:$F121*CJ$32:CJ121)&gt;0,BK122+CJ122=0),REPT("0",Batch_Length),IF(BK122+CJ122=0,"",TEXT(BK122+CJ122,"0"))))))&amp;IF(AND(SUMPRODUCT($F$32:$F121*BK$32:BK121)+SUMPRODUCT($F$32:$F121*CJ$32:CJ121)&gt;0,BK122+CJ122=0),REPT("0",Batch_Length),IF(BK122+CJ122=0,"",TEXT(BK122+CJ122,"0")))</f>
        <v>112000000000</v>
      </c>
      <c r="DL122" s="69" t="str">
        <f>IF(COUNTBLANK(DM122:$EI122)=COLUMNS(DM122:$EI122),"",REPT("0",Batch_Length-LEN(IF(AND(SUMPRODUCT($F$32:$F121*BL$32:BL121)+SUMPRODUCT($F$32:$F121*CK$32:CK121)&gt;0,BL122+CK122=0),REPT("0",Batch_Length),IF(BL122+CK122=0,"",TEXT(BL122+CK122,"0"))))))&amp;IF(AND(SUMPRODUCT($F$32:$F121*BL$32:BL121)+SUMPRODUCT($F$32:$F121*CK$32:CK121)&gt;0,BL122+CK122=0),REPT("0",Batch_Length),IF(BL122+CK122=0,"",TEXT(BL122+CK122,"0")))</f>
        <v>617234469978</v>
      </c>
      <c r="DM122" s="69" t="str">
        <f>IF(COUNTBLANK(DN122:$EI122)=COLUMNS(DN122:$EI122),"",REPT("0",Batch_Length-LEN(IF(AND(SUMPRODUCT($F$32:$F121*BM$32:BM121)+SUMPRODUCT($F$32:$F121*CL$32:CL121)&gt;0,BM122+CL122=0),REPT("0",Batch_Length),IF(BM122+CL122=0,"",TEXT(BM122+CL122,"0"))))))&amp;IF(AND(SUMPRODUCT($F$32:$F121*BM$32:BM121)+SUMPRODUCT($F$32:$F121*CL$32:CL121)&gt;0,BM122+CL122=0),REPT("0",Batch_Length),IF(BM122+CL122=0,"",TEXT(BM122+CL122,"0")))</f>
        <v>370884059645</v>
      </c>
      <c r="DN122" s="69" t="str">
        <f>IF(COUNTBLANK(DO122:$EI122)=COLUMNS(DO122:$EI122),"",REPT("0",Batch_Length-LEN(IF(AND(SUMPRODUCT($F$32:$F121*BN$32:BN121)+SUMPRODUCT($F$32:$F121*CM$32:CM121)&gt;0,BN122+CM122=0),REPT("0",Batch_Length),IF(BN122+CM122=0,"",TEXT(BN122+CM122,"0"))))))&amp;IF(AND(SUMPRODUCT($F$32:$F121*BN$32:BN121)+SUMPRODUCT($F$32:$F121*CM$32:CM121)&gt;0,BN122+CM122=0),REPT("0",Batch_Length),IF(BN122+CM122=0,"",TEXT(BN122+CM122,"0")))</f>
        <v>876545992131</v>
      </c>
      <c r="DO122" s="69" t="str">
        <f>IF(COUNTBLANK(DP122:$EI122)=COLUMNS(DP122:$EI122),"",REPT("0",Batch_Length-LEN(IF(AND(SUMPRODUCT($F$32:$F121*BO$32:BO121)+SUMPRODUCT($F$32:$F121*CN$32:CN121)&gt;0,BO122+CN122=0),REPT("0",Batch_Length),IF(BO122+CN122=0,"",TEXT(BO122+CN122,"0"))))))&amp;IF(AND(SUMPRODUCT($F$32:$F121*BO$32:BO121)+SUMPRODUCT($F$32:$F121*CN$32:CN121)&gt;0,BO122+CN122=0),REPT("0",Batch_Length),IF(BO122+CN122=0,"",TEXT(BO122+CN122,"0")))</f>
        <v>985393094065</v>
      </c>
      <c r="DP122" s="69" t="str">
        <f>IF(COUNTBLANK(DQ122:$EI122)=COLUMNS(DQ122:$EI122),"",REPT("0",Batch_Length-LEN(IF(AND(SUMPRODUCT($F$32:$F121*BP$32:BP121)+SUMPRODUCT($F$32:$F121*CO$32:CO121)&gt;0,BP122+CO122=0),REPT("0",Batch_Length),IF(BP122+CO122=0,"",TEXT(BP122+CO122,"0"))))))&amp;IF(AND(SUMPRODUCT($F$32:$F121*BP$32:BP121)+SUMPRODUCT($F$32:$F121*CO$32:CO121)&gt;0,BP122+CO122=0),REPT("0",Batch_Length),IF(BP122+CO122=0,"",TEXT(BP122+CO122,"0")))</f>
        <v>942216863704</v>
      </c>
      <c r="DQ122" s="69" t="str">
        <f>IF(COUNTBLANK(DR122:$EI122)=COLUMNS(DR122:$EI122),"",REPT("0",Batch_Length-LEN(IF(AND(SUMPRODUCT($F$32:$F121*BQ$32:BQ121)+SUMPRODUCT($F$32:$F121*CP$32:CP121)&gt;0,BQ122+CP122=0),REPT("0",Batch_Length),IF(BQ122+CP122=0,"",TEXT(BQ122+CP122,"0"))))))&amp;IF(AND(SUMPRODUCT($F$32:$F121*BQ$32:BQ121)+SUMPRODUCT($F$32:$F121*CP$32:CP121)&gt;0,BQ122+CP122=0),REPT("0",Batch_Length),IF(BQ122+CP122=0,"",TEXT(BQ122+CP122,"0")))</f>
        <v>961284688766</v>
      </c>
      <c r="DR122" s="69" t="str">
        <f>IF(COUNTBLANK(DS122:$EI122)=COLUMNS(DS122:$EI122),"",REPT("0",Batch_Length-LEN(IF(AND(SUMPRODUCT($F$32:$F121*BR$32:BR121)+SUMPRODUCT($F$32:$F121*CQ$32:CQ121)&gt;0,BR122+CQ122=0),REPT("0",Batch_Length),IF(BR122+CQ122=0,"",TEXT(BR122+CQ122,"0"))))))&amp;IF(AND(SUMPRODUCT($F$32:$F121*BR$32:BR121)+SUMPRODUCT($F$32:$F121*CQ$32:CQ121)&gt;0,BR122+CQ122=0),REPT("0",Batch_Length),IF(BR122+CQ122=0,"",TEXT(BR122+CQ122,"0")))</f>
        <v>825737885569</v>
      </c>
      <c r="DS122" s="69" t="str">
        <f>IF(COUNTBLANK(DT122:$EI122)=COLUMNS(DT122:$EI122),"",REPT("0",Batch_Length-LEN(IF(AND(SUMPRODUCT($F$32:$F121*BS$32:BS121)+SUMPRODUCT($F$32:$F121*CR$32:CR121)&gt;0,BS122+CR122=0),REPT("0",Batch_Length),IF(BS122+CR122=0,"",TEXT(BS122+CR122,"0"))))))&amp;IF(AND(SUMPRODUCT($F$32:$F121*BS$32:BS121)+SUMPRODUCT($F$32:$F121*CR$32:CR121)&gt;0,BS122+CR122=0),REPT("0",Batch_Length),IF(BS122+CR122=0,"",TEXT(BS122+CR122,"0")))</f>
        <v>309522733620</v>
      </c>
      <c r="DT122" s="69" t="str">
        <f>IF(COUNTBLANK(DU122:$EI122)=COLUMNS(DU122:$EI122),"",REPT("0",Batch_Length-LEN(IF(AND(SUMPRODUCT($F$32:$F121*BT$32:BT121)+SUMPRODUCT($F$32:$F121*CS$32:CS121)&gt;0,BT122+CS122=0),REPT("0",Batch_Length),IF(BT122+CS122=0,"",TEXT(BT122+CS122,"0"))))))&amp;IF(AND(SUMPRODUCT($F$32:$F121*BT$32:BT121)+SUMPRODUCT($F$32:$F121*CS$32:CS121)&gt;0,BT122+CS122=0),REPT("0",Batch_Length),IF(BT122+CS122=0,"",TEXT(BT122+CS122,"0")))</f>
        <v>964481761497</v>
      </c>
      <c r="DU122" s="69" t="str">
        <f>IF(COUNTBLANK(DV122:$EI122)=COLUMNS(DV122:$EI122),"",REPT("0",Batch_Length-LEN(IF(AND(SUMPRODUCT($F$32:$F121*BU$32:BU121)+SUMPRODUCT($F$32:$F121*CT$32:CT121)&gt;0,BU122+CT122=0),REPT("0",Batch_Length),IF(BU122+CT122=0,"",TEXT(BU122+CT122,"0"))))))&amp;IF(AND(SUMPRODUCT($F$32:$F121*BU$32:BU121)+SUMPRODUCT($F$32:$F121*CT$32:CT121)&gt;0,BU122+CT122=0),REPT("0",Batch_Length),IF(BU122+CT122=0,"",TEXT(BU122+CT122,"0")))</f>
        <v>1485715</v>
      </c>
      <c r="DV122" s="69" t="str">
        <f>IF(COUNTBLANK(DW122:$EI122)=COLUMNS(DW122:$EI122),"",REPT("0",Batch_Length-LEN(IF(AND(SUMPRODUCT($F$32:$F121*BV$32:BV121)+SUMPRODUCT($F$32:$F121*CU$32:CU121)&gt;0,BV122+CU122=0),REPT("0",Batch_Length),IF(BV122+CU122=0,"",TEXT(BV122+CU122,"0"))))))&amp;IF(AND(SUMPRODUCT($F$32:$F121*BV$32:BV121)+SUMPRODUCT($F$32:$F121*CU$32:CU121)&gt;0,BV122+CU122=0),REPT("0",Batch_Length),IF(BV122+CU122=0,"",TEXT(BV122+CU122,"0")))</f>
        <v/>
      </c>
      <c r="DW122" s="69" t="str">
        <f>IF(COUNTBLANK(DX122:$EI122)=COLUMNS(DX122:$EI122),"",REPT("0",Batch_Length-LEN(IF(AND(SUMPRODUCT($F$32:$F121*BW$32:BW121)+SUMPRODUCT($F$32:$F121*CV$32:CV121)&gt;0,BW122+CV122=0),REPT("0",Batch_Length),IF(BW122+CV122=0,"",TEXT(BW122+CV122,"0"))))))&amp;IF(AND(SUMPRODUCT($F$32:$F121*BW$32:BW121)+SUMPRODUCT($F$32:$F121*CV$32:CV121)&gt;0,BW122+CV122=0),REPT("0",Batch_Length),IF(BW122+CV122=0,"",TEXT(BW122+CV122,"0")))</f>
        <v/>
      </c>
      <c r="DX122" s="69" t="str">
        <f>IF(COUNTBLANK(DY122:$EI122)=COLUMNS(DY122:$EI122),"",REPT("0",Batch_Length-LEN(IF(AND(SUMPRODUCT($F$32:$F121*BX$32:BX121)+SUMPRODUCT($F$32:$F121*CW$32:CW121)&gt;0,BX122+CW122=0),REPT("0",Batch_Length),IF(BX122+CW122=0,"",TEXT(BX122+CW122,"0"))))))&amp;IF(AND(SUMPRODUCT($F$32:$F121*BX$32:BX121)+SUMPRODUCT($F$32:$F121*CW$32:CW121)&gt;0,BX122+CW122=0),REPT("0",Batch_Length),IF(BX122+CW122=0,"",TEXT(BX122+CW122,"0")))</f>
        <v/>
      </c>
      <c r="DY122" s="69" t="str">
        <f>IF(COUNTBLANK(DZ122:$EI122)=COLUMNS(DZ122:$EI122),"",REPT("0",Batch_Length-LEN(IF(AND(SUMPRODUCT($F$32:$F121*BY$32:BY121)+SUMPRODUCT($F$32:$F121*CX$32:CX121)&gt;0,BY122+CX122=0),REPT("0",Batch_Length),IF(BY122+CX122=0,"",TEXT(BY122+CX122,"0"))))))&amp;IF(AND(SUMPRODUCT($F$32:$F121*BY$32:BY121)+SUMPRODUCT($F$32:$F121*CX$32:CX121)&gt;0,BY122+CX122=0),REPT("0",Batch_Length),IF(BY122+CX122=0,"",TEXT(BY122+CX122,"0")))</f>
        <v/>
      </c>
      <c r="DZ122" s="69" t="str">
        <f>IF(COUNTBLANK(EA122:$EI122)=COLUMNS(EA122:$EI122),"",REPT("0",Batch_Length-LEN(IF(AND(SUMPRODUCT($F$32:$F121*BZ$32:BZ121)+SUMPRODUCT($F$32:$F121*CY$32:CY121)&gt;0,BZ122+CY122=0),REPT("0",Batch_Length),IF(BZ122+CY122=0,"",TEXT(BZ122+CY122,"0"))))))&amp;IF(AND(SUMPRODUCT($F$32:$F121*BZ$32:BZ121)+SUMPRODUCT($F$32:$F121*CY$32:CY121)&gt;0,BZ122+CY122=0),REPT("0",Batch_Length),IF(BZ122+CY122=0,"",TEXT(BZ122+CY122,"0")))</f>
        <v/>
      </c>
      <c r="EA122" s="69" t="str">
        <f>IF(COUNTBLANK(EB122:$EI122)=COLUMNS(EB122:$EI122),"",REPT("0",Batch_Length-LEN(IF(AND(SUMPRODUCT($F$32:$F121*CA$32:CA121)+SUMPRODUCT($F$32:$F121*CZ$32:CZ121)&gt;0,CA122+CZ122=0),REPT("0",Batch_Length),IF(CA122+CZ122=0,"",TEXT(CA122+CZ122,"0"))))))&amp;IF(AND(SUMPRODUCT($F$32:$F121*CA$32:CA121)+SUMPRODUCT($F$32:$F121*CZ$32:CZ121)&gt;0,CA122+CZ122=0),REPT("0",Batch_Length),IF(CA122+CZ122=0,"",TEXT(CA122+CZ122,"0")))</f>
        <v/>
      </c>
      <c r="EB122" s="69" t="str">
        <f>IF(COUNTBLANK(EC122:$EI122)=COLUMNS(EC122:$EI122),"",REPT("0",Batch_Length-LEN(IF(AND(SUMPRODUCT($F$32:$F121*CB$32:CB121)+SUMPRODUCT($F$32:$F121*DA$32:DA121)&gt;0,CB122+DA122=0),REPT("0",Batch_Length),IF(CB122+DA122=0,"",TEXT(CB122+DA122,"0"))))))&amp;IF(AND(SUMPRODUCT($F$32:$F121*CB$32:CB121)+SUMPRODUCT($F$32:$F121*DA$32:DA121)&gt;0,CB122+DA122=0),REPT("0",Batch_Length),IF(CB122+DA122=0,"",TEXT(CB122+DA122,"0")))</f>
        <v/>
      </c>
      <c r="EC122" s="69" t="str">
        <f>IF(COUNTBLANK(ED122:$EI122)=COLUMNS(ED122:$EI122),"",REPT("0",Batch_Length-LEN(IF(AND(SUMPRODUCT($F$32:$F121*CC$32:CC121)+SUMPRODUCT($F$32:$F121*DB$32:DB121)&gt;0,CC122+DB122=0),REPT("0",Batch_Length),IF(CC122+DB122=0,"",TEXT(CC122+DB122,"0"))))))&amp;IF(AND(SUMPRODUCT($F$32:$F121*CC$32:CC121)+SUMPRODUCT($F$32:$F121*DB$32:DB121)&gt;0,CC122+DB122=0),REPT("0",Batch_Length),IF(CC122+DB122=0,"",TEXT(CC122+DB122,"0")))</f>
        <v/>
      </c>
      <c r="ED122" s="69" t="str">
        <f>IF(COUNTBLANK(EE122:$EI122)=COLUMNS(EE122:$EI122),"",REPT("0",Batch_Length-LEN(IF(AND(SUMPRODUCT($F$32:$F121*CD$32:CD121)+SUMPRODUCT($F$32:$F121*DC$32:DC121)&gt;0,CD122+DC122=0),REPT("0",Batch_Length),IF(CD122+DC122=0,"",TEXT(CD122+DC122,"0"))))))&amp;IF(AND(SUMPRODUCT($F$32:$F121*CD$32:CD121)+SUMPRODUCT($F$32:$F121*DC$32:DC121)&gt;0,CD122+DC122=0),REPT("0",Batch_Length),IF(CD122+DC122=0,"",TEXT(CD122+DC122,"0")))</f>
        <v/>
      </c>
      <c r="EE122" s="69" t="str">
        <f>IF(COUNTBLANK(EF122:$EI122)=COLUMNS(EF122:$EI122),"",REPT("0",Batch_Length-LEN(IF(AND(SUMPRODUCT($F$32:$F121*CE$32:CE121)+SUMPRODUCT($F$32:$F121*DD$32:DD121)&gt;0,CE122+DD122=0),REPT("0",Batch_Length),IF(CE122+DD122=0,"",TEXT(CE122+DD122,"0"))))))&amp;IF(AND(SUMPRODUCT($F$32:$F121*CE$32:CE121)+SUMPRODUCT($F$32:$F121*DD$32:DD121)&gt;0,CE122+DD122=0),REPT("0",Batch_Length),IF(CE122+DD122=0,"",TEXT(CE122+DD122,"0")))</f>
        <v/>
      </c>
      <c r="EF122" s="69" t="str">
        <f>IF(COUNTBLANK(EG122:$EI122)=COLUMNS(EG122:$EI122),"",REPT("0",Batch_Length-LEN(IF(AND(SUMPRODUCT($F$32:$F121*CF$32:CF121)+SUMPRODUCT($F$32:$F121*DE$32:DE121)&gt;0,CF122+DE122=0),REPT("0",Batch_Length),IF(CF122+DE122=0,"",TEXT(CF122+DE122,"0"))))))&amp;IF(AND(SUMPRODUCT($F$32:$F121*CF$32:CF121)+SUMPRODUCT($F$32:$F121*DE$32:DE121)&gt;0,CF122+DE122=0),REPT("0",Batch_Length),IF(CF122+DE122=0,"",TEXT(CF122+DE122,"0")))</f>
        <v/>
      </c>
      <c r="EG122" s="69" t="str">
        <f>IF(COUNTBLANK(EH122:$EI122)=COLUMNS(EH122:$EI122),"",REPT("0",Batch_Length-LEN(IF(AND(SUMPRODUCT($F$32:$F121*CG$32:CG121)+SUMPRODUCT($F$32:$F121*DF$32:DF121)&gt;0,CG122+DF122=0),REPT("0",Batch_Length),IF(CG122+DF122=0,"",TEXT(CG122+DF122,"0"))))))&amp;IF(AND(SUMPRODUCT($F$32:$F121*CG$32:CG121)+SUMPRODUCT($F$32:$F121*DF$32:DF121)&gt;0,CG122+DF122=0),REPT("0",Batch_Length),IF(CG122+DF122=0,"",TEXT(CG122+DF122,"0")))</f>
        <v/>
      </c>
      <c r="EH122" s="69" t="str">
        <f>IF(COUNTBLANK(EI122:$EI122)=COLUMNS(EI122:$EI122),"",REPT("0",Batch_Length-LEN(IF(AND(SUMPRODUCT($F$32:$F121*CH$32:CH121)+SUMPRODUCT($F$32:$F121*DG$32:DG121)&gt;0,CH122+DG122=0),REPT("0",Batch_Length),IF(CH122+DG122=0,"",TEXT(CH122+DG122,"0"))))))&amp;IF(AND(SUMPRODUCT($F$32:$F121*CH$32:CH121)+SUMPRODUCT($F$32:$F121*DG$32:DG121)&gt;0,CH122+DG122=0),REPT("0",Batch_Length),IF(CH122+DG122=0,"",TEXT(CH122+DG122,"0")))</f>
        <v/>
      </c>
      <c r="EI122" s="69" t="str">
        <f>IF(AND(SUMPRODUCT($F$32:$F121*CI$32:CI121)+SUMPRODUCT($F$32:$F121*DH$32:DH121)&gt;0,CI122+DH122=0),REPT("0",Batch_Length),IF(CI122+DH122=0,"",TEXT(CI122+DH122,"0")))</f>
        <v/>
      </c>
      <c r="EJ122" s="69" t="str">
        <f t="shared" si="306"/>
        <v>1485715964481761497309522733620825737885569961284688766942216863704985393094065876545992131370884059645617234469978112000000000000000000000</v>
      </c>
      <c r="EK122" s="57" t="s">
        <v>86</v>
      </c>
    </row>
    <row r="123" spans="6:141" outlineLevel="1" x14ac:dyDescent="0.2">
      <c r="F123" s="66">
        <f t="shared" si="277"/>
        <v>91</v>
      </c>
      <c r="G123" s="67" t="str">
        <f t="shared" si="278"/>
        <v>135200152767840296255166568759495142147586866476906677791741734597153670771559994765685283954750449427751168336768008192000000000000000000000</v>
      </c>
      <c r="H123" s="66">
        <f t="shared" si="279"/>
        <v>141</v>
      </c>
      <c r="I123" s="66">
        <f t="shared" si="198"/>
        <v>12</v>
      </c>
      <c r="J123" s="67" t="str">
        <f t="shared" si="199"/>
        <v>000000000000</v>
      </c>
      <c r="K123" s="68" t="str">
        <f t="shared" si="200"/>
        <v>112000000000</v>
      </c>
      <c r="L123" s="68" t="str">
        <f t="shared" si="201"/>
        <v>617234469978</v>
      </c>
      <c r="M123" s="68" t="str">
        <f t="shared" si="202"/>
        <v>370884059645</v>
      </c>
      <c r="N123" s="68" t="str">
        <f t="shared" si="203"/>
        <v>876545992131</v>
      </c>
      <c r="O123" s="68" t="str">
        <f t="shared" si="204"/>
        <v>985393094065</v>
      </c>
      <c r="P123" s="68" t="str">
        <f t="shared" si="205"/>
        <v>942216863704</v>
      </c>
      <c r="Q123" s="68" t="str">
        <f t="shared" si="206"/>
        <v>961284688766</v>
      </c>
      <c r="R123" s="68" t="str">
        <f t="shared" si="207"/>
        <v>825737885569</v>
      </c>
      <c r="S123" s="68" t="str">
        <f t="shared" si="208"/>
        <v>309522733620</v>
      </c>
      <c r="T123" s="68" t="str">
        <f t="shared" si="209"/>
        <v>964481761497</v>
      </c>
      <c r="U123" s="68" t="str">
        <f t="shared" si="210"/>
        <v>1485715</v>
      </c>
      <c r="V123" s="68">
        <f t="shared" si="211"/>
        <v>0</v>
      </c>
      <c r="W123" s="68">
        <f t="shared" si="212"/>
        <v>0</v>
      </c>
      <c r="X123" s="68">
        <f t="shared" si="213"/>
        <v>0</v>
      </c>
      <c r="Y123" s="68">
        <f t="shared" si="214"/>
        <v>0</v>
      </c>
      <c r="Z123" s="68">
        <f t="shared" si="215"/>
        <v>0</v>
      </c>
      <c r="AA123" s="68">
        <f t="shared" si="216"/>
        <v>0</v>
      </c>
      <c r="AB123" s="68">
        <f t="shared" si="217"/>
        <v>0</v>
      </c>
      <c r="AC123" s="68">
        <f t="shared" si="218"/>
        <v>0</v>
      </c>
      <c r="AD123" s="68">
        <f t="shared" si="219"/>
        <v>0</v>
      </c>
      <c r="AE123" s="68">
        <f t="shared" si="220"/>
        <v>0</v>
      </c>
      <c r="AF123" s="68">
        <f t="shared" si="221"/>
        <v>0</v>
      </c>
      <c r="AG123" s="68">
        <f t="shared" si="222"/>
        <v>0</v>
      </c>
      <c r="AH123" s="68">
        <f t="shared" si="223"/>
        <v>0</v>
      </c>
      <c r="AI123" s="68">
        <f t="shared" si="224"/>
        <v>0</v>
      </c>
      <c r="AJ123" s="69">
        <f t="shared" si="280"/>
        <v>0</v>
      </c>
      <c r="AK123" s="69">
        <f t="shared" si="281"/>
        <v>10192000000000</v>
      </c>
      <c r="AL123" s="69">
        <f t="shared" si="282"/>
        <v>56168336767998</v>
      </c>
      <c r="AM123" s="69">
        <f t="shared" si="283"/>
        <v>33750449427695</v>
      </c>
      <c r="AN123" s="69">
        <f t="shared" si="284"/>
        <v>79765685283921</v>
      </c>
      <c r="AO123" s="69">
        <f t="shared" si="285"/>
        <v>89670771559915</v>
      </c>
      <c r="AP123" s="69">
        <f t="shared" si="286"/>
        <v>85741734597064</v>
      </c>
      <c r="AQ123" s="69">
        <f t="shared" si="287"/>
        <v>87476906677706</v>
      </c>
      <c r="AR123" s="69">
        <f t="shared" si="288"/>
        <v>75142147586779</v>
      </c>
      <c r="AS123" s="69">
        <f t="shared" si="289"/>
        <v>28166568759420</v>
      </c>
      <c r="AT123" s="69">
        <f t="shared" si="290"/>
        <v>87767840296227</v>
      </c>
      <c r="AU123" s="69">
        <f t="shared" si="291"/>
        <v>135200065</v>
      </c>
      <c r="AV123" s="69">
        <f t="shared" si="292"/>
        <v>0</v>
      </c>
      <c r="AW123" s="69">
        <f t="shared" si="293"/>
        <v>0</v>
      </c>
      <c r="AX123" s="69">
        <f t="shared" si="294"/>
        <v>0</v>
      </c>
      <c r="AY123" s="69">
        <f t="shared" si="295"/>
        <v>0</v>
      </c>
      <c r="AZ123" s="69">
        <f t="shared" si="296"/>
        <v>0</v>
      </c>
      <c r="BA123" s="69">
        <f t="shared" si="297"/>
        <v>0</v>
      </c>
      <c r="BB123" s="69">
        <f t="shared" si="298"/>
        <v>0</v>
      </c>
      <c r="BC123" s="69">
        <f t="shared" si="299"/>
        <v>0</v>
      </c>
      <c r="BD123" s="69">
        <f t="shared" si="300"/>
        <v>0</v>
      </c>
      <c r="BE123" s="69">
        <f t="shared" si="301"/>
        <v>0</v>
      </c>
      <c r="BF123" s="69">
        <f t="shared" si="302"/>
        <v>0</v>
      </c>
      <c r="BG123" s="69">
        <f t="shared" si="303"/>
        <v>0</v>
      </c>
      <c r="BH123" s="69">
        <f t="shared" si="304"/>
        <v>0</v>
      </c>
      <c r="BI123" s="69">
        <f t="shared" si="305"/>
        <v>0</v>
      </c>
      <c r="BJ123" s="69">
        <f t="shared" si="225"/>
        <v>0</v>
      </c>
      <c r="BK123" s="69">
        <f t="shared" si="226"/>
        <v>192000000000</v>
      </c>
      <c r="BL123" s="69">
        <f t="shared" si="227"/>
        <v>168336767998</v>
      </c>
      <c r="BM123" s="69">
        <f t="shared" si="228"/>
        <v>750449427695</v>
      </c>
      <c r="BN123" s="69">
        <f t="shared" si="229"/>
        <v>765685283921</v>
      </c>
      <c r="BO123" s="69">
        <f t="shared" si="230"/>
        <v>670771559915</v>
      </c>
      <c r="BP123" s="69">
        <f t="shared" si="231"/>
        <v>741734597064</v>
      </c>
      <c r="BQ123" s="69">
        <f t="shared" si="232"/>
        <v>476906677706</v>
      </c>
      <c r="BR123" s="69">
        <f t="shared" si="233"/>
        <v>142147586779</v>
      </c>
      <c r="BS123" s="69">
        <f t="shared" si="234"/>
        <v>166568759420</v>
      </c>
      <c r="BT123" s="69">
        <f t="shared" si="235"/>
        <v>767840296227</v>
      </c>
      <c r="BU123" s="69">
        <f t="shared" si="236"/>
        <v>135200065</v>
      </c>
      <c r="BV123" s="69">
        <f t="shared" si="237"/>
        <v>0</v>
      </c>
      <c r="BW123" s="69">
        <f t="shared" si="238"/>
        <v>0</v>
      </c>
      <c r="BX123" s="69">
        <f t="shared" si="239"/>
        <v>0</v>
      </c>
      <c r="BY123" s="69">
        <f t="shared" si="240"/>
        <v>0</v>
      </c>
      <c r="BZ123" s="69">
        <f t="shared" si="241"/>
        <v>0</v>
      </c>
      <c r="CA123" s="69">
        <f t="shared" si="242"/>
        <v>0</v>
      </c>
      <c r="CB123" s="69">
        <f t="shared" si="243"/>
        <v>0</v>
      </c>
      <c r="CC123" s="69">
        <f t="shared" si="244"/>
        <v>0</v>
      </c>
      <c r="CD123" s="69">
        <f t="shared" si="245"/>
        <v>0</v>
      </c>
      <c r="CE123" s="69">
        <f t="shared" si="246"/>
        <v>0</v>
      </c>
      <c r="CF123" s="69">
        <f t="shared" si="247"/>
        <v>0</v>
      </c>
      <c r="CG123" s="69">
        <f t="shared" si="248"/>
        <v>0</v>
      </c>
      <c r="CH123" s="69">
        <f t="shared" si="249"/>
        <v>0</v>
      </c>
      <c r="CI123" s="69">
        <f t="shared" si="250"/>
        <v>0</v>
      </c>
      <c r="CJ123" s="69">
        <f t="shared" si="251"/>
        <v>0</v>
      </c>
      <c r="CK123" s="69">
        <f t="shared" si="252"/>
        <v>10</v>
      </c>
      <c r="CL123" s="69">
        <f t="shared" si="253"/>
        <v>56</v>
      </c>
      <c r="CM123" s="69">
        <f t="shared" si="254"/>
        <v>33</v>
      </c>
      <c r="CN123" s="69">
        <f t="shared" si="255"/>
        <v>79</v>
      </c>
      <c r="CO123" s="69">
        <f t="shared" si="256"/>
        <v>89</v>
      </c>
      <c r="CP123" s="69">
        <f t="shared" si="257"/>
        <v>85</v>
      </c>
      <c r="CQ123" s="69">
        <f t="shared" si="258"/>
        <v>87</v>
      </c>
      <c r="CR123" s="69">
        <f t="shared" si="259"/>
        <v>75</v>
      </c>
      <c r="CS123" s="69">
        <f t="shared" si="260"/>
        <v>28</v>
      </c>
      <c r="CT123" s="69">
        <f t="shared" si="261"/>
        <v>87</v>
      </c>
      <c r="CU123" s="69">
        <f t="shared" si="262"/>
        <v>0</v>
      </c>
      <c r="CV123" s="69">
        <f t="shared" si="263"/>
        <v>0</v>
      </c>
      <c r="CW123" s="69">
        <f t="shared" si="264"/>
        <v>0</v>
      </c>
      <c r="CX123" s="69">
        <f t="shared" si="265"/>
        <v>0</v>
      </c>
      <c r="CY123" s="69">
        <f t="shared" si="266"/>
        <v>0</v>
      </c>
      <c r="CZ123" s="69">
        <f t="shared" si="267"/>
        <v>0</v>
      </c>
      <c r="DA123" s="69">
        <f t="shared" si="268"/>
        <v>0</v>
      </c>
      <c r="DB123" s="69">
        <f t="shared" si="269"/>
        <v>0</v>
      </c>
      <c r="DC123" s="69">
        <f t="shared" si="270"/>
        <v>0</v>
      </c>
      <c r="DD123" s="69">
        <f t="shared" si="271"/>
        <v>0</v>
      </c>
      <c r="DE123" s="69">
        <f t="shared" si="272"/>
        <v>0</v>
      </c>
      <c r="DF123" s="69">
        <f t="shared" si="273"/>
        <v>0</v>
      </c>
      <c r="DG123" s="69">
        <f t="shared" si="274"/>
        <v>0</v>
      </c>
      <c r="DH123" s="69">
        <f t="shared" si="275"/>
        <v>0</v>
      </c>
      <c r="DI123" s="69">
        <f t="shared" si="276"/>
        <v>0</v>
      </c>
      <c r="DJ123" s="69" t="str">
        <f>IF(COUNTBLANK(DK123:$EI123)=COLUMNS(DK123:$EI123),"",REPT("0",Batch_Length-LEN(IF(AND(SUM(AK123:$BI123)&lt;&gt;0,BJ123=0),REPT("0",Batch_Length),TEXT(BJ123,"0")))))&amp;IF(AND(SUM(AK123:$BI123)&lt;&gt;0,BJ123=0),REPT("0",Batch_Length),TEXT(BJ123,"0"))</f>
        <v>000000000000</v>
      </c>
      <c r="DK123" s="69" t="str">
        <f>IF(COUNTBLANK(DL123:$EI123)=COLUMNS(DL123:$EI123),"",REPT("0",Batch_Length-LEN(IF(AND(SUMPRODUCT($F$32:$F122*BK$32:BK122)+SUMPRODUCT($F$32:$F122*CJ$32:CJ122)&gt;0,BK123+CJ123=0),REPT("0",Batch_Length),IF(BK123+CJ123=0,"",TEXT(BK123+CJ123,"0"))))))&amp;IF(AND(SUMPRODUCT($F$32:$F122*BK$32:BK122)+SUMPRODUCT($F$32:$F122*CJ$32:CJ122)&gt;0,BK123+CJ123=0),REPT("0",Batch_Length),IF(BK123+CJ123=0,"",TEXT(BK123+CJ123,"0")))</f>
        <v>192000000000</v>
      </c>
      <c r="DL123" s="69" t="str">
        <f>IF(COUNTBLANK(DM123:$EI123)=COLUMNS(DM123:$EI123),"",REPT("0",Batch_Length-LEN(IF(AND(SUMPRODUCT($F$32:$F122*BL$32:BL122)+SUMPRODUCT($F$32:$F122*CK$32:CK122)&gt;0,BL123+CK123=0),REPT("0",Batch_Length),IF(BL123+CK123=0,"",TEXT(BL123+CK123,"0"))))))&amp;IF(AND(SUMPRODUCT($F$32:$F122*BL$32:BL122)+SUMPRODUCT($F$32:$F122*CK$32:CK122)&gt;0,BL123+CK123=0),REPT("0",Batch_Length),IF(BL123+CK123=0,"",TEXT(BL123+CK123,"0")))</f>
        <v>168336768008</v>
      </c>
      <c r="DM123" s="69" t="str">
        <f>IF(COUNTBLANK(DN123:$EI123)=COLUMNS(DN123:$EI123),"",REPT("0",Batch_Length-LEN(IF(AND(SUMPRODUCT($F$32:$F122*BM$32:BM122)+SUMPRODUCT($F$32:$F122*CL$32:CL122)&gt;0,BM123+CL123=0),REPT("0",Batch_Length),IF(BM123+CL123=0,"",TEXT(BM123+CL123,"0"))))))&amp;IF(AND(SUMPRODUCT($F$32:$F122*BM$32:BM122)+SUMPRODUCT($F$32:$F122*CL$32:CL122)&gt;0,BM123+CL123=0),REPT("0",Batch_Length),IF(BM123+CL123=0,"",TEXT(BM123+CL123,"0")))</f>
        <v>750449427751</v>
      </c>
      <c r="DN123" s="69" t="str">
        <f>IF(COUNTBLANK(DO123:$EI123)=COLUMNS(DO123:$EI123),"",REPT("0",Batch_Length-LEN(IF(AND(SUMPRODUCT($F$32:$F122*BN$32:BN122)+SUMPRODUCT($F$32:$F122*CM$32:CM122)&gt;0,BN123+CM123=0),REPT("0",Batch_Length),IF(BN123+CM123=0,"",TEXT(BN123+CM123,"0"))))))&amp;IF(AND(SUMPRODUCT($F$32:$F122*BN$32:BN122)+SUMPRODUCT($F$32:$F122*CM$32:CM122)&gt;0,BN123+CM123=0),REPT("0",Batch_Length),IF(BN123+CM123=0,"",TEXT(BN123+CM123,"0")))</f>
        <v>765685283954</v>
      </c>
      <c r="DO123" s="69" t="str">
        <f>IF(COUNTBLANK(DP123:$EI123)=COLUMNS(DP123:$EI123),"",REPT("0",Batch_Length-LEN(IF(AND(SUMPRODUCT($F$32:$F122*BO$32:BO122)+SUMPRODUCT($F$32:$F122*CN$32:CN122)&gt;0,BO123+CN123=0),REPT("0",Batch_Length),IF(BO123+CN123=0,"",TEXT(BO123+CN123,"0"))))))&amp;IF(AND(SUMPRODUCT($F$32:$F122*BO$32:BO122)+SUMPRODUCT($F$32:$F122*CN$32:CN122)&gt;0,BO123+CN123=0),REPT("0",Batch_Length),IF(BO123+CN123=0,"",TEXT(BO123+CN123,"0")))</f>
        <v>670771559994</v>
      </c>
      <c r="DP123" s="69" t="str">
        <f>IF(COUNTBLANK(DQ123:$EI123)=COLUMNS(DQ123:$EI123),"",REPT("0",Batch_Length-LEN(IF(AND(SUMPRODUCT($F$32:$F122*BP$32:BP122)+SUMPRODUCT($F$32:$F122*CO$32:CO122)&gt;0,BP123+CO123=0),REPT("0",Batch_Length),IF(BP123+CO123=0,"",TEXT(BP123+CO123,"0"))))))&amp;IF(AND(SUMPRODUCT($F$32:$F122*BP$32:BP122)+SUMPRODUCT($F$32:$F122*CO$32:CO122)&gt;0,BP123+CO123=0),REPT("0",Batch_Length),IF(BP123+CO123=0,"",TEXT(BP123+CO123,"0")))</f>
        <v>741734597153</v>
      </c>
      <c r="DQ123" s="69" t="str">
        <f>IF(COUNTBLANK(DR123:$EI123)=COLUMNS(DR123:$EI123),"",REPT("0",Batch_Length-LEN(IF(AND(SUMPRODUCT($F$32:$F122*BQ$32:BQ122)+SUMPRODUCT($F$32:$F122*CP$32:CP122)&gt;0,BQ123+CP123=0),REPT("0",Batch_Length),IF(BQ123+CP123=0,"",TEXT(BQ123+CP123,"0"))))))&amp;IF(AND(SUMPRODUCT($F$32:$F122*BQ$32:BQ122)+SUMPRODUCT($F$32:$F122*CP$32:CP122)&gt;0,BQ123+CP123=0),REPT("0",Batch_Length),IF(BQ123+CP123=0,"",TEXT(BQ123+CP123,"0")))</f>
        <v>476906677791</v>
      </c>
      <c r="DR123" s="69" t="str">
        <f>IF(COUNTBLANK(DS123:$EI123)=COLUMNS(DS123:$EI123),"",REPT("0",Batch_Length-LEN(IF(AND(SUMPRODUCT($F$32:$F122*BR$32:BR122)+SUMPRODUCT($F$32:$F122*CQ$32:CQ122)&gt;0,BR123+CQ123=0),REPT("0",Batch_Length),IF(BR123+CQ123=0,"",TEXT(BR123+CQ123,"0"))))))&amp;IF(AND(SUMPRODUCT($F$32:$F122*BR$32:BR122)+SUMPRODUCT($F$32:$F122*CQ$32:CQ122)&gt;0,BR123+CQ123=0),REPT("0",Batch_Length),IF(BR123+CQ123=0,"",TEXT(BR123+CQ123,"0")))</f>
        <v>142147586866</v>
      </c>
      <c r="DS123" s="69" t="str">
        <f>IF(COUNTBLANK(DT123:$EI123)=COLUMNS(DT123:$EI123),"",REPT("0",Batch_Length-LEN(IF(AND(SUMPRODUCT($F$32:$F122*BS$32:BS122)+SUMPRODUCT($F$32:$F122*CR$32:CR122)&gt;0,BS123+CR123=0),REPT("0",Batch_Length),IF(BS123+CR123=0,"",TEXT(BS123+CR123,"0"))))))&amp;IF(AND(SUMPRODUCT($F$32:$F122*BS$32:BS122)+SUMPRODUCT($F$32:$F122*CR$32:CR122)&gt;0,BS123+CR123=0),REPT("0",Batch_Length),IF(BS123+CR123=0,"",TEXT(BS123+CR123,"0")))</f>
        <v>166568759495</v>
      </c>
      <c r="DT123" s="69" t="str">
        <f>IF(COUNTBLANK(DU123:$EI123)=COLUMNS(DU123:$EI123),"",REPT("0",Batch_Length-LEN(IF(AND(SUMPRODUCT($F$32:$F122*BT$32:BT122)+SUMPRODUCT($F$32:$F122*CS$32:CS122)&gt;0,BT123+CS123=0),REPT("0",Batch_Length),IF(BT123+CS123=0,"",TEXT(BT123+CS123,"0"))))))&amp;IF(AND(SUMPRODUCT($F$32:$F122*BT$32:BT122)+SUMPRODUCT($F$32:$F122*CS$32:CS122)&gt;0,BT123+CS123=0),REPT("0",Batch_Length),IF(BT123+CS123=0,"",TEXT(BT123+CS123,"0")))</f>
        <v>767840296255</v>
      </c>
      <c r="DU123" s="69" t="str">
        <f>IF(COUNTBLANK(DV123:$EI123)=COLUMNS(DV123:$EI123),"",REPT("0",Batch_Length-LEN(IF(AND(SUMPRODUCT($F$32:$F122*BU$32:BU122)+SUMPRODUCT($F$32:$F122*CT$32:CT122)&gt;0,BU123+CT123=0),REPT("0",Batch_Length),IF(BU123+CT123=0,"",TEXT(BU123+CT123,"0"))))))&amp;IF(AND(SUMPRODUCT($F$32:$F122*BU$32:BU122)+SUMPRODUCT($F$32:$F122*CT$32:CT122)&gt;0,BU123+CT123=0),REPT("0",Batch_Length),IF(BU123+CT123=0,"",TEXT(BU123+CT123,"0")))</f>
        <v>135200152</v>
      </c>
      <c r="DV123" s="69" t="str">
        <f>IF(COUNTBLANK(DW123:$EI123)=COLUMNS(DW123:$EI123),"",REPT("0",Batch_Length-LEN(IF(AND(SUMPRODUCT($F$32:$F122*BV$32:BV122)+SUMPRODUCT($F$32:$F122*CU$32:CU122)&gt;0,BV123+CU123=0),REPT("0",Batch_Length),IF(BV123+CU123=0,"",TEXT(BV123+CU123,"0"))))))&amp;IF(AND(SUMPRODUCT($F$32:$F122*BV$32:BV122)+SUMPRODUCT($F$32:$F122*CU$32:CU122)&gt;0,BV123+CU123=0),REPT("0",Batch_Length),IF(BV123+CU123=0,"",TEXT(BV123+CU123,"0")))</f>
        <v/>
      </c>
      <c r="DW123" s="69" t="str">
        <f>IF(COUNTBLANK(DX123:$EI123)=COLUMNS(DX123:$EI123),"",REPT("0",Batch_Length-LEN(IF(AND(SUMPRODUCT($F$32:$F122*BW$32:BW122)+SUMPRODUCT($F$32:$F122*CV$32:CV122)&gt;0,BW123+CV123=0),REPT("0",Batch_Length),IF(BW123+CV123=0,"",TEXT(BW123+CV123,"0"))))))&amp;IF(AND(SUMPRODUCT($F$32:$F122*BW$32:BW122)+SUMPRODUCT($F$32:$F122*CV$32:CV122)&gt;0,BW123+CV123=0),REPT("0",Batch_Length),IF(BW123+CV123=0,"",TEXT(BW123+CV123,"0")))</f>
        <v/>
      </c>
      <c r="DX123" s="69" t="str">
        <f>IF(COUNTBLANK(DY123:$EI123)=COLUMNS(DY123:$EI123),"",REPT("0",Batch_Length-LEN(IF(AND(SUMPRODUCT($F$32:$F122*BX$32:BX122)+SUMPRODUCT($F$32:$F122*CW$32:CW122)&gt;0,BX123+CW123=0),REPT("0",Batch_Length),IF(BX123+CW123=0,"",TEXT(BX123+CW123,"0"))))))&amp;IF(AND(SUMPRODUCT($F$32:$F122*BX$32:BX122)+SUMPRODUCT($F$32:$F122*CW$32:CW122)&gt;0,BX123+CW123=0),REPT("0",Batch_Length),IF(BX123+CW123=0,"",TEXT(BX123+CW123,"0")))</f>
        <v/>
      </c>
      <c r="DY123" s="69" t="str">
        <f>IF(COUNTBLANK(DZ123:$EI123)=COLUMNS(DZ123:$EI123),"",REPT("0",Batch_Length-LEN(IF(AND(SUMPRODUCT($F$32:$F122*BY$32:BY122)+SUMPRODUCT($F$32:$F122*CX$32:CX122)&gt;0,BY123+CX123=0),REPT("0",Batch_Length),IF(BY123+CX123=0,"",TEXT(BY123+CX123,"0"))))))&amp;IF(AND(SUMPRODUCT($F$32:$F122*BY$32:BY122)+SUMPRODUCT($F$32:$F122*CX$32:CX122)&gt;0,BY123+CX123=0),REPT("0",Batch_Length),IF(BY123+CX123=0,"",TEXT(BY123+CX123,"0")))</f>
        <v/>
      </c>
      <c r="DZ123" s="69" t="str">
        <f>IF(COUNTBLANK(EA123:$EI123)=COLUMNS(EA123:$EI123),"",REPT("0",Batch_Length-LEN(IF(AND(SUMPRODUCT($F$32:$F122*BZ$32:BZ122)+SUMPRODUCT($F$32:$F122*CY$32:CY122)&gt;0,BZ123+CY123=0),REPT("0",Batch_Length),IF(BZ123+CY123=0,"",TEXT(BZ123+CY123,"0"))))))&amp;IF(AND(SUMPRODUCT($F$32:$F122*BZ$32:BZ122)+SUMPRODUCT($F$32:$F122*CY$32:CY122)&gt;0,BZ123+CY123=0),REPT("0",Batch_Length),IF(BZ123+CY123=0,"",TEXT(BZ123+CY123,"0")))</f>
        <v/>
      </c>
      <c r="EA123" s="69" t="str">
        <f>IF(COUNTBLANK(EB123:$EI123)=COLUMNS(EB123:$EI123),"",REPT("0",Batch_Length-LEN(IF(AND(SUMPRODUCT($F$32:$F122*CA$32:CA122)+SUMPRODUCT($F$32:$F122*CZ$32:CZ122)&gt;0,CA123+CZ123=0),REPT("0",Batch_Length),IF(CA123+CZ123=0,"",TEXT(CA123+CZ123,"0"))))))&amp;IF(AND(SUMPRODUCT($F$32:$F122*CA$32:CA122)+SUMPRODUCT($F$32:$F122*CZ$32:CZ122)&gt;0,CA123+CZ123=0),REPT("0",Batch_Length),IF(CA123+CZ123=0,"",TEXT(CA123+CZ123,"0")))</f>
        <v/>
      </c>
      <c r="EB123" s="69" t="str">
        <f>IF(COUNTBLANK(EC123:$EI123)=COLUMNS(EC123:$EI123),"",REPT("0",Batch_Length-LEN(IF(AND(SUMPRODUCT($F$32:$F122*CB$32:CB122)+SUMPRODUCT($F$32:$F122*DA$32:DA122)&gt;0,CB123+DA123=0),REPT("0",Batch_Length),IF(CB123+DA123=0,"",TEXT(CB123+DA123,"0"))))))&amp;IF(AND(SUMPRODUCT($F$32:$F122*CB$32:CB122)+SUMPRODUCT($F$32:$F122*DA$32:DA122)&gt;0,CB123+DA123=0),REPT("0",Batch_Length),IF(CB123+DA123=0,"",TEXT(CB123+DA123,"0")))</f>
        <v/>
      </c>
      <c r="EC123" s="69" t="str">
        <f>IF(COUNTBLANK(ED123:$EI123)=COLUMNS(ED123:$EI123),"",REPT("0",Batch_Length-LEN(IF(AND(SUMPRODUCT($F$32:$F122*CC$32:CC122)+SUMPRODUCT($F$32:$F122*DB$32:DB122)&gt;0,CC123+DB123=0),REPT("0",Batch_Length),IF(CC123+DB123=0,"",TEXT(CC123+DB123,"0"))))))&amp;IF(AND(SUMPRODUCT($F$32:$F122*CC$32:CC122)+SUMPRODUCT($F$32:$F122*DB$32:DB122)&gt;0,CC123+DB123=0),REPT("0",Batch_Length),IF(CC123+DB123=0,"",TEXT(CC123+DB123,"0")))</f>
        <v/>
      </c>
      <c r="ED123" s="69" t="str">
        <f>IF(COUNTBLANK(EE123:$EI123)=COLUMNS(EE123:$EI123),"",REPT("0",Batch_Length-LEN(IF(AND(SUMPRODUCT($F$32:$F122*CD$32:CD122)+SUMPRODUCT($F$32:$F122*DC$32:DC122)&gt;0,CD123+DC123=0),REPT("0",Batch_Length),IF(CD123+DC123=0,"",TEXT(CD123+DC123,"0"))))))&amp;IF(AND(SUMPRODUCT($F$32:$F122*CD$32:CD122)+SUMPRODUCT($F$32:$F122*DC$32:DC122)&gt;0,CD123+DC123=0),REPT("0",Batch_Length),IF(CD123+DC123=0,"",TEXT(CD123+DC123,"0")))</f>
        <v/>
      </c>
      <c r="EE123" s="69" t="str">
        <f>IF(COUNTBLANK(EF123:$EI123)=COLUMNS(EF123:$EI123),"",REPT("0",Batch_Length-LEN(IF(AND(SUMPRODUCT($F$32:$F122*CE$32:CE122)+SUMPRODUCT($F$32:$F122*DD$32:DD122)&gt;0,CE123+DD123=0),REPT("0",Batch_Length),IF(CE123+DD123=0,"",TEXT(CE123+DD123,"0"))))))&amp;IF(AND(SUMPRODUCT($F$32:$F122*CE$32:CE122)+SUMPRODUCT($F$32:$F122*DD$32:DD122)&gt;0,CE123+DD123=0),REPT("0",Batch_Length),IF(CE123+DD123=0,"",TEXT(CE123+DD123,"0")))</f>
        <v/>
      </c>
      <c r="EF123" s="69" t="str">
        <f>IF(COUNTBLANK(EG123:$EI123)=COLUMNS(EG123:$EI123),"",REPT("0",Batch_Length-LEN(IF(AND(SUMPRODUCT($F$32:$F122*CF$32:CF122)+SUMPRODUCT($F$32:$F122*DE$32:DE122)&gt;0,CF123+DE123=0),REPT("0",Batch_Length),IF(CF123+DE123=0,"",TEXT(CF123+DE123,"0"))))))&amp;IF(AND(SUMPRODUCT($F$32:$F122*CF$32:CF122)+SUMPRODUCT($F$32:$F122*DE$32:DE122)&gt;0,CF123+DE123=0),REPT("0",Batch_Length),IF(CF123+DE123=0,"",TEXT(CF123+DE123,"0")))</f>
        <v/>
      </c>
      <c r="EG123" s="69" t="str">
        <f>IF(COUNTBLANK(EH123:$EI123)=COLUMNS(EH123:$EI123),"",REPT("0",Batch_Length-LEN(IF(AND(SUMPRODUCT($F$32:$F122*CG$32:CG122)+SUMPRODUCT($F$32:$F122*DF$32:DF122)&gt;0,CG123+DF123=0),REPT("0",Batch_Length),IF(CG123+DF123=0,"",TEXT(CG123+DF123,"0"))))))&amp;IF(AND(SUMPRODUCT($F$32:$F122*CG$32:CG122)+SUMPRODUCT($F$32:$F122*DF$32:DF122)&gt;0,CG123+DF123=0),REPT("0",Batch_Length),IF(CG123+DF123=0,"",TEXT(CG123+DF123,"0")))</f>
        <v/>
      </c>
      <c r="EH123" s="69" t="str">
        <f>IF(COUNTBLANK(EI123:$EI123)=COLUMNS(EI123:$EI123),"",REPT("0",Batch_Length-LEN(IF(AND(SUMPRODUCT($F$32:$F122*CH$32:CH122)+SUMPRODUCT($F$32:$F122*DG$32:DG122)&gt;0,CH123+DG123=0),REPT("0",Batch_Length),IF(CH123+DG123=0,"",TEXT(CH123+DG123,"0"))))))&amp;IF(AND(SUMPRODUCT($F$32:$F122*CH$32:CH122)+SUMPRODUCT($F$32:$F122*DG$32:DG122)&gt;0,CH123+DG123=0),REPT("0",Batch_Length),IF(CH123+DG123=0,"",TEXT(CH123+DG123,"0")))</f>
        <v/>
      </c>
      <c r="EI123" s="69" t="str">
        <f>IF(AND(SUMPRODUCT($F$32:$F122*CI$32:CI122)+SUMPRODUCT($F$32:$F122*DH$32:DH122)&gt;0,CI123+DH123=0),REPT("0",Batch_Length),IF(CI123+DH123=0,"",TEXT(CI123+DH123,"0")))</f>
        <v/>
      </c>
      <c r="EJ123" s="69" t="str">
        <f t="shared" si="306"/>
        <v>135200152767840296255166568759495142147586866476906677791741734597153670771559994765685283954750449427751168336768008192000000000000000000000</v>
      </c>
      <c r="EK123" s="57" t="s">
        <v>86</v>
      </c>
    </row>
    <row r="124" spans="6:141" outlineLevel="1" x14ac:dyDescent="0.2">
      <c r="F124" s="66">
        <f t="shared" si="277"/>
        <v>92</v>
      </c>
      <c r="G124" s="67" t="str">
        <f t="shared" si="278"/>
        <v>12438414054641307255475324325873553077577991715875414356840239582938137710983519518443046123837041347353107486982656753664000000000000000000000</v>
      </c>
      <c r="H124" s="66">
        <f t="shared" si="279"/>
        <v>143</v>
      </c>
      <c r="I124" s="66">
        <f t="shared" si="198"/>
        <v>12</v>
      </c>
      <c r="J124" s="67" t="str">
        <f t="shared" si="199"/>
        <v>000000000000</v>
      </c>
      <c r="K124" s="68" t="str">
        <f t="shared" si="200"/>
        <v>192000000000</v>
      </c>
      <c r="L124" s="68" t="str">
        <f t="shared" si="201"/>
        <v>168336768008</v>
      </c>
      <c r="M124" s="68" t="str">
        <f t="shared" si="202"/>
        <v>750449427751</v>
      </c>
      <c r="N124" s="68" t="str">
        <f t="shared" si="203"/>
        <v>765685283954</v>
      </c>
      <c r="O124" s="68" t="str">
        <f t="shared" si="204"/>
        <v>670771559994</v>
      </c>
      <c r="P124" s="68" t="str">
        <f t="shared" si="205"/>
        <v>741734597153</v>
      </c>
      <c r="Q124" s="68" t="str">
        <f t="shared" si="206"/>
        <v>476906677791</v>
      </c>
      <c r="R124" s="68" t="str">
        <f t="shared" si="207"/>
        <v>142147586866</v>
      </c>
      <c r="S124" s="68" t="str">
        <f t="shared" si="208"/>
        <v>166568759495</v>
      </c>
      <c r="T124" s="68" t="str">
        <f t="shared" si="209"/>
        <v>767840296255</v>
      </c>
      <c r="U124" s="68" t="str">
        <f t="shared" si="210"/>
        <v>135200152</v>
      </c>
      <c r="V124" s="68">
        <f t="shared" si="211"/>
        <v>0</v>
      </c>
      <c r="W124" s="68">
        <f t="shared" si="212"/>
        <v>0</v>
      </c>
      <c r="X124" s="68">
        <f t="shared" si="213"/>
        <v>0</v>
      </c>
      <c r="Y124" s="68">
        <f t="shared" si="214"/>
        <v>0</v>
      </c>
      <c r="Z124" s="68">
        <f t="shared" si="215"/>
        <v>0</v>
      </c>
      <c r="AA124" s="68">
        <f t="shared" si="216"/>
        <v>0</v>
      </c>
      <c r="AB124" s="68">
        <f t="shared" si="217"/>
        <v>0</v>
      </c>
      <c r="AC124" s="68">
        <f t="shared" si="218"/>
        <v>0</v>
      </c>
      <c r="AD124" s="68">
        <f t="shared" si="219"/>
        <v>0</v>
      </c>
      <c r="AE124" s="68">
        <f t="shared" si="220"/>
        <v>0</v>
      </c>
      <c r="AF124" s="68">
        <f t="shared" si="221"/>
        <v>0</v>
      </c>
      <c r="AG124" s="68">
        <f t="shared" si="222"/>
        <v>0</v>
      </c>
      <c r="AH124" s="68">
        <f t="shared" si="223"/>
        <v>0</v>
      </c>
      <c r="AI124" s="68">
        <f t="shared" si="224"/>
        <v>0</v>
      </c>
      <c r="AJ124" s="69">
        <f t="shared" si="280"/>
        <v>0</v>
      </c>
      <c r="AK124" s="69">
        <f t="shared" si="281"/>
        <v>17664000000000</v>
      </c>
      <c r="AL124" s="69">
        <f t="shared" si="282"/>
        <v>15486982656736</v>
      </c>
      <c r="AM124" s="69">
        <f t="shared" si="283"/>
        <v>69041347353092</v>
      </c>
      <c r="AN124" s="69">
        <f t="shared" si="284"/>
        <v>70443046123768</v>
      </c>
      <c r="AO124" s="69">
        <f t="shared" si="285"/>
        <v>61710983519448</v>
      </c>
      <c r="AP124" s="69">
        <f t="shared" si="286"/>
        <v>68239582938076</v>
      </c>
      <c r="AQ124" s="69">
        <f t="shared" si="287"/>
        <v>43875414356772</v>
      </c>
      <c r="AR124" s="69">
        <f t="shared" si="288"/>
        <v>13077577991672</v>
      </c>
      <c r="AS124" s="69">
        <f t="shared" si="289"/>
        <v>15324325873540</v>
      </c>
      <c r="AT124" s="69">
        <f t="shared" si="290"/>
        <v>70641307255460</v>
      </c>
      <c r="AU124" s="69">
        <f t="shared" si="291"/>
        <v>12438413984</v>
      </c>
      <c r="AV124" s="69">
        <f t="shared" si="292"/>
        <v>0</v>
      </c>
      <c r="AW124" s="69">
        <f t="shared" si="293"/>
        <v>0</v>
      </c>
      <c r="AX124" s="69">
        <f t="shared" si="294"/>
        <v>0</v>
      </c>
      <c r="AY124" s="69">
        <f t="shared" si="295"/>
        <v>0</v>
      </c>
      <c r="AZ124" s="69">
        <f t="shared" si="296"/>
        <v>0</v>
      </c>
      <c r="BA124" s="69">
        <f t="shared" si="297"/>
        <v>0</v>
      </c>
      <c r="BB124" s="69">
        <f t="shared" si="298"/>
        <v>0</v>
      </c>
      <c r="BC124" s="69">
        <f t="shared" si="299"/>
        <v>0</v>
      </c>
      <c r="BD124" s="69">
        <f t="shared" si="300"/>
        <v>0</v>
      </c>
      <c r="BE124" s="69">
        <f t="shared" si="301"/>
        <v>0</v>
      </c>
      <c r="BF124" s="69">
        <f t="shared" si="302"/>
        <v>0</v>
      </c>
      <c r="BG124" s="69">
        <f t="shared" si="303"/>
        <v>0</v>
      </c>
      <c r="BH124" s="69">
        <f t="shared" si="304"/>
        <v>0</v>
      </c>
      <c r="BI124" s="69">
        <f t="shared" si="305"/>
        <v>0</v>
      </c>
      <c r="BJ124" s="69">
        <f t="shared" si="225"/>
        <v>0</v>
      </c>
      <c r="BK124" s="69">
        <f t="shared" si="226"/>
        <v>664000000000</v>
      </c>
      <c r="BL124" s="69">
        <f t="shared" si="227"/>
        <v>486982656736</v>
      </c>
      <c r="BM124" s="69">
        <f t="shared" si="228"/>
        <v>41347353092</v>
      </c>
      <c r="BN124" s="69">
        <f t="shared" si="229"/>
        <v>443046123768</v>
      </c>
      <c r="BO124" s="69">
        <f t="shared" si="230"/>
        <v>710983519448</v>
      </c>
      <c r="BP124" s="69">
        <f t="shared" si="231"/>
        <v>239582938076</v>
      </c>
      <c r="BQ124" s="69">
        <f t="shared" si="232"/>
        <v>875414356772</v>
      </c>
      <c r="BR124" s="69">
        <f t="shared" si="233"/>
        <v>77577991672</v>
      </c>
      <c r="BS124" s="69">
        <f t="shared" si="234"/>
        <v>324325873540</v>
      </c>
      <c r="BT124" s="69">
        <f t="shared" si="235"/>
        <v>641307255460</v>
      </c>
      <c r="BU124" s="69">
        <f t="shared" si="236"/>
        <v>12438413984</v>
      </c>
      <c r="BV124" s="69">
        <f t="shared" si="237"/>
        <v>0</v>
      </c>
      <c r="BW124" s="69">
        <f t="shared" si="238"/>
        <v>0</v>
      </c>
      <c r="BX124" s="69">
        <f t="shared" si="239"/>
        <v>0</v>
      </c>
      <c r="BY124" s="69">
        <f t="shared" si="240"/>
        <v>0</v>
      </c>
      <c r="BZ124" s="69">
        <f t="shared" si="241"/>
        <v>0</v>
      </c>
      <c r="CA124" s="69">
        <f t="shared" si="242"/>
        <v>0</v>
      </c>
      <c r="CB124" s="69">
        <f t="shared" si="243"/>
        <v>0</v>
      </c>
      <c r="CC124" s="69">
        <f t="shared" si="244"/>
        <v>0</v>
      </c>
      <c r="CD124" s="69">
        <f t="shared" si="245"/>
        <v>0</v>
      </c>
      <c r="CE124" s="69">
        <f t="shared" si="246"/>
        <v>0</v>
      </c>
      <c r="CF124" s="69">
        <f t="shared" si="247"/>
        <v>0</v>
      </c>
      <c r="CG124" s="69">
        <f t="shared" si="248"/>
        <v>0</v>
      </c>
      <c r="CH124" s="69">
        <f t="shared" si="249"/>
        <v>0</v>
      </c>
      <c r="CI124" s="69">
        <f t="shared" si="250"/>
        <v>0</v>
      </c>
      <c r="CJ124" s="69">
        <f t="shared" si="251"/>
        <v>0</v>
      </c>
      <c r="CK124" s="69">
        <f t="shared" si="252"/>
        <v>17</v>
      </c>
      <c r="CL124" s="69">
        <f t="shared" si="253"/>
        <v>15</v>
      </c>
      <c r="CM124" s="69">
        <f t="shared" si="254"/>
        <v>69</v>
      </c>
      <c r="CN124" s="69">
        <f t="shared" si="255"/>
        <v>70</v>
      </c>
      <c r="CO124" s="69">
        <f t="shared" si="256"/>
        <v>61</v>
      </c>
      <c r="CP124" s="69">
        <f t="shared" si="257"/>
        <v>68</v>
      </c>
      <c r="CQ124" s="69">
        <f t="shared" si="258"/>
        <v>43</v>
      </c>
      <c r="CR124" s="69">
        <f t="shared" si="259"/>
        <v>13</v>
      </c>
      <c r="CS124" s="69">
        <f t="shared" si="260"/>
        <v>15</v>
      </c>
      <c r="CT124" s="69">
        <f t="shared" si="261"/>
        <v>70</v>
      </c>
      <c r="CU124" s="69">
        <f t="shared" si="262"/>
        <v>0</v>
      </c>
      <c r="CV124" s="69">
        <f t="shared" si="263"/>
        <v>0</v>
      </c>
      <c r="CW124" s="69">
        <f t="shared" si="264"/>
        <v>0</v>
      </c>
      <c r="CX124" s="69">
        <f t="shared" si="265"/>
        <v>0</v>
      </c>
      <c r="CY124" s="69">
        <f t="shared" si="266"/>
        <v>0</v>
      </c>
      <c r="CZ124" s="69">
        <f t="shared" si="267"/>
        <v>0</v>
      </c>
      <c r="DA124" s="69">
        <f t="shared" si="268"/>
        <v>0</v>
      </c>
      <c r="DB124" s="69">
        <f t="shared" si="269"/>
        <v>0</v>
      </c>
      <c r="DC124" s="69">
        <f t="shared" si="270"/>
        <v>0</v>
      </c>
      <c r="DD124" s="69">
        <f t="shared" si="271"/>
        <v>0</v>
      </c>
      <c r="DE124" s="69">
        <f t="shared" si="272"/>
        <v>0</v>
      </c>
      <c r="DF124" s="69">
        <f t="shared" si="273"/>
        <v>0</v>
      </c>
      <c r="DG124" s="69">
        <f t="shared" si="274"/>
        <v>0</v>
      </c>
      <c r="DH124" s="69">
        <f t="shared" si="275"/>
        <v>0</v>
      </c>
      <c r="DI124" s="69">
        <f t="shared" si="276"/>
        <v>0</v>
      </c>
      <c r="DJ124" s="69" t="str">
        <f>IF(COUNTBLANK(DK124:$EI124)=COLUMNS(DK124:$EI124),"",REPT("0",Batch_Length-LEN(IF(AND(SUM(AK124:$BI124)&lt;&gt;0,BJ124=0),REPT("0",Batch_Length),TEXT(BJ124,"0")))))&amp;IF(AND(SUM(AK124:$BI124)&lt;&gt;0,BJ124=0),REPT("0",Batch_Length),TEXT(BJ124,"0"))</f>
        <v>000000000000</v>
      </c>
      <c r="DK124" s="69" t="str">
        <f>IF(COUNTBLANK(DL124:$EI124)=COLUMNS(DL124:$EI124),"",REPT("0",Batch_Length-LEN(IF(AND(SUMPRODUCT($F$32:$F123*BK$32:BK123)+SUMPRODUCT($F$32:$F123*CJ$32:CJ123)&gt;0,BK124+CJ124=0),REPT("0",Batch_Length),IF(BK124+CJ124=0,"",TEXT(BK124+CJ124,"0"))))))&amp;IF(AND(SUMPRODUCT($F$32:$F123*BK$32:BK123)+SUMPRODUCT($F$32:$F123*CJ$32:CJ123)&gt;0,BK124+CJ124=0),REPT("0",Batch_Length),IF(BK124+CJ124=0,"",TEXT(BK124+CJ124,"0")))</f>
        <v>664000000000</v>
      </c>
      <c r="DL124" s="69" t="str">
        <f>IF(COUNTBLANK(DM124:$EI124)=COLUMNS(DM124:$EI124),"",REPT("0",Batch_Length-LEN(IF(AND(SUMPRODUCT($F$32:$F123*BL$32:BL123)+SUMPRODUCT($F$32:$F123*CK$32:CK123)&gt;0,BL124+CK124=0),REPT("0",Batch_Length),IF(BL124+CK124=0,"",TEXT(BL124+CK124,"0"))))))&amp;IF(AND(SUMPRODUCT($F$32:$F123*BL$32:BL123)+SUMPRODUCT($F$32:$F123*CK$32:CK123)&gt;0,BL124+CK124=0),REPT("0",Batch_Length),IF(BL124+CK124=0,"",TEXT(BL124+CK124,"0")))</f>
        <v>486982656753</v>
      </c>
      <c r="DM124" s="69" t="str">
        <f>IF(COUNTBLANK(DN124:$EI124)=COLUMNS(DN124:$EI124),"",REPT("0",Batch_Length-LEN(IF(AND(SUMPRODUCT($F$32:$F123*BM$32:BM123)+SUMPRODUCT($F$32:$F123*CL$32:CL123)&gt;0,BM124+CL124=0),REPT("0",Batch_Length),IF(BM124+CL124=0,"",TEXT(BM124+CL124,"0"))))))&amp;IF(AND(SUMPRODUCT($F$32:$F123*BM$32:BM123)+SUMPRODUCT($F$32:$F123*CL$32:CL123)&gt;0,BM124+CL124=0),REPT("0",Batch_Length),IF(BM124+CL124=0,"",TEXT(BM124+CL124,"0")))</f>
        <v>041347353107</v>
      </c>
      <c r="DN124" s="69" t="str">
        <f>IF(COUNTBLANK(DO124:$EI124)=COLUMNS(DO124:$EI124),"",REPT("0",Batch_Length-LEN(IF(AND(SUMPRODUCT($F$32:$F123*BN$32:BN123)+SUMPRODUCT($F$32:$F123*CM$32:CM123)&gt;0,BN124+CM124=0),REPT("0",Batch_Length),IF(BN124+CM124=0,"",TEXT(BN124+CM124,"0"))))))&amp;IF(AND(SUMPRODUCT($F$32:$F123*BN$32:BN123)+SUMPRODUCT($F$32:$F123*CM$32:CM123)&gt;0,BN124+CM124=0),REPT("0",Batch_Length),IF(BN124+CM124=0,"",TEXT(BN124+CM124,"0")))</f>
        <v>443046123837</v>
      </c>
      <c r="DO124" s="69" t="str">
        <f>IF(COUNTBLANK(DP124:$EI124)=COLUMNS(DP124:$EI124),"",REPT("0",Batch_Length-LEN(IF(AND(SUMPRODUCT($F$32:$F123*BO$32:BO123)+SUMPRODUCT($F$32:$F123*CN$32:CN123)&gt;0,BO124+CN124=0),REPT("0",Batch_Length),IF(BO124+CN124=0,"",TEXT(BO124+CN124,"0"))))))&amp;IF(AND(SUMPRODUCT($F$32:$F123*BO$32:BO123)+SUMPRODUCT($F$32:$F123*CN$32:CN123)&gt;0,BO124+CN124=0),REPT("0",Batch_Length),IF(BO124+CN124=0,"",TEXT(BO124+CN124,"0")))</f>
        <v>710983519518</v>
      </c>
      <c r="DP124" s="69" t="str">
        <f>IF(COUNTBLANK(DQ124:$EI124)=COLUMNS(DQ124:$EI124),"",REPT("0",Batch_Length-LEN(IF(AND(SUMPRODUCT($F$32:$F123*BP$32:BP123)+SUMPRODUCT($F$32:$F123*CO$32:CO123)&gt;0,BP124+CO124=0),REPT("0",Batch_Length),IF(BP124+CO124=0,"",TEXT(BP124+CO124,"0"))))))&amp;IF(AND(SUMPRODUCT($F$32:$F123*BP$32:BP123)+SUMPRODUCT($F$32:$F123*CO$32:CO123)&gt;0,BP124+CO124=0),REPT("0",Batch_Length),IF(BP124+CO124=0,"",TEXT(BP124+CO124,"0")))</f>
        <v>239582938137</v>
      </c>
      <c r="DQ124" s="69" t="str">
        <f>IF(COUNTBLANK(DR124:$EI124)=COLUMNS(DR124:$EI124),"",REPT("0",Batch_Length-LEN(IF(AND(SUMPRODUCT($F$32:$F123*BQ$32:BQ123)+SUMPRODUCT($F$32:$F123*CP$32:CP123)&gt;0,BQ124+CP124=0),REPT("0",Batch_Length),IF(BQ124+CP124=0,"",TEXT(BQ124+CP124,"0"))))))&amp;IF(AND(SUMPRODUCT($F$32:$F123*BQ$32:BQ123)+SUMPRODUCT($F$32:$F123*CP$32:CP123)&gt;0,BQ124+CP124=0),REPT("0",Batch_Length),IF(BQ124+CP124=0,"",TEXT(BQ124+CP124,"0")))</f>
        <v>875414356840</v>
      </c>
      <c r="DR124" s="69" t="str">
        <f>IF(COUNTBLANK(DS124:$EI124)=COLUMNS(DS124:$EI124),"",REPT("0",Batch_Length-LEN(IF(AND(SUMPRODUCT($F$32:$F123*BR$32:BR123)+SUMPRODUCT($F$32:$F123*CQ$32:CQ123)&gt;0,BR124+CQ124=0),REPT("0",Batch_Length),IF(BR124+CQ124=0,"",TEXT(BR124+CQ124,"0"))))))&amp;IF(AND(SUMPRODUCT($F$32:$F123*BR$32:BR123)+SUMPRODUCT($F$32:$F123*CQ$32:CQ123)&gt;0,BR124+CQ124=0),REPT("0",Batch_Length),IF(BR124+CQ124=0,"",TEXT(BR124+CQ124,"0")))</f>
        <v>077577991715</v>
      </c>
      <c r="DS124" s="69" t="str">
        <f>IF(COUNTBLANK(DT124:$EI124)=COLUMNS(DT124:$EI124),"",REPT("0",Batch_Length-LEN(IF(AND(SUMPRODUCT($F$32:$F123*BS$32:BS123)+SUMPRODUCT($F$32:$F123*CR$32:CR123)&gt;0,BS124+CR124=0),REPT("0",Batch_Length),IF(BS124+CR124=0,"",TEXT(BS124+CR124,"0"))))))&amp;IF(AND(SUMPRODUCT($F$32:$F123*BS$32:BS123)+SUMPRODUCT($F$32:$F123*CR$32:CR123)&gt;0,BS124+CR124=0),REPT("0",Batch_Length),IF(BS124+CR124=0,"",TEXT(BS124+CR124,"0")))</f>
        <v>324325873553</v>
      </c>
      <c r="DT124" s="69" t="str">
        <f>IF(COUNTBLANK(DU124:$EI124)=COLUMNS(DU124:$EI124),"",REPT("0",Batch_Length-LEN(IF(AND(SUMPRODUCT($F$32:$F123*BT$32:BT123)+SUMPRODUCT($F$32:$F123*CS$32:CS123)&gt;0,BT124+CS124=0),REPT("0",Batch_Length),IF(BT124+CS124=0,"",TEXT(BT124+CS124,"0"))))))&amp;IF(AND(SUMPRODUCT($F$32:$F123*BT$32:BT123)+SUMPRODUCT($F$32:$F123*CS$32:CS123)&gt;0,BT124+CS124=0),REPT("0",Batch_Length),IF(BT124+CS124=0,"",TEXT(BT124+CS124,"0")))</f>
        <v>641307255475</v>
      </c>
      <c r="DU124" s="69" t="str">
        <f>IF(COUNTBLANK(DV124:$EI124)=COLUMNS(DV124:$EI124),"",REPT("0",Batch_Length-LEN(IF(AND(SUMPRODUCT($F$32:$F123*BU$32:BU123)+SUMPRODUCT($F$32:$F123*CT$32:CT123)&gt;0,BU124+CT124=0),REPT("0",Batch_Length),IF(BU124+CT124=0,"",TEXT(BU124+CT124,"0"))))))&amp;IF(AND(SUMPRODUCT($F$32:$F123*BU$32:BU123)+SUMPRODUCT($F$32:$F123*CT$32:CT123)&gt;0,BU124+CT124=0),REPT("0",Batch_Length),IF(BU124+CT124=0,"",TEXT(BU124+CT124,"0")))</f>
        <v>12438414054</v>
      </c>
      <c r="DV124" s="69" t="str">
        <f>IF(COUNTBLANK(DW124:$EI124)=COLUMNS(DW124:$EI124),"",REPT("0",Batch_Length-LEN(IF(AND(SUMPRODUCT($F$32:$F123*BV$32:BV123)+SUMPRODUCT($F$32:$F123*CU$32:CU123)&gt;0,BV124+CU124=0),REPT("0",Batch_Length),IF(BV124+CU124=0,"",TEXT(BV124+CU124,"0"))))))&amp;IF(AND(SUMPRODUCT($F$32:$F123*BV$32:BV123)+SUMPRODUCT($F$32:$F123*CU$32:CU123)&gt;0,BV124+CU124=0),REPT("0",Batch_Length),IF(BV124+CU124=0,"",TEXT(BV124+CU124,"0")))</f>
        <v/>
      </c>
      <c r="DW124" s="69" t="str">
        <f>IF(COUNTBLANK(DX124:$EI124)=COLUMNS(DX124:$EI124),"",REPT("0",Batch_Length-LEN(IF(AND(SUMPRODUCT($F$32:$F123*BW$32:BW123)+SUMPRODUCT($F$32:$F123*CV$32:CV123)&gt;0,BW124+CV124=0),REPT("0",Batch_Length),IF(BW124+CV124=0,"",TEXT(BW124+CV124,"0"))))))&amp;IF(AND(SUMPRODUCT($F$32:$F123*BW$32:BW123)+SUMPRODUCT($F$32:$F123*CV$32:CV123)&gt;0,BW124+CV124=0),REPT("0",Batch_Length),IF(BW124+CV124=0,"",TEXT(BW124+CV124,"0")))</f>
        <v/>
      </c>
      <c r="DX124" s="69" t="str">
        <f>IF(COUNTBLANK(DY124:$EI124)=COLUMNS(DY124:$EI124),"",REPT("0",Batch_Length-LEN(IF(AND(SUMPRODUCT($F$32:$F123*BX$32:BX123)+SUMPRODUCT($F$32:$F123*CW$32:CW123)&gt;0,BX124+CW124=0),REPT("0",Batch_Length),IF(BX124+CW124=0,"",TEXT(BX124+CW124,"0"))))))&amp;IF(AND(SUMPRODUCT($F$32:$F123*BX$32:BX123)+SUMPRODUCT($F$32:$F123*CW$32:CW123)&gt;0,BX124+CW124=0),REPT("0",Batch_Length),IF(BX124+CW124=0,"",TEXT(BX124+CW124,"0")))</f>
        <v/>
      </c>
      <c r="DY124" s="69" t="str">
        <f>IF(COUNTBLANK(DZ124:$EI124)=COLUMNS(DZ124:$EI124),"",REPT("0",Batch_Length-LEN(IF(AND(SUMPRODUCT($F$32:$F123*BY$32:BY123)+SUMPRODUCT($F$32:$F123*CX$32:CX123)&gt;0,BY124+CX124=0),REPT("0",Batch_Length),IF(BY124+CX124=0,"",TEXT(BY124+CX124,"0"))))))&amp;IF(AND(SUMPRODUCT($F$32:$F123*BY$32:BY123)+SUMPRODUCT($F$32:$F123*CX$32:CX123)&gt;0,BY124+CX124=0),REPT("0",Batch_Length),IF(BY124+CX124=0,"",TEXT(BY124+CX124,"0")))</f>
        <v/>
      </c>
      <c r="DZ124" s="69" t="str">
        <f>IF(COUNTBLANK(EA124:$EI124)=COLUMNS(EA124:$EI124),"",REPT("0",Batch_Length-LEN(IF(AND(SUMPRODUCT($F$32:$F123*BZ$32:BZ123)+SUMPRODUCT($F$32:$F123*CY$32:CY123)&gt;0,BZ124+CY124=0),REPT("0",Batch_Length),IF(BZ124+CY124=0,"",TEXT(BZ124+CY124,"0"))))))&amp;IF(AND(SUMPRODUCT($F$32:$F123*BZ$32:BZ123)+SUMPRODUCT($F$32:$F123*CY$32:CY123)&gt;0,BZ124+CY124=0),REPT("0",Batch_Length),IF(BZ124+CY124=0,"",TEXT(BZ124+CY124,"0")))</f>
        <v/>
      </c>
      <c r="EA124" s="69" t="str">
        <f>IF(COUNTBLANK(EB124:$EI124)=COLUMNS(EB124:$EI124),"",REPT("0",Batch_Length-LEN(IF(AND(SUMPRODUCT($F$32:$F123*CA$32:CA123)+SUMPRODUCT($F$32:$F123*CZ$32:CZ123)&gt;0,CA124+CZ124=0),REPT("0",Batch_Length),IF(CA124+CZ124=0,"",TEXT(CA124+CZ124,"0"))))))&amp;IF(AND(SUMPRODUCT($F$32:$F123*CA$32:CA123)+SUMPRODUCT($F$32:$F123*CZ$32:CZ123)&gt;0,CA124+CZ124=0),REPT("0",Batch_Length),IF(CA124+CZ124=0,"",TEXT(CA124+CZ124,"0")))</f>
        <v/>
      </c>
      <c r="EB124" s="69" t="str">
        <f>IF(COUNTBLANK(EC124:$EI124)=COLUMNS(EC124:$EI124),"",REPT("0",Batch_Length-LEN(IF(AND(SUMPRODUCT($F$32:$F123*CB$32:CB123)+SUMPRODUCT($F$32:$F123*DA$32:DA123)&gt;0,CB124+DA124=0),REPT("0",Batch_Length),IF(CB124+DA124=0,"",TEXT(CB124+DA124,"0"))))))&amp;IF(AND(SUMPRODUCT($F$32:$F123*CB$32:CB123)+SUMPRODUCT($F$32:$F123*DA$32:DA123)&gt;0,CB124+DA124=0),REPT("0",Batch_Length),IF(CB124+DA124=0,"",TEXT(CB124+DA124,"0")))</f>
        <v/>
      </c>
      <c r="EC124" s="69" t="str">
        <f>IF(COUNTBLANK(ED124:$EI124)=COLUMNS(ED124:$EI124),"",REPT("0",Batch_Length-LEN(IF(AND(SUMPRODUCT($F$32:$F123*CC$32:CC123)+SUMPRODUCT($F$32:$F123*DB$32:DB123)&gt;0,CC124+DB124=0),REPT("0",Batch_Length),IF(CC124+DB124=0,"",TEXT(CC124+DB124,"0"))))))&amp;IF(AND(SUMPRODUCT($F$32:$F123*CC$32:CC123)+SUMPRODUCT($F$32:$F123*DB$32:DB123)&gt;0,CC124+DB124=0),REPT("0",Batch_Length),IF(CC124+DB124=0,"",TEXT(CC124+DB124,"0")))</f>
        <v/>
      </c>
      <c r="ED124" s="69" t="str">
        <f>IF(COUNTBLANK(EE124:$EI124)=COLUMNS(EE124:$EI124),"",REPT("0",Batch_Length-LEN(IF(AND(SUMPRODUCT($F$32:$F123*CD$32:CD123)+SUMPRODUCT($F$32:$F123*DC$32:DC123)&gt;0,CD124+DC124=0),REPT("0",Batch_Length),IF(CD124+DC124=0,"",TEXT(CD124+DC124,"0"))))))&amp;IF(AND(SUMPRODUCT($F$32:$F123*CD$32:CD123)+SUMPRODUCT($F$32:$F123*DC$32:DC123)&gt;0,CD124+DC124=0),REPT("0",Batch_Length),IF(CD124+DC124=0,"",TEXT(CD124+DC124,"0")))</f>
        <v/>
      </c>
      <c r="EE124" s="69" t="str">
        <f>IF(COUNTBLANK(EF124:$EI124)=COLUMNS(EF124:$EI124),"",REPT("0",Batch_Length-LEN(IF(AND(SUMPRODUCT($F$32:$F123*CE$32:CE123)+SUMPRODUCT($F$32:$F123*DD$32:DD123)&gt;0,CE124+DD124=0),REPT("0",Batch_Length),IF(CE124+DD124=0,"",TEXT(CE124+DD124,"0"))))))&amp;IF(AND(SUMPRODUCT($F$32:$F123*CE$32:CE123)+SUMPRODUCT($F$32:$F123*DD$32:DD123)&gt;0,CE124+DD124=0),REPT("0",Batch_Length),IF(CE124+DD124=0,"",TEXT(CE124+DD124,"0")))</f>
        <v/>
      </c>
      <c r="EF124" s="69" t="str">
        <f>IF(COUNTBLANK(EG124:$EI124)=COLUMNS(EG124:$EI124),"",REPT("0",Batch_Length-LEN(IF(AND(SUMPRODUCT($F$32:$F123*CF$32:CF123)+SUMPRODUCT($F$32:$F123*DE$32:DE123)&gt;0,CF124+DE124=0),REPT("0",Batch_Length),IF(CF124+DE124=0,"",TEXT(CF124+DE124,"0"))))))&amp;IF(AND(SUMPRODUCT($F$32:$F123*CF$32:CF123)+SUMPRODUCT($F$32:$F123*DE$32:DE123)&gt;0,CF124+DE124=0),REPT("0",Batch_Length),IF(CF124+DE124=0,"",TEXT(CF124+DE124,"0")))</f>
        <v/>
      </c>
      <c r="EG124" s="69" t="str">
        <f>IF(COUNTBLANK(EH124:$EI124)=COLUMNS(EH124:$EI124),"",REPT("0",Batch_Length-LEN(IF(AND(SUMPRODUCT($F$32:$F123*CG$32:CG123)+SUMPRODUCT($F$32:$F123*DF$32:DF123)&gt;0,CG124+DF124=0),REPT("0",Batch_Length),IF(CG124+DF124=0,"",TEXT(CG124+DF124,"0"))))))&amp;IF(AND(SUMPRODUCT($F$32:$F123*CG$32:CG123)+SUMPRODUCT($F$32:$F123*DF$32:DF123)&gt;0,CG124+DF124=0),REPT("0",Batch_Length),IF(CG124+DF124=0,"",TEXT(CG124+DF124,"0")))</f>
        <v/>
      </c>
      <c r="EH124" s="69" t="str">
        <f>IF(COUNTBLANK(EI124:$EI124)=COLUMNS(EI124:$EI124),"",REPT("0",Batch_Length-LEN(IF(AND(SUMPRODUCT($F$32:$F123*CH$32:CH123)+SUMPRODUCT($F$32:$F123*DG$32:DG123)&gt;0,CH124+DG124=0),REPT("0",Batch_Length),IF(CH124+DG124=0,"",TEXT(CH124+DG124,"0"))))))&amp;IF(AND(SUMPRODUCT($F$32:$F123*CH$32:CH123)+SUMPRODUCT($F$32:$F123*DG$32:DG123)&gt;0,CH124+DG124=0),REPT("0",Batch_Length),IF(CH124+DG124=0,"",TEXT(CH124+DG124,"0")))</f>
        <v/>
      </c>
      <c r="EI124" s="69" t="str">
        <f>IF(AND(SUMPRODUCT($F$32:$F123*CI$32:CI123)+SUMPRODUCT($F$32:$F123*DH$32:DH123)&gt;0,CI124+DH124=0),REPT("0",Batch_Length),IF(CI124+DH124=0,"",TEXT(CI124+DH124,"0")))</f>
        <v/>
      </c>
      <c r="EJ124" s="69" t="str">
        <f t="shared" si="306"/>
        <v>12438414054641307255475324325873553077577991715875414356840239582938137710983519518443046123837041347353107486982656753664000000000000000000000</v>
      </c>
      <c r="EK124" s="57" t="s">
        <v>86</v>
      </c>
    </row>
    <row r="125" spans="6:141" outlineLevel="1" x14ac:dyDescent="0.2">
      <c r="F125" s="66">
        <f t="shared" si="277"/>
        <v>93</v>
      </c>
      <c r="G125" s="67" t="str">
        <f t="shared" si="278"/>
        <v>1156772507081641574759205162306240436214753229576413535186142281213246807121467315215203289516844845303838996289387078090752000000000000000000000</v>
      </c>
      <c r="H125" s="66">
        <f t="shared" si="279"/>
        <v>145</v>
      </c>
      <c r="I125" s="66">
        <f t="shared" si="198"/>
        <v>12</v>
      </c>
      <c r="J125" s="67" t="str">
        <f t="shared" si="199"/>
        <v>000000000000</v>
      </c>
      <c r="K125" s="68" t="str">
        <f t="shared" si="200"/>
        <v>664000000000</v>
      </c>
      <c r="L125" s="68" t="str">
        <f t="shared" si="201"/>
        <v>486982656753</v>
      </c>
      <c r="M125" s="68" t="str">
        <f t="shared" si="202"/>
        <v>041347353107</v>
      </c>
      <c r="N125" s="68" t="str">
        <f t="shared" si="203"/>
        <v>443046123837</v>
      </c>
      <c r="O125" s="68" t="str">
        <f t="shared" si="204"/>
        <v>710983519518</v>
      </c>
      <c r="P125" s="68" t="str">
        <f t="shared" si="205"/>
        <v>239582938137</v>
      </c>
      <c r="Q125" s="68" t="str">
        <f t="shared" si="206"/>
        <v>875414356840</v>
      </c>
      <c r="R125" s="68" t="str">
        <f t="shared" si="207"/>
        <v>077577991715</v>
      </c>
      <c r="S125" s="68" t="str">
        <f t="shared" si="208"/>
        <v>324325873553</v>
      </c>
      <c r="T125" s="68" t="str">
        <f t="shared" si="209"/>
        <v>641307255475</v>
      </c>
      <c r="U125" s="68" t="str">
        <f t="shared" si="210"/>
        <v>12438414054</v>
      </c>
      <c r="V125" s="68">
        <f t="shared" si="211"/>
        <v>0</v>
      </c>
      <c r="W125" s="68">
        <f t="shared" si="212"/>
        <v>0</v>
      </c>
      <c r="X125" s="68">
        <f t="shared" si="213"/>
        <v>0</v>
      </c>
      <c r="Y125" s="68">
        <f t="shared" si="214"/>
        <v>0</v>
      </c>
      <c r="Z125" s="68">
        <f t="shared" si="215"/>
        <v>0</v>
      </c>
      <c r="AA125" s="68">
        <f t="shared" si="216"/>
        <v>0</v>
      </c>
      <c r="AB125" s="68">
        <f t="shared" si="217"/>
        <v>0</v>
      </c>
      <c r="AC125" s="68">
        <f t="shared" si="218"/>
        <v>0</v>
      </c>
      <c r="AD125" s="68">
        <f t="shared" si="219"/>
        <v>0</v>
      </c>
      <c r="AE125" s="68">
        <f t="shared" si="220"/>
        <v>0</v>
      </c>
      <c r="AF125" s="68">
        <f t="shared" si="221"/>
        <v>0</v>
      </c>
      <c r="AG125" s="68">
        <f t="shared" si="222"/>
        <v>0</v>
      </c>
      <c r="AH125" s="68">
        <f t="shared" si="223"/>
        <v>0</v>
      </c>
      <c r="AI125" s="68">
        <f t="shared" si="224"/>
        <v>0</v>
      </c>
      <c r="AJ125" s="69">
        <f t="shared" si="280"/>
        <v>0</v>
      </c>
      <c r="AK125" s="69">
        <f t="shared" si="281"/>
        <v>61752000000000</v>
      </c>
      <c r="AL125" s="69">
        <f t="shared" si="282"/>
        <v>45289387078029</v>
      </c>
      <c r="AM125" s="69">
        <f t="shared" si="283"/>
        <v>3845303838951</v>
      </c>
      <c r="AN125" s="69">
        <f t="shared" si="284"/>
        <v>41203289516841</v>
      </c>
      <c r="AO125" s="69">
        <f t="shared" si="285"/>
        <v>66121467315174</v>
      </c>
      <c r="AP125" s="69">
        <f t="shared" si="286"/>
        <v>22281213246741</v>
      </c>
      <c r="AQ125" s="69">
        <f t="shared" si="287"/>
        <v>81413535186120</v>
      </c>
      <c r="AR125" s="69">
        <f t="shared" si="288"/>
        <v>7214753229495</v>
      </c>
      <c r="AS125" s="69">
        <f t="shared" si="289"/>
        <v>30162306240429</v>
      </c>
      <c r="AT125" s="69">
        <f t="shared" si="290"/>
        <v>59641574759175</v>
      </c>
      <c r="AU125" s="69">
        <f t="shared" si="291"/>
        <v>1156772507022</v>
      </c>
      <c r="AV125" s="69">
        <f t="shared" si="292"/>
        <v>0</v>
      </c>
      <c r="AW125" s="69">
        <f t="shared" si="293"/>
        <v>0</v>
      </c>
      <c r="AX125" s="69">
        <f t="shared" si="294"/>
        <v>0</v>
      </c>
      <c r="AY125" s="69">
        <f t="shared" si="295"/>
        <v>0</v>
      </c>
      <c r="AZ125" s="69">
        <f t="shared" si="296"/>
        <v>0</v>
      </c>
      <c r="BA125" s="69">
        <f t="shared" si="297"/>
        <v>0</v>
      </c>
      <c r="BB125" s="69">
        <f t="shared" si="298"/>
        <v>0</v>
      </c>
      <c r="BC125" s="69">
        <f t="shared" si="299"/>
        <v>0</v>
      </c>
      <c r="BD125" s="69">
        <f t="shared" si="300"/>
        <v>0</v>
      </c>
      <c r="BE125" s="69">
        <f t="shared" si="301"/>
        <v>0</v>
      </c>
      <c r="BF125" s="69">
        <f t="shared" si="302"/>
        <v>0</v>
      </c>
      <c r="BG125" s="69">
        <f t="shared" si="303"/>
        <v>0</v>
      </c>
      <c r="BH125" s="69">
        <f t="shared" si="304"/>
        <v>0</v>
      </c>
      <c r="BI125" s="69">
        <f t="shared" si="305"/>
        <v>0</v>
      </c>
      <c r="BJ125" s="69">
        <f t="shared" si="225"/>
        <v>0</v>
      </c>
      <c r="BK125" s="69">
        <f t="shared" si="226"/>
        <v>752000000000</v>
      </c>
      <c r="BL125" s="69">
        <f t="shared" si="227"/>
        <v>289387078029</v>
      </c>
      <c r="BM125" s="69">
        <f t="shared" si="228"/>
        <v>845303838951</v>
      </c>
      <c r="BN125" s="69">
        <f t="shared" si="229"/>
        <v>203289516841</v>
      </c>
      <c r="BO125" s="69">
        <f t="shared" si="230"/>
        <v>121467315174</v>
      </c>
      <c r="BP125" s="69">
        <f t="shared" si="231"/>
        <v>281213246741</v>
      </c>
      <c r="BQ125" s="69">
        <f t="shared" si="232"/>
        <v>413535186120</v>
      </c>
      <c r="BR125" s="69">
        <f t="shared" si="233"/>
        <v>214753229495</v>
      </c>
      <c r="BS125" s="69">
        <f t="shared" si="234"/>
        <v>162306240429</v>
      </c>
      <c r="BT125" s="69">
        <f t="shared" si="235"/>
        <v>641574759175</v>
      </c>
      <c r="BU125" s="69">
        <f t="shared" si="236"/>
        <v>156772507022</v>
      </c>
      <c r="BV125" s="69">
        <f t="shared" si="237"/>
        <v>0</v>
      </c>
      <c r="BW125" s="69">
        <f t="shared" si="238"/>
        <v>0</v>
      </c>
      <c r="BX125" s="69">
        <f t="shared" si="239"/>
        <v>0</v>
      </c>
      <c r="BY125" s="69">
        <f t="shared" si="240"/>
        <v>0</v>
      </c>
      <c r="BZ125" s="69">
        <f t="shared" si="241"/>
        <v>0</v>
      </c>
      <c r="CA125" s="69">
        <f t="shared" si="242"/>
        <v>0</v>
      </c>
      <c r="CB125" s="69">
        <f t="shared" si="243"/>
        <v>0</v>
      </c>
      <c r="CC125" s="69">
        <f t="shared" si="244"/>
        <v>0</v>
      </c>
      <c r="CD125" s="69">
        <f t="shared" si="245"/>
        <v>0</v>
      </c>
      <c r="CE125" s="69">
        <f t="shared" si="246"/>
        <v>0</v>
      </c>
      <c r="CF125" s="69">
        <f t="shared" si="247"/>
        <v>0</v>
      </c>
      <c r="CG125" s="69">
        <f t="shared" si="248"/>
        <v>0</v>
      </c>
      <c r="CH125" s="69">
        <f t="shared" si="249"/>
        <v>0</v>
      </c>
      <c r="CI125" s="69">
        <f t="shared" si="250"/>
        <v>0</v>
      </c>
      <c r="CJ125" s="69">
        <f t="shared" si="251"/>
        <v>0</v>
      </c>
      <c r="CK125" s="69">
        <f t="shared" si="252"/>
        <v>61</v>
      </c>
      <c r="CL125" s="69">
        <f t="shared" si="253"/>
        <v>45</v>
      </c>
      <c r="CM125" s="69">
        <f t="shared" si="254"/>
        <v>3</v>
      </c>
      <c r="CN125" s="69">
        <f t="shared" si="255"/>
        <v>41</v>
      </c>
      <c r="CO125" s="69">
        <f t="shared" si="256"/>
        <v>66</v>
      </c>
      <c r="CP125" s="69">
        <f t="shared" si="257"/>
        <v>22</v>
      </c>
      <c r="CQ125" s="69">
        <f t="shared" si="258"/>
        <v>81</v>
      </c>
      <c r="CR125" s="69">
        <f t="shared" si="259"/>
        <v>7</v>
      </c>
      <c r="CS125" s="69">
        <f t="shared" si="260"/>
        <v>30</v>
      </c>
      <c r="CT125" s="69">
        <f t="shared" si="261"/>
        <v>59</v>
      </c>
      <c r="CU125" s="69">
        <f t="shared" si="262"/>
        <v>1</v>
      </c>
      <c r="CV125" s="69">
        <f t="shared" si="263"/>
        <v>0</v>
      </c>
      <c r="CW125" s="69">
        <f t="shared" si="264"/>
        <v>0</v>
      </c>
      <c r="CX125" s="69">
        <f t="shared" si="265"/>
        <v>0</v>
      </c>
      <c r="CY125" s="69">
        <f t="shared" si="266"/>
        <v>0</v>
      </c>
      <c r="CZ125" s="69">
        <f t="shared" si="267"/>
        <v>0</v>
      </c>
      <c r="DA125" s="69">
        <f t="shared" si="268"/>
        <v>0</v>
      </c>
      <c r="DB125" s="69">
        <f t="shared" si="269"/>
        <v>0</v>
      </c>
      <c r="DC125" s="69">
        <f t="shared" si="270"/>
        <v>0</v>
      </c>
      <c r="DD125" s="69">
        <f t="shared" si="271"/>
        <v>0</v>
      </c>
      <c r="DE125" s="69">
        <f t="shared" si="272"/>
        <v>0</v>
      </c>
      <c r="DF125" s="69">
        <f t="shared" si="273"/>
        <v>0</v>
      </c>
      <c r="DG125" s="69">
        <f t="shared" si="274"/>
        <v>0</v>
      </c>
      <c r="DH125" s="69">
        <f t="shared" si="275"/>
        <v>0</v>
      </c>
      <c r="DI125" s="69">
        <f t="shared" si="276"/>
        <v>0</v>
      </c>
      <c r="DJ125" s="69" t="str">
        <f>IF(COUNTBLANK(DK125:$EI125)=COLUMNS(DK125:$EI125),"",REPT("0",Batch_Length-LEN(IF(AND(SUM(AK125:$BI125)&lt;&gt;0,BJ125=0),REPT("0",Batch_Length),TEXT(BJ125,"0")))))&amp;IF(AND(SUM(AK125:$BI125)&lt;&gt;0,BJ125=0),REPT("0",Batch_Length),TEXT(BJ125,"0"))</f>
        <v>000000000000</v>
      </c>
      <c r="DK125" s="69" t="str">
        <f>IF(COUNTBLANK(DL125:$EI125)=COLUMNS(DL125:$EI125),"",REPT("0",Batch_Length-LEN(IF(AND(SUMPRODUCT($F$32:$F124*BK$32:BK124)+SUMPRODUCT($F$32:$F124*CJ$32:CJ124)&gt;0,BK125+CJ125=0),REPT("0",Batch_Length),IF(BK125+CJ125=0,"",TEXT(BK125+CJ125,"0"))))))&amp;IF(AND(SUMPRODUCT($F$32:$F124*BK$32:BK124)+SUMPRODUCT($F$32:$F124*CJ$32:CJ124)&gt;0,BK125+CJ125=0),REPT("0",Batch_Length),IF(BK125+CJ125=0,"",TEXT(BK125+CJ125,"0")))</f>
        <v>752000000000</v>
      </c>
      <c r="DL125" s="69" t="str">
        <f>IF(COUNTBLANK(DM125:$EI125)=COLUMNS(DM125:$EI125),"",REPT("0",Batch_Length-LEN(IF(AND(SUMPRODUCT($F$32:$F124*BL$32:BL124)+SUMPRODUCT($F$32:$F124*CK$32:CK124)&gt;0,BL125+CK125=0),REPT("0",Batch_Length),IF(BL125+CK125=0,"",TEXT(BL125+CK125,"0"))))))&amp;IF(AND(SUMPRODUCT($F$32:$F124*BL$32:BL124)+SUMPRODUCT($F$32:$F124*CK$32:CK124)&gt;0,BL125+CK125=0),REPT("0",Batch_Length),IF(BL125+CK125=0,"",TEXT(BL125+CK125,"0")))</f>
        <v>289387078090</v>
      </c>
      <c r="DM125" s="69" t="str">
        <f>IF(COUNTBLANK(DN125:$EI125)=COLUMNS(DN125:$EI125),"",REPT("0",Batch_Length-LEN(IF(AND(SUMPRODUCT($F$32:$F124*BM$32:BM124)+SUMPRODUCT($F$32:$F124*CL$32:CL124)&gt;0,BM125+CL125=0),REPT("0",Batch_Length),IF(BM125+CL125=0,"",TEXT(BM125+CL125,"0"))))))&amp;IF(AND(SUMPRODUCT($F$32:$F124*BM$32:BM124)+SUMPRODUCT($F$32:$F124*CL$32:CL124)&gt;0,BM125+CL125=0),REPT("0",Batch_Length),IF(BM125+CL125=0,"",TEXT(BM125+CL125,"0")))</f>
        <v>845303838996</v>
      </c>
      <c r="DN125" s="69" t="str">
        <f>IF(COUNTBLANK(DO125:$EI125)=COLUMNS(DO125:$EI125),"",REPT("0",Batch_Length-LEN(IF(AND(SUMPRODUCT($F$32:$F124*BN$32:BN124)+SUMPRODUCT($F$32:$F124*CM$32:CM124)&gt;0,BN125+CM125=0),REPT("0",Batch_Length),IF(BN125+CM125=0,"",TEXT(BN125+CM125,"0"))))))&amp;IF(AND(SUMPRODUCT($F$32:$F124*BN$32:BN124)+SUMPRODUCT($F$32:$F124*CM$32:CM124)&gt;0,BN125+CM125=0),REPT("0",Batch_Length),IF(BN125+CM125=0,"",TEXT(BN125+CM125,"0")))</f>
        <v>203289516844</v>
      </c>
      <c r="DO125" s="69" t="str">
        <f>IF(COUNTBLANK(DP125:$EI125)=COLUMNS(DP125:$EI125),"",REPT("0",Batch_Length-LEN(IF(AND(SUMPRODUCT($F$32:$F124*BO$32:BO124)+SUMPRODUCT($F$32:$F124*CN$32:CN124)&gt;0,BO125+CN125=0),REPT("0",Batch_Length),IF(BO125+CN125=0,"",TEXT(BO125+CN125,"0"))))))&amp;IF(AND(SUMPRODUCT($F$32:$F124*BO$32:BO124)+SUMPRODUCT($F$32:$F124*CN$32:CN124)&gt;0,BO125+CN125=0),REPT("0",Batch_Length),IF(BO125+CN125=0,"",TEXT(BO125+CN125,"0")))</f>
        <v>121467315215</v>
      </c>
      <c r="DP125" s="69" t="str">
        <f>IF(COUNTBLANK(DQ125:$EI125)=COLUMNS(DQ125:$EI125),"",REPT("0",Batch_Length-LEN(IF(AND(SUMPRODUCT($F$32:$F124*BP$32:BP124)+SUMPRODUCT($F$32:$F124*CO$32:CO124)&gt;0,BP125+CO125=0),REPT("0",Batch_Length),IF(BP125+CO125=0,"",TEXT(BP125+CO125,"0"))))))&amp;IF(AND(SUMPRODUCT($F$32:$F124*BP$32:BP124)+SUMPRODUCT($F$32:$F124*CO$32:CO124)&gt;0,BP125+CO125=0),REPT("0",Batch_Length),IF(BP125+CO125=0,"",TEXT(BP125+CO125,"0")))</f>
        <v>281213246807</v>
      </c>
      <c r="DQ125" s="69" t="str">
        <f>IF(COUNTBLANK(DR125:$EI125)=COLUMNS(DR125:$EI125),"",REPT("0",Batch_Length-LEN(IF(AND(SUMPRODUCT($F$32:$F124*BQ$32:BQ124)+SUMPRODUCT($F$32:$F124*CP$32:CP124)&gt;0,BQ125+CP125=0),REPT("0",Batch_Length),IF(BQ125+CP125=0,"",TEXT(BQ125+CP125,"0"))))))&amp;IF(AND(SUMPRODUCT($F$32:$F124*BQ$32:BQ124)+SUMPRODUCT($F$32:$F124*CP$32:CP124)&gt;0,BQ125+CP125=0),REPT("0",Batch_Length),IF(BQ125+CP125=0,"",TEXT(BQ125+CP125,"0")))</f>
        <v>413535186142</v>
      </c>
      <c r="DR125" s="69" t="str">
        <f>IF(COUNTBLANK(DS125:$EI125)=COLUMNS(DS125:$EI125),"",REPT("0",Batch_Length-LEN(IF(AND(SUMPRODUCT($F$32:$F124*BR$32:BR124)+SUMPRODUCT($F$32:$F124*CQ$32:CQ124)&gt;0,BR125+CQ125=0),REPT("0",Batch_Length),IF(BR125+CQ125=0,"",TEXT(BR125+CQ125,"0"))))))&amp;IF(AND(SUMPRODUCT($F$32:$F124*BR$32:BR124)+SUMPRODUCT($F$32:$F124*CQ$32:CQ124)&gt;0,BR125+CQ125=0),REPT("0",Batch_Length),IF(BR125+CQ125=0,"",TEXT(BR125+CQ125,"0")))</f>
        <v>214753229576</v>
      </c>
      <c r="DS125" s="69" t="str">
        <f>IF(COUNTBLANK(DT125:$EI125)=COLUMNS(DT125:$EI125),"",REPT("0",Batch_Length-LEN(IF(AND(SUMPRODUCT($F$32:$F124*BS$32:BS124)+SUMPRODUCT($F$32:$F124*CR$32:CR124)&gt;0,BS125+CR125=0),REPT("0",Batch_Length),IF(BS125+CR125=0,"",TEXT(BS125+CR125,"0"))))))&amp;IF(AND(SUMPRODUCT($F$32:$F124*BS$32:BS124)+SUMPRODUCT($F$32:$F124*CR$32:CR124)&gt;0,BS125+CR125=0),REPT("0",Batch_Length),IF(BS125+CR125=0,"",TEXT(BS125+CR125,"0")))</f>
        <v>162306240436</v>
      </c>
      <c r="DT125" s="69" t="str">
        <f>IF(COUNTBLANK(DU125:$EI125)=COLUMNS(DU125:$EI125),"",REPT("0",Batch_Length-LEN(IF(AND(SUMPRODUCT($F$32:$F124*BT$32:BT124)+SUMPRODUCT($F$32:$F124*CS$32:CS124)&gt;0,BT125+CS125=0),REPT("0",Batch_Length),IF(BT125+CS125=0,"",TEXT(BT125+CS125,"0"))))))&amp;IF(AND(SUMPRODUCT($F$32:$F124*BT$32:BT124)+SUMPRODUCT($F$32:$F124*CS$32:CS124)&gt;0,BT125+CS125=0),REPT("0",Batch_Length),IF(BT125+CS125=0,"",TEXT(BT125+CS125,"0")))</f>
        <v>641574759205</v>
      </c>
      <c r="DU125" s="69" t="str">
        <f>IF(COUNTBLANK(DV125:$EI125)=COLUMNS(DV125:$EI125),"",REPT("0",Batch_Length-LEN(IF(AND(SUMPRODUCT($F$32:$F124*BU$32:BU124)+SUMPRODUCT($F$32:$F124*CT$32:CT124)&gt;0,BU125+CT125=0),REPT("0",Batch_Length),IF(BU125+CT125=0,"",TEXT(BU125+CT125,"0"))))))&amp;IF(AND(SUMPRODUCT($F$32:$F124*BU$32:BU124)+SUMPRODUCT($F$32:$F124*CT$32:CT124)&gt;0,BU125+CT125=0),REPT("0",Batch_Length),IF(BU125+CT125=0,"",TEXT(BU125+CT125,"0")))</f>
        <v>156772507081</v>
      </c>
      <c r="DV125" s="69" t="str">
        <f>IF(COUNTBLANK(DW125:$EI125)=COLUMNS(DW125:$EI125),"",REPT("0",Batch_Length-LEN(IF(AND(SUMPRODUCT($F$32:$F124*BV$32:BV124)+SUMPRODUCT($F$32:$F124*CU$32:CU124)&gt;0,BV125+CU125=0),REPT("0",Batch_Length),IF(BV125+CU125=0,"",TEXT(BV125+CU125,"0"))))))&amp;IF(AND(SUMPRODUCT($F$32:$F124*BV$32:BV124)+SUMPRODUCT($F$32:$F124*CU$32:CU124)&gt;0,BV125+CU125=0),REPT("0",Batch_Length),IF(BV125+CU125=0,"",TEXT(BV125+CU125,"0")))</f>
        <v>1</v>
      </c>
      <c r="DW125" s="69" t="str">
        <f>IF(COUNTBLANK(DX125:$EI125)=COLUMNS(DX125:$EI125),"",REPT("0",Batch_Length-LEN(IF(AND(SUMPRODUCT($F$32:$F124*BW$32:BW124)+SUMPRODUCT($F$32:$F124*CV$32:CV124)&gt;0,BW125+CV125=0),REPT("0",Batch_Length),IF(BW125+CV125=0,"",TEXT(BW125+CV125,"0"))))))&amp;IF(AND(SUMPRODUCT($F$32:$F124*BW$32:BW124)+SUMPRODUCT($F$32:$F124*CV$32:CV124)&gt;0,BW125+CV125=0),REPT("0",Batch_Length),IF(BW125+CV125=0,"",TEXT(BW125+CV125,"0")))</f>
        <v/>
      </c>
      <c r="DX125" s="69" t="str">
        <f>IF(COUNTBLANK(DY125:$EI125)=COLUMNS(DY125:$EI125),"",REPT("0",Batch_Length-LEN(IF(AND(SUMPRODUCT($F$32:$F124*BX$32:BX124)+SUMPRODUCT($F$32:$F124*CW$32:CW124)&gt;0,BX125+CW125=0),REPT("0",Batch_Length),IF(BX125+CW125=0,"",TEXT(BX125+CW125,"0"))))))&amp;IF(AND(SUMPRODUCT($F$32:$F124*BX$32:BX124)+SUMPRODUCT($F$32:$F124*CW$32:CW124)&gt;0,BX125+CW125=0),REPT("0",Batch_Length),IF(BX125+CW125=0,"",TEXT(BX125+CW125,"0")))</f>
        <v/>
      </c>
      <c r="DY125" s="69" t="str">
        <f>IF(COUNTBLANK(DZ125:$EI125)=COLUMNS(DZ125:$EI125),"",REPT("0",Batch_Length-LEN(IF(AND(SUMPRODUCT($F$32:$F124*BY$32:BY124)+SUMPRODUCT($F$32:$F124*CX$32:CX124)&gt;0,BY125+CX125=0),REPT("0",Batch_Length),IF(BY125+CX125=0,"",TEXT(BY125+CX125,"0"))))))&amp;IF(AND(SUMPRODUCT($F$32:$F124*BY$32:BY124)+SUMPRODUCT($F$32:$F124*CX$32:CX124)&gt;0,BY125+CX125=0),REPT("0",Batch_Length),IF(BY125+CX125=0,"",TEXT(BY125+CX125,"0")))</f>
        <v/>
      </c>
      <c r="DZ125" s="69" t="str">
        <f>IF(COUNTBLANK(EA125:$EI125)=COLUMNS(EA125:$EI125),"",REPT("0",Batch_Length-LEN(IF(AND(SUMPRODUCT($F$32:$F124*BZ$32:BZ124)+SUMPRODUCT($F$32:$F124*CY$32:CY124)&gt;0,BZ125+CY125=0),REPT("0",Batch_Length),IF(BZ125+CY125=0,"",TEXT(BZ125+CY125,"0"))))))&amp;IF(AND(SUMPRODUCT($F$32:$F124*BZ$32:BZ124)+SUMPRODUCT($F$32:$F124*CY$32:CY124)&gt;0,BZ125+CY125=0),REPT("0",Batch_Length),IF(BZ125+CY125=0,"",TEXT(BZ125+CY125,"0")))</f>
        <v/>
      </c>
      <c r="EA125" s="69" t="str">
        <f>IF(COUNTBLANK(EB125:$EI125)=COLUMNS(EB125:$EI125),"",REPT("0",Batch_Length-LEN(IF(AND(SUMPRODUCT($F$32:$F124*CA$32:CA124)+SUMPRODUCT($F$32:$F124*CZ$32:CZ124)&gt;0,CA125+CZ125=0),REPT("0",Batch_Length),IF(CA125+CZ125=0,"",TEXT(CA125+CZ125,"0"))))))&amp;IF(AND(SUMPRODUCT($F$32:$F124*CA$32:CA124)+SUMPRODUCT($F$32:$F124*CZ$32:CZ124)&gt;0,CA125+CZ125=0),REPT("0",Batch_Length),IF(CA125+CZ125=0,"",TEXT(CA125+CZ125,"0")))</f>
        <v/>
      </c>
      <c r="EB125" s="69" t="str">
        <f>IF(COUNTBLANK(EC125:$EI125)=COLUMNS(EC125:$EI125),"",REPT("0",Batch_Length-LEN(IF(AND(SUMPRODUCT($F$32:$F124*CB$32:CB124)+SUMPRODUCT($F$32:$F124*DA$32:DA124)&gt;0,CB125+DA125=0),REPT("0",Batch_Length),IF(CB125+DA125=0,"",TEXT(CB125+DA125,"0"))))))&amp;IF(AND(SUMPRODUCT($F$32:$F124*CB$32:CB124)+SUMPRODUCT($F$32:$F124*DA$32:DA124)&gt;0,CB125+DA125=0),REPT("0",Batch_Length),IF(CB125+DA125=0,"",TEXT(CB125+DA125,"0")))</f>
        <v/>
      </c>
      <c r="EC125" s="69" t="str">
        <f>IF(COUNTBLANK(ED125:$EI125)=COLUMNS(ED125:$EI125),"",REPT("0",Batch_Length-LEN(IF(AND(SUMPRODUCT($F$32:$F124*CC$32:CC124)+SUMPRODUCT($F$32:$F124*DB$32:DB124)&gt;0,CC125+DB125=0),REPT("0",Batch_Length),IF(CC125+DB125=0,"",TEXT(CC125+DB125,"0"))))))&amp;IF(AND(SUMPRODUCT($F$32:$F124*CC$32:CC124)+SUMPRODUCT($F$32:$F124*DB$32:DB124)&gt;0,CC125+DB125=0),REPT("0",Batch_Length),IF(CC125+DB125=0,"",TEXT(CC125+DB125,"0")))</f>
        <v/>
      </c>
      <c r="ED125" s="69" t="str">
        <f>IF(COUNTBLANK(EE125:$EI125)=COLUMNS(EE125:$EI125),"",REPT("0",Batch_Length-LEN(IF(AND(SUMPRODUCT($F$32:$F124*CD$32:CD124)+SUMPRODUCT($F$32:$F124*DC$32:DC124)&gt;0,CD125+DC125=0),REPT("0",Batch_Length),IF(CD125+DC125=0,"",TEXT(CD125+DC125,"0"))))))&amp;IF(AND(SUMPRODUCT($F$32:$F124*CD$32:CD124)+SUMPRODUCT($F$32:$F124*DC$32:DC124)&gt;0,CD125+DC125=0),REPT("0",Batch_Length),IF(CD125+DC125=0,"",TEXT(CD125+DC125,"0")))</f>
        <v/>
      </c>
      <c r="EE125" s="69" t="str">
        <f>IF(COUNTBLANK(EF125:$EI125)=COLUMNS(EF125:$EI125),"",REPT("0",Batch_Length-LEN(IF(AND(SUMPRODUCT($F$32:$F124*CE$32:CE124)+SUMPRODUCT($F$32:$F124*DD$32:DD124)&gt;0,CE125+DD125=0),REPT("0",Batch_Length),IF(CE125+DD125=0,"",TEXT(CE125+DD125,"0"))))))&amp;IF(AND(SUMPRODUCT($F$32:$F124*CE$32:CE124)+SUMPRODUCT($F$32:$F124*DD$32:DD124)&gt;0,CE125+DD125=0),REPT("0",Batch_Length),IF(CE125+DD125=0,"",TEXT(CE125+DD125,"0")))</f>
        <v/>
      </c>
      <c r="EF125" s="69" t="str">
        <f>IF(COUNTBLANK(EG125:$EI125)=COLUMNS(EG125:$EI125),"",REPT("0",Batch_Length-LEN(IF(AND(SUMPRODUCT($F$32:$F124*CF$32:CF124)+SUMPRODUCT($F$32:$F124*DE$32:DE124)&gt;0,CF125+DE125=0),REPT("0",Batch_Length),IF(CF125+DE125=0,"",TEXT(CF125+DE125,"0"))))))&amp;IF(AND(SUMPRODUCT($F$32:$F124*CF$32:CF124)+SUMPRODUCT($F$32:$F124*DE$32:DE124)&gt;0,CF125+DE125=0),REPT("0",Batch_Length),IF(CF125+DE125=0,"",TEXT(CF125+DE125,"0")))</f>
        <v/>
      </c>
      <c r="EG125" s="69" t="str">
        <f>IF(COUNTBLANK(EH125:$EI125)=COLUMNS(EH125:$EI125),"",REPT("0",Batch_Length-LEN(IF(AND(SUMPRODUCT($F$32:$F124*CG$32:CG124)+SUMPRODUCT($F$32:$F124*DF$32:DF124)&gt;0,CG125+DF125=0),REPT("0",Batch_Length),IF(CG125+DF125=0,"",TEXT(CG125+DF125,"0"))))))&amp;IF(AND(SUMPRODUCT($F$32:$F124*CG$32:CG124)+SUMPRODUCT($F$32:$F124*DF$32:DF124)&gt;0,CG125+DF125=0),REPT("0",Batch_Length),IF(CG125+DF125=0,"",TEXT(CG125+DF125,"0")))</f>
        <v/>
      </c>
      <c r="EH125" s="69" t="str">
        <f>IF(COUNTBLANK(EI125:$EI125)=COLUMNS(EI125:$EI125),"",REPT("0",Batch_Length-LEN(IF(AND(SUMPRODUCT($F$32:$F124*CH$32:CH124)+SUMPRODUCT($F$32:$F124*DG$32:DG124)&gt;0,CH125+DG125=0),REPT("0",Batch_Length),IF(CH125+DG125=0,"",TEXT(CH125+DG125,"0"))))))&amp;IF(AND(SUMPRODUCT($F$32:$F124*CH$32:CH124)+SUMPRODUCT($F$32:$F124*DG$32:DG124)&gt;0,CH125+DG125=0),REPT("0",Batch_Length),IF(CH125+DG125=0,"",TEXT(CH125+DG125,"0")))</f>
        <v/>
      </c>
      <c r="EI125" s="69" t="str">
        <f>IF(AND(SUMPRODUCT($F$32:$F124*CI$32:CI124)+SUMPRODUCT($F$32:$F124*DH$32:DH124)&gt;0,CI125+DH125=0),REPT("0",Batch_Length),IF(CI125+DH125=0,"",TEXT(CI125+DH125,"0")))</f>
        <v/>
      </c>
      <c r="EJ125" s="69" t="str">
        <f t="shared" si="306"/>
        <v>1156772507081641574759205162306240436214753229576413535186142281213246807121467315215203289516844845303838996289387078090752000000000000000000000</v>
      </c>
      <c r="EK125" s="57" t="s">
        <v>86</v>
      </c>
    </row>
    <row r="126" spans="6:141" outlineLevel="1" x14ac:dyDescent="0.2">
      <c r="F126" s="66">
        <f t="shared" si="277"/>
        <v>94</v>
      </c>
      <c r="G126" s="67" t="str">
        <f t="shared" si="278"/>
        <v>108736615665674308027365285256786601004186803580182872307497374434045199869417927630229109214583415458560865651202385340530688000000000000000000000</v>
      </c>
      <c r="H126" s="66">
        <f t="shared" si="279"/>
        <v>147</v>
      </c>
      <c r="I126" s="66">
        <f t="shared" si="198"/>
        <v>13</v>
      </c>
      <c r="J126" s="67" t="str">
        <f t="shared" si="199"/>
        <v>000000000000</v>
      </c>
      <c r="K126" s="68" t="str">
        <f t="shared" si="200"/>
        <v>752000000000</v>
      </c>
      <c r="L126" s="68" t="str">
        <f t="shared" si="201"/>
        <v>289387078090</v>
      </c>
      <c r="M126" s="68" t="str">
        <f t="shared" si="202"/>
        <v>845303838996</v>
      </c>
      <c r="N126" s="68" t="str">
        <f t="shared" si="203"/>
        <v>203289516844</v>
      </c>
      <c r="O126" s="68" t="str">
        <f t="shared" si="204"/>
        <v>121467315215</v>
      </c>
      <c r="P126" s="68" t="str">
        <f t="shared" si="205"/>
        <v>281213246807</v>
      </c>
      <c r="Q126" s="68" t="str">
        <f t="shared" si="206"/>
        <v>413535186142</v>
      </c>
      <c r="R126" s="68" t="str">
        <f t="shared" si="207"/>
        <v>214753229576</v>
      </c>
      <c r="S126" s="68" t="str">
        <f t="shared" si="208"/>
        <v>162306240436</v>
      </c>
      <c r="T126" s="68" t="str">
        <f t="shared" si="209"/>
        <v>641574759205</v>
      </c>
      <c r="U126" s="68" t="str">
        <f t="shared" si="210"/>
        <v>156772507081</v>
      </c>
      <c r="V126" s="68" t="str">
        <f t="shared" si="211"/>
        <v>1</v>
      </c>
      <c r="W126" s="68">
        <f t="shared" si="212"/>
        <v>0</v>
      </c>
      <c r="X126" s="68">
        <f t="shared" si="213"/>
        <v>0</v>
      </c>
      <c r="Y126" s="68">
        <f t="shared" si="214"/>
        <v>0</v>
      </c>
      <c r="Z126" s="68">
        <f t="shared" si="215"/>
        <v>0</v>
      </c>
      <c r="AA126" s="68">
        <f t="shared" si="216"/>
        <v>0</v>
      </c>
      <c r="AB126" s="68">
        <f t="shared" si="217"/>
        <v>0</v>
      </c>
      <c r="AC126" s="68">
        <f t="shared" si="218"/>
        <v>0</v>
      </c>
      <c r="AD126" s="68">
        <f t="shared" si="219"/>
        <v>0</v>
      </c>
      <c r="AE126" s="68">
        <f t="shared" si="220"/>
        <v>0</v>
      </c>
      <c r="AF126" s="68">
        <f t="shared" si="221"/>
        <v>0</v>
      </c>
      <c r="AG126" s="68">
        <f t="shared" si="222"/>
        <v>0</v>
      </c>
      <c r="AH126" s="68">
        <f t="shared" si="223"/>
        <v>0</v>
      </c>
      <c r="AI126" s="68">
        <f t="shared" si="224"/>
        <v>0</v>
      </c>
      <c r="AJ126" s="69">
        <f t="shared" si="280"/>
        <v>0</v>
      </c>
      <c r="AK126" s="69">
        <f t="shared" si="281"/>
        <v>70688000000000</v>
      </c>
      <c r="AL126" s="69">
        <f t="shared" si="282"/>
        <v>27202385340460</v>
      </c>
      <c r="AM126" s="69">
        <f t="shared" si="283"/>
        <v>79458560865624</v>
      </c>
      <c r="AN126" s="69">
        <f t="shared" si="284"/>
        <v>19109214583336</v>
      </c>
      <c r="AO126" s="69">
        <f t="shared" si="285"/>
        <v>11417927630210</v>
      </c>
      <c r="AP126" s="69">
        <f t="shared" si="286"/>
        <v>26434045199858</v>
      </c>
      <c r="AQ126" s="69">
        <f t="shared" si="287"/>
        <v>38872307497348</v>
      </c>
      <c r="AR126" s="69">
        <f t="shared" si="288"/>
        <v>20186803580144</v>
      </c>
      <c r="AS126" s="69">
        <f t="shared" si="289"/>
        <v>15256786600984</v>
      </c>
      <c r="AT126" s="69">
        <f t="shared" si="290"/>
        <v>60308027365270</v>
      </c>
      <c r="AU126" s="69">
        <f t="shared" si="291"/>
        <v>14736615665614</v>
      </c>
      <c r="AV126" s="69">
        <f t="shared" si="292"/>
        <v>94</v>
      </c>
      <c r="AW126" s="69">
        <f t="shared" si="293"/>
        <v>0</v>
      </c>
      <c r="AX126" s="69">
        <f t="shared" si="294"/>
        <v>0</v>
      </c>
      <c r="AY126" s="69">
        <f t="shared" si="295"/>
        <v>0</v>
      </c>
      <c r="AZ126" s="69">
        <f t="shared" si="296"/>
        <v>0</v>
      </c>
      <c r="BA126" s="69">
        <f t="shared" si="297"/>
        <v>0</v>
      </c>
      <c r="BB126" s="69">
        <f t="shared" si="298"/>
        <v>0</v>
      </c>
      <c r="BC126" s="69">
        <f t="shared" si="299"/>
        <v>0</v>
      </c>
      <c r="BD126" s="69">
        <f t="shared" si="300"/>
        <v>0</v>
      </c>
      <c r="BE126" s="69">
        <f t="shared" si="301"/>
        <v>0</v>
      </c>
      <c r="BF126" s="69">
        <f t="shared" si="302"/>
        <v>0</v>
      </c>
      <c r="BG126" s="69">
        <f t="shared" si="303"/>
        <v>0</v>
      </c>
      <c r="BH126" s="69">
        <f t="shared" si="304"/>
        <v>0</v>
      </c>
      <c r="BI126" s="69">
        <f t="shared" si="305"/>
        <v>0</v>
      </c>
      <c r="BJ126" s="69">
        <f t="shared" si="225"/>
        <v>0</v>
      </c>
      <c r="BK126" s="69">
        <f t="shared" si="226"/>
        <v>688000000000</v>
      </c>
      <c r="BL126" s="69">
        <f t="shared" si="227"/>
        <v>202385340460</v>
      </c>
      <c r="BM126" s="69">
        <f t="shared" si="228"/>
        <v>458560865624</v>
      </c>
      <c r="BN126" s="69">
        <f t="shared" si="229"/>
        <v>109214583336</v>
      </c>
      <c r="BO126" s="69">
        <f t="shared" si="230"/>
        <v>417927630210</v>
      </c>
      <c r="BP126" s="69">
        <f t="shared" si="231"/>
        <v>434045199858</v>
      </c>
      <c r="BQ126" s="69">
        <f t="shared" si="232"/>
        <v>872307497348</v>
      </c>
      <c r="BR126" s="69">
        <f t="shared" si="233"/>
        <v>186803580144</v>
      </c>
      <c r="BS126" s="69">
        <f t="shared" si="234"/>
        <v>256786600984</v>
      </c>
      <c r="BT126" s="69">
        <f t="shared" si="235"/>
        <v>308027365270</v>
      </c>
      <c r="BU126" s="69">
        <f t="shared" si="236"/>
        <v>736615665614</v>
      </c>
      <c r="BV126" s="69">
        <f t="shared" si="237"/>
        <v>94</v>
      </c>
      <c r="BW126" s="69">
        <f t="shared" si="238"/>
        <v>0</v>
      </c>
      <c r="BX126" s="69">
        <f t="shared" si="239"/>
        <v>0</v>
      </c>
      <c r="BY126" s="69">
        <f t="shared" si="240"/>
        <v>0</v>
      </c>
      <c r="BZ126" s="69">
        <f t="shared" si="241"/>
        <v>0</v>
      </c>
      <c r="CA126" s="69">
        <f t="shared" si="242"/>
        <v>0</v>
      </c>
      <c r="CB126" s="69">
        <f t="shared" si="243"/>
        <v>0</v>
      </c>
      <c r="CC126" s="69">
        <f t="shared" si="244"/>
        <v>0</v>
      </c>
      <c r="CD126" s="69">
        <f t="shared" si="245"/>
        <v>0</v>
      </c>
      <c r="CE126" s="69">
        <f t="shared" si="246"/>
        <v>0</v>
      </c>
      <c r="CF126" s="69">
        <f t="shared" si="247"/>
        <v>0</v>
      </c>
      <c r="CG126" s="69">
        <f t="shared" si="248"/>
        <v>0</v>
      </c>
      <c r="CH126" s="69">
        <f t="shared" si="249"/>
        <v>0</v>
      </c>
      <c r="CI126" s="69">
        <f t="shared" si="250"/>
        <v>0</v>
      </c>
      <c r="CJ126" s="69">
        <f t="shared" si="251"/>
        <v>0</v>
      </c>
      <c r="CK126" s="69">
        <f t="shared" si="252"/>
        <v>70</v>
      </c>
      <c r="CL126" s="69">
        <f t="shared" si="253"/>
        <v>27</v>
      </c>
      <c r="CM126" s="69">
        <f t="shared" si="254"/>
        <v>79</v>
      </c>
      <c r="CN126" s="69">
        <f t="shared" si="255"/>
        <v>19</v>
      </c>
      <c r="CO126" s="69">
        <f t="shared" si="256"/>
        <v>11</v>
      </c>
      <c r="CP126" s="69">
        <f t="shared" si="257"/>
        <v>26</v>
      </c>
      <c r="CQ126" s="69">
        <f t="shared" si="258"/>
        <v>38</v>
      </c>
      <c r="CR126" s="69">
        <f t="shared" si="259"/>
        <v>20</v>
      </c>
      <c r="CS126" s="69">
        <f t="shared" si="260"/>
        <v>15</v>
      </c>
      <c r="CT126" s="69">
        <f t="shared" si="261"/>
        <v>60</v>
      </c>
      <c r="CU126" s="69">
        <f t="shared" si="262"/>
        <v>14</v>
      </c>
      <c r="CV126" s="69">
        <f t="shared" si="263"/>
        <v>0</v>
      </c>
      <c r="CW126" s="69">
        <f t="shared" si="264"/>
        <v>0</v>
      </c>
      <c r="CX126" s="69">
        <f t="shared" si="265"/>
        <v>0</v>
      </c>
      <c r="CY126" s="69">
        <f t="shared" si="266"/>
        <v>0</v>
      </c>
      <c r="CZ126" s="69">
        <f t="shared" si="267"/>
        <v>0</v>
      </c>
      <c r="DA126" s="69">
        <f t="shared" si="268"/>
        <v>0</v>
      </c>
      <c r="DB126" s="69">
        <f t="shared" si="269"/>
        <v>0</v>
      </c>
      <c r="DC126" s="69">
        <f t="shared" si="270"/>
        <v>0</v>
      </c>
      <c r="DD126" s="69">
        <f t="shared" si="271"/>
        <v>0</v>
      </c>
      <c r="DE126" s="69">
        <f t="shared" si="272"/>
        <v>0</v>
      </c>
      <c r="DF126" s="69">
        <f t="shared" si="273"/>
        <v>0</v>
      </c>
      <c r="DG126" s="69">
        <f t="shared" si="274"/>
        <v>0</v>
      </c>
      <c r="DH126" s="69">
        <f t="shared" si="275"/>
        <v>0</v>
      </c>
      <c r="DI126" s="69">
        <f t="shared" si="276"/>
        <v>0</v>
      </c>
      <c r="DJ126" s="69" t="str">
        <f>IF(COUNTBLANK(DK126:$EI126)=COLUMNS(DK126:$EI126),"",REPT("0",Batch_Length-LEN(IF(AND(SUM(AK126:$BI126)&lt;&gt;0,BJ126=0),REPT("0",Batch_Length),TEXT(BJ126,"0")))))&amp;IF(AND(SUM(AK126:$BI126)&lt;&gt;0,BJ126=0),REPT("0",Batch_Length),TEXT(BJ126,"0"))</f>
        <v>000000000000</v>
      </c>
      <c r="DK126" s="69" t="str">
        <f>IF(COUNTBLANK(DL126:$EI126)=COLUMNS(DL126:$EI126),"",REPT("0",Batch_Length-LEN(IF(AND(SUMPRODUCT($F$32:$F125*BK$32:BK125)+SUMPRODUCT($F$32:$F125*CJ$32:CJ125)&gt;0,BK126+CJ126=0),REPT("0",Batch_Length),IF(BK126+CJ126=0,"",TEXT(BK126+CJ126,"0"))))))&amp;IF(AND(SUMPRODUCT($F$32:$F125*BK$32:BK125)+SUMPRODUCT($F$32:$F125*CJ$32:CJ125)&gt;0,BK126+CJ126=0),REPT("0",Batch_Length),IF(BK126+CJ126=0,"",TEXT(BK126+CJ126,"0")))</f>
        <v>688000000000</v>
      </c>
      <c r="DL126" s="69" t="str">
        <f>IF(COUNTBLANK(DM126:$EI126)=COLUMNS(DM126:$EI126),"",REPT("0",Batch_Length-LEN(IF(AND(SUMPRODUCT($F$32:$F125*BL$32:BL125)+SUMPRODUCT($F$32:$F125*CK$32:CK125)&gt;0,BL126+CK126=0),REPT("0",Batch_Length),IF(BL126+CK126=0,"",TEXT(BL126+CK126,"0"))))))&amp;IF(AND(SUMPRODUCT($F$32:$F125*BL$32:BL125)+SUMPRODUCT($F$32:$F125*CK$32:CK125)&gt;0,BL126+CK126=0),REPT("0",Batch_Length),IF(BL126+CK126=0,"",TEXT(BL126+CK126,"0")))</f>
        <v>202385340530</v>
      </c>
      <c r="DM126" s="69" t="str">
        <f>IF(COUNTBLANK(DN126:$EI126)=COLUMNS(DN126:$EI126),"",REPT("0",Batch_Length-LEN(IF(AND(SUMPRODUCT($F$32:$F125*BM$32:BM125)+SUMPRODUCT($F$32:$F125*CL$32:CL125)&gt;0,BM126+CL126=0),REPT("0",Batch_Length),IF(BM126+CL126=0,"",TEXT(BM126+CL126,"0"))))))&amp;IF(AND(SUMPRODUCT($F$32:$F125*BM$32:BM125)+SUMPRODUCT($F$32:$F125*CL$32:CL125)&gt;0,BM126+CL126=0),REPT("0",Batch_Length),IF(BM126+CL126=0,"",TEXT(BM126+CL126,"0")))</f>
        <v>458560865651</v>
      </c>
      <c r="DN126" s="69" t="str">
        <f>IF(COUNTBLANK(DO126:$EI126)=COLUMNS(DO126:$EI126),"",REPT("0",Batch_Length-LEN(IF(AND(SUMPRODUCT($F$32:$F125*BN$32:BN125)+SUMPRODUCT($F$32:$F125*CM$32:CM125)&gt;0,BN126+CM126=0),REPT("0",Batch_Length),IF(BN126+CM126=0,"",TEXT(BN126+CM126,"0"))))))&amp;IF(AND(SUMPRODUCT($F$32:$F125*BN$32:BN125)+SUMPRODUCT($F$32:$F125*CM$32:CM125)&gt;0,BN126+CM126=0),REPT("0",Batch_Length),IF(BN126+CM126=0,"",TEXT(BN126+CM126,"0")))</f>
        <v>109214583415</v>
      </c>
      <c r="DO126" s="69" t="str">
        <f>IF(COUNTBLANK(DP126:$EI126)=COLUMNS(DP126:$EI126),"",REPT("0",Batch_Length-LEN(IF(AND(SUMPRODUCT($F$32:$F125*BO$32:BO125)+SUMPRODUCT($F$32:$F125*CN$32:CN125)&gt;0,BO126+CN126=0),REPT("0",Batch_Length),IF(BO126+CN126=0,"",TEXT(BO126+CN126,"0"))))))&amp;IF(AND(SUMPRODUCT($F$32:$F125*BO$32:BO125)+SUMPRODUCT($F$32:$F125*CN$32:CN125)&gt;0,BO126+CN126=0),REPT("0",Batch_Length),IF(BO126+CN126=0,"",TEXT(BO126+CN126,"0")))</f>
        <v>417927630229</v>
      </c>
      <c r="DP126" s="69" t="str">
        <f>IF(COUNTBLANK(DQ126:$EI126)=COLUMNS(DQ126:$EI126),"",REPT("0",Batch_Length-LEN(IF(AND(SUMPRODUCT($F$32:$F125*BP$32:BP125)+SUMPRODUCT($F$32:$F125*CO$32:CO125)&gt;0,BP126+CO126=0),REPT("0",Batch_Length),IF(BP126+CO126=0,"",TEXT(BP126+CO126,"0"))))))&amp;IF(AND(SUMPRODUCT($F$32:$F125*BP$32:BP125)+SUMPRODUCT($F$32:$F125*CO$32:CO125)&gt;0,BP126+CO126=0),REPT("0",Batch_Length),IF(BP126+CO126=0,"",TEXT(BP126+CO126,"0")))</f>
        <v>434045199869</v>
      </c>
      <c r="DQ126" s="69" t="str">
        <f>IF(COUNTBLANK(DR126:$EI126)=COLUMNS(DR126:$EI126),"",REPT("0",Batch_Length-LEN(IF(AND(SUMPRODUCT($F$32:$F125*BQ$32:BQ125)+SUMPRODUCT($F$32:$F125*CP$32:CP125)&gt;0,BQ126+CP126=0),REPT("0",Batch_Length),IF(BQ126+CP126=0,"",TEXT(BQ126+CP126,"0"))))))&amp;IF(AND(SUMPRODUCT($F$32:$F125*BQ$32:BQ125)+SUMPRODUCT($F$32:$F125*CP$32:CP125)&gt;0,BQ126+CP126=0),REPT("0",Batch_Length),IF(BQ126+CP126=0,"",TEXT(BQ126+CP126,"0")))</f>
        <v>872307497374</v>
      </c>
      <c r="DR126" s="69" t="str">
        <f>IF(COUNTBLANK(DS126:$EI126)=COLUMNS(DS126:$EI126),"",REPT("0",Batch_Length-LEN(IF(AND(SUMPRODUCT($F$32:$F125*BR$32:BR125)+SUMPRODUCT($F$32:$F125*CQ$32:CQ125)&gt;0,BR126+CQ126=0),REPT("0",Batch_Length),IF(BR126+CQ126=0,"",TEXT(BR126+CQ126,"0"))))))&amp;IF(AND(SUMPRODUCT($F$32:$F125*BR$32:BR125)+SUMPRODUCT($F$32:$F125*CQ$32:CQ125)&gt;0,BR126+CQ126=0),REPT("0",Batch_Length),IF(BR126+CQ126=0,"",TEXT(BR126+CQ126,"0")))</f>
        <v>186803580182</v>
      </c>
      <c r="DS126" s="69" t="str">
        <f>IF(COUNTBLANK(DT126:$EI126)=COLUMNS(DT126:$EI126),"",REPT("0",Batch_Length-LEN(IF(AND(SUMPRODUCT($F$32:$F125*BS$32:BS125)+SUMPRODUCT($F$32:$F125*CR$32:CR125)&gt;0,BS126+CR126=0),REPT("0",Batch_Length),IF(BS126+CR126=0,"",TEXT(BS126+CR126,"0"))))))&amp;IF(AND(SUMPRODUCT($F$32:$F125*BS$32:BS125)+SUMPRODUCT($F$32:$F125*CR$32:CR125)&gt;0,BS126+CR126=0),REPT("0",Batch_Length),IF(BS126+CR126=0,"",TEXT(BS126+CR126,"0")))</f>
        <v>256786601004</v>
      </c>
      <c r="DT126" s="69" t="str">
        <f>IF(COUNTBLANK(DU126:$EI126)=COLUMNS(DU126:$EI126),"",REPT("0",Batch_Length-LEN(IF(AND(SUMPRODUCT($F$32:$F125*BT$32:BT125)+SUMPRODUCT($F$32:$F125*CS$32:CS125)&gt;0,BT126+CS126=0),REPT("0",Batch_Length),IF(BT126+CS126=0,"",TEXT(BT126+CS126,"0"))))))&amp;IF(AND(SUMPRODUCT($F$32:$F125*BT$32:BT125)+SUMPRODUCT($F$32:$F125*CS$32:CS125)&gt;0,BT126+CS126=0),REPT("0",Batch_Length),IF(BT126+CS126=0,"",TEXT(BT126+CS126,"0")))</f>
        <v>308027365285</v>
      </c>
      <c r="DU126" s="69" t="str">
        <f>IF(COUNTBLANK(DV126:$EI126)=COLUMNS(DV126:$EI126),"",REPT("0",Batch_Length-LEN(IF(AND(SUMPRODUCT($F$32:$F125*BU$32:BU125)+SUMPRODUCT($F$32:$F125*CT$32:CT125)&gt;0,BU126+CT126=0),REPT("0",Batch_Length),IF(BU126+CT126=0,"",TEXT(BU126+CT126,"0"))))))&amp;IF(AND(SUMPRODUCT($F$32:$F125*BU$32:BU125)+SUMPRODUCT($F$32:$F125*CT$32:CT125)&gt;0,BU126+CT126=0),REPT("0",Batch_Length),IF(BU126+CT126=0,"",TEXT(BU126+CT126,"0")))</f>
        <v>736615665674</v>
      </c>
      <c r="DV126" s="69" t="str">
        <f>IF(COUNTBLANK(DW126:$EI126)=COLUMNS(DW126:$EI126),"",REPT("0",Batch_Length-LEN(IF(AND(SUMPRODUCT($F$32:$F125*BV$32:BV125)+SUMPRODUCT($F$32:$F125*CU$32:CU125)&gt;0,BV126+CU126=0),REPT("0",Batch_Length),IF(BV126+CU126=0,"",TEXT(BV126+CU126,"0"))))))&amp;IF(AND(SUMPRODUCT($F$32:$F125*BV$32:BV125)+SUMPRODUCT($F$32:$F125*CU$32:CU125)&gt;0,BV126+CU126=0),REPT("0",Batch_Length),IF(BV126+CU126=0,"",TEXT(BV126+CU126,"0")))</f>
        <v>108</v>
      </c>
      <c r="DW126" s="69" t="str">
        <f>IF(COUNTBLANK(DX126:$EI126)=COLUMNS(DX126:$EI126),"",REPT("0",Batch_Length-LEN(IF(AND(SUMPRODUCT($F$32:$F125*BW$32:BW125)+SUMPRODUCT($F$32:$F125*CV$32:CV125)&gt;0,BW126+CV126=0),REPT("0",Batch_Length),IF(BW126+CV126=0,"",TEXT(BW126+CV126,"0"))))))&amp;IF(AND(SUMPRODUCT($F$32:$F125*BW$32:BW125)+SUMPRODUCT($F$32:$F125*CV$32:CV125)&gt;0,BW126+CV126=0),REPT("0",Batch_Length),IF(BW126+CV126=0,"",TEXT(BW126+CV126,"0")))</f>
        <v/>
      </c>
      <c r="DX126" s="69" t="str">
        <f>IF(COUNTBLANK(DY126:$EI126)=COLUMNS(DY126:$EI126),"",REPT("0",Batch_Length-LEN(IF(AND(SUMPRODUCT($F$32:$F125*BX$32:BX125)+SUMPRODUCT($F$32:$F125*CW$32:CW125)&gt;0,BX126+CW126=0),REPT("0",Batch_Length),IF(BX126+CW126=0,"",TEXT(BX126+CW126,"0"))))))&amp;IF(AND(SUMPRODUCT($F$32:$F125*BX$32:BX125)+SUMPRODUCT($F$32:$F125*CW$32:CW125)&gt;0,BX126+CW126=0),REPT("0",Batch_Length),IF(BX126+CW126=0,"",TEXT(BX126+CW126,"0")))</f>
        <v/>
      </c>
      <c r="DY126" s="69" t="str">
        <f>IF(COUNTBLANK(DZ126:$EI126)=COLUMNS(DZ126:$EI126),"",REPT("0",Batch_Length-LEN(IF(AND(SUMPRODUCT($F$32:$F125*BY$32:BY125)+SUMPRODUCT($F$32:$F125*CX$32:CX125)&gt;0,BY126+CX126=0),REPT("0",Batch_Length),IF(BY126+CX126=0,"",TEXT(BY126+CX126,"0"))))))&amp;IF(AND(SUMPRODUCT($F$32:$F125*BY$32:BY125)+SUMPRODUCT($F$32:$F125*CX$32:CX125)&gt;0,BY126+CX126=0),REPT("0",Batch_Length),IF(BY126+CX126=0,"",TEXT(BY126+CX126,"0")))</f>
        <v/>
      </c>
      <c r="DZ126" s="69" t="str">
        <f>IF(COUNTBLANK(EA126:$EI126)=COLUMNS(EA126:$EI126),"",REPT("0",Batch_Length-LEN(IF(AND(SUMPRODUCT($F$32:$F125*BZ$32:BZ125)+SUMPRODUCT($F$32:$F125*CY$32:CY125)&gt;0,BZ126+CY126=0),REPT("0",Batch_Length),IF(BZ126+CY126=0,"",TEXT(BZ126+CY126,"0"))))))&amp;IF(AND(SUMPRODUCT($F$32:$F125*BZ$32:BZ125)+SUMPRODUCT($F$32:$F125*CY$32:CY125)&gt;0,BZ126+CY126=0),REPT("0",Batch_Length),IF(BZ126+CY126=0,"",TEXT(BZ126+CY126,"0")))</f>
        <v/>
      </c>
      <c r="EA126" s="69" t="str">
        <f>IF(COUNTBLANK(EB126:$EI126)=COLUMNS(EB126:$EI126),"",REPT("0",Batch_Length-LEN(IF(AND(SUMPRODUCT($F$32:$F125*CA$32:CA125)+SUMPRODUCT($F$32:$F125*CZ$32:CZ125)&gt;0,CA126+CZ126=0),REPT("0",Batch_Length),IF(CA126+CZ126=0,"",TEXT(CA126+CZ126,"0"))))))&amp;IF(AND(SUMPRODUCT($F$32:$F125*CA$32:CA125)+SUMPRODUCT($F$32:$F125*CZ$32:CZ125)&gt;0,CA126+CZ126=0),REPT("0",Batch_Length),IF(CA126+CZ126=0,"",TEXT(CA126+CZ126,"0")))</f>
        <v/>
      </c>
      <c r="EB126" s="69" t="str">
        <f>IF(COUNTBLANK(EC126:$EI126)=COLUMNS(EC126:$EI126),"",REPT("0",Batch_Length-LEN(IF(AND(SUMPRODUCT($F$32:$F125*CB$32:CB125)+SUMPRODUCT($F$32:$F125*DA$32:DA125)&gt;0,CB126+DA126=0),REPT("0",Batch_Length),IF(CB126+DA126=0,"",TEXT(CB126+DA126,"0"))))))&amp;IF(AND(SUMPRODUCT($F$32:$F125*CB$32:CB125)+SUMPRODUCT($F$32:$F125*DA$32:DA125)&gt;0,CB126+DA126=0),REPT("0",Batch_Length),IF(CB126+DA126=0,"",TEXT(CB126+DA126,"0")))</f>
        <v/>
      </c>
      <c r="EC126" s="69" t="str">
        <f>IF(COUNTBLANK(ED126:$EI126)=COLUMNS(ED126:$EI126),"",REPT("0",Batch_Length-LEN(IF(AND(SUMPRODUCT($F$32:$F125*CC$32:CC125)+SUMPRODUCT($F$32:$F125*DB$32:DB125)&gt;0,CC126+DB126=0),REPT("0",Batch_Length),IF(CC126+DB126=0,"",TEXT(CC126+DB126,"0"))))))&amp;IF(AND(SUMPRODUCT($F$32:$F125*CC$32:CC125)+SUMPRODUCT($F$32:$F125*DB$32:DB125)&gt;0,CC126+DB126=0),REPT("0",Batch_Length),IF(CC126+DB126=0,"",TEXT(CC126+DB126,"0")))</f>
        <v/>
      </c>
      <c r="ED126" s="69" t="str">
        <f>IF(COUNTBLANK(EE126:$EI126)=COLUMNS(EE126:$EI126),"",REPT("0",Batch_Length-LEN(IF(AND(SUMPRODUCT($F$32:$F125*CD$32:CD125)+SUMPRODUCT($F$32:$F125*DC$32:DC125)&gt;0,CD126+DC126=0),REPT("0",Batch_Length),IF(CD126+DC126=0,"",TEXT(CD126+DC126,"0"))))))&amp;IF(AND(SUMPRODUCT($F$32:$F125*CD$32:CD125)+SUMPRODUCT($F$32:$F125*DC$32:DC125)&gt;0,CD126+DC126=0),REPT("0",Batch_Length),IF(CD126+DC126=0,"",TEXT(CD126+DC126,"0")))</f>
        <v/>
      </c>
      <c r="EE126" s="69" t="str">
        <f>IF(COUNTBLANK(EF126:$EI126)=COLUMNS(EF126:$EI126),"",REPT("0",Batch_Length-LEN(IF(AND(SUMPRODUCT($F$32:$F125*CE$32:CE125)+SUMPRODUCT($F$32:$F125*DD$32:DD125)&gt;0,CE126+DD126=0),REPT("0",Batch_Length),IF(CE126+DD126=0,"",TEXT(CE126+DD126,"0"))))))&amp;IF(AND(SUMPRODUCT($F$32:$F125*CE$32:CE125)+SUMPRODUCT($F$32:$F125*DD$32:DD125)&gt;0,CE126+DD126=0),REPT("0",Batch_Length),IF(CE126+DD126=0,"",TEXT(CE126+DD126,"0")))</f>
        <v/>
      </c>
      <c r="EF126" s="69" t="str">
        <f>IF(COUNTBLANK(EG126:$EI126)=COLUMNS(EG126:$EI126),"",REPT("0",Batch_Length-LEN(IF(AND(SUMPRODUCT($F$32:$F125*CF$32:CF125)+SUMPRODUCT($F$32:$F125*DE$32:DE125)&gt;0,CF126+DE126=0),REPT("0",Batch_Length),IF(CF126+DE126=0,"",TEXT(CF126+DE126,"0"))))))&amp;IF(AND(SUMPRODUCT($F$32:$F125*CF$32:CF125)+SUMPRODUCT($F$32:$F125*DE$32:DE125)&gt;0,CF126+DE126=0),REPT("0",Batch_Length),IF(CF126+DE126=0,"",TEXT(CF126+DE126,"0")))</f>
        <v/>
      </c>
      <c r="EG126" s="69" t="str">
        <f>IF(COUNTBLANK(EH126:$EI126)=COLUMNS(EH126:$EI126),"",REPT("0",Batch_Length-LEN(IF(AND(SUMPRODUCT($F$32:$F125*CG$32:CG125)+SUMPRODUCT($F$32:$F125*DF$32:DF125)&gt;0,CG126+DF126=0),REPT("0",Batch_Length),IF(CG126+DF126=0,"",TEXT(CG126+DF126,"0"))))))&amp;IF(AND(SUMPRODUCT($F$32:$F125*CG$32:CG125)+SUMPRODUCT($F$32:$F125*DF$32:DF125)&gt;0,CG126+DF126=0),REPT("0",Batch_Length),IF(CG126+DF126=0,"",TEXT(CG126+DF126,"0")))</f>
        <v/>
      </c>
      <c r="EH126" s="69" t="str">
        <f>IF(COUNTBLANK(EI126:$EI126)=COLUMNS(EI126:$EI126),"",REPT("0",Batch_Length-LEN(IF(AND(SUMPRODUCT($F$32:$F125*CH$32:CH125)+SUMPRODUCT($F$32:$F125*DG$32:DG125)&gt;0,CH126+DG126=0),REPT("0",Batch_Length),IF(CH126+DG126=0,"",TEXT(CH126+DG126,"0"))))))&amp;IF(AND(SUMPRODUCT($F$32:$F125*CH$32:CH125)+SUMPRODUCT($F$32:$F125*DG$32:DG125)&gt;0,CH126+DG126=0),REPT("0",Batch_Length),IF(CH126+DG126=0,"",TEXT(CH126+DG126,"0")))</f>
        <v/>
      </c>
      <c r="EI126" s="69" t="str">
        <f>IF(AND(SUMPRODUCT($F$32:$F125*CI$32:CI125)+SUMPRODUCT($F$32:$F125*DH$32:DH125)&gt;0,CI126+DH126=0),REPT("0",Batch_Length),IF(CI126+DH126=0,"",TEXT(CI126+DH126,"0")))</f>
        <v/>
      </c>
      <c r="EJ126" s="69" t="str">
        <f t="shared" si="306"/>
        <v>108736615665674308027365285256786601004186803580182872307497374434045199869417927630229109214583415458560865651202385340530688000000000000000000000</v>
      </c>
      <c r="EK126" s="57" t="s">
        <v>86</v>
      </c>
    </row>
    <row r="127" spans="6:141" outlineLevel="1" x14ac:dyDescent="0.2">
      <c r="F127" s="66">
        <f t="shared" si="277"/>
        <v>95</v>
      </c>
      <c r="G127" s="67" t="str">
        <f t="shared" si="278"/>
        <v>10329978488239059262599702099394727095397746340117372869212250571234293987594703124871765375385424468563282236864226607350415360000000000000000000000</v>
      </c>
      <c r="H127" s="66">
        <f t="shared" si="279"/>
        <v>149</v>
      </c>
      <c r="I127" s="66">
        <f t="shared" si="198"/>
        <v>13</v>
      </c>
      <c r="J127" s="67" t="str">
        <f t="shared" si="199"/>
        <v>000000000000</v>
      </c>
      <c r="K127" s="68" t="str">
        <f t="shared" si="200"/>
        <v>688000000000</v>
      </c>
      <c r="L127" s="68" t="str">
        <f t="shared" si="201"/>
        <v>202385340530</v>
      </c>
      <c r="M127" s="68" t="str">
        <f t="shared" si="202"/>
        <v>458560865651</v>
      </c>
      <c r="N127" s="68" t="str">
        <f t="shared" si="203"/>
        <v>109214583415</v>
      </c>
      <c r="O127" s="68" t="str">
        <f t="shared" si="204"/>
        <v>417927630229</v>
      </c>
      <c r="P127" s="68" t="str">
        <f t="shared" si="205"/>
        <v>434045199869</v>
      </c>
      <c r="Q127" s="68" t="str">
        <f t="shared" si="206"/>
        <v>872307497374</v>
      </c>
      <c r="R127" s="68" t="str">
        <f t="shared" si="207"/>
        <v>186803580182</v>
      </c>
      <c r="S127" s="68" t="str">
        <f t="shared" si="208"/>
        <v>256786601004</v>
      </c>
      <c r="T127" s="68" t="str">
        <f t="shared" si="209"/>
        <v>308027365285</v>
      </c>
      <c r="U127" s="68" t="str">
        <f t="shared" si="210"/>
        <v>736615665674</v>
      </c>
      <c r="V127" s="68" t="str">
        <f t="shared" si="211"/>
        <v>108</v>
      </c>
      <c r="W127" s="68">
        <f t="shared" si="212"/>
        <v>0</v>
      </c>
      <c r="X127" s="68">
        <f t="shared" si="213"/>
        <v>0</v>
      </c>
      <c r="Y127" s="68">
        <f t="shared" si="214"/>
        <v>0</v>
      </c>
      <c r="Z127" s="68">
        <f t="shared" si="215"/>
        <v>0</v>
      </c>
      <c r="AA127" s="68">
        <f t="shared" si="216"/>
        <v>0</v>
      </c>
      <c r="AB127" s="68">
        <f t="shared" si="217"/>
        <v>0</v>
      </c>
      <c r="AC127" s="68">
        <f t="shared" si="218"/>
        <v>0</v>
      </c>
      <c r="AD127" s="68">
        <f t="shared" si="219"/>
        <v>0</v>
      </c>
      <c r="AE127" s="68">
        <f t="shared" si="220"/>
        <v>0</v>
      </c>
      <c r="AF127" s="68">
        <f t="shared" si="221"/>
        <v>0</v>
      </c>
      <c r="AG127" s="68">
        <f t="shared" si="222"/>
        <v>0</v>
      </c>
      <c r="AH127" s="68">
        <f t="shared" si="223"/>
        <v>0</v>
      </c>
      <c r="AI127" s="68">
        <f t="shared" si="224"/>
        <v>0</v>
      </c>
      <c r="AJ127" s="69">
        <f t="shared" si="280"/>
        <v>0</v>
      </c>
      <c r="AK127" s="69">
        <f t="shared" si="281"/>
        <v>65360000000000</v>
      </c>
      <c r="AL127" s="69">
        <f t="shared" si="282"/>
        <v>19226607350350</v>
      </c>
      <c r="AM127" s="69">
        <f t="shared" si="283"/>
        <v>43563282236845</v>
      </c>
      <c r="AN127" s="69">
        <f t="shared" si="284"/>
        <v>10375385424425</v>
      </c>
      <c r="AO127" s="69">
        <f t="shared" si="285"/>
        <v>39703124871755</v>
      </c>
      <c r="AP127" s="69">
        <f t="shared" si="286"/>
        <v>41234293987555</v>
      </c>
      <c r="AQ127" s="69">
        <f t="shared" si="287"/>
        <v>82869212250530</v>
      </c>
      <c r="AR127" s="69">
        <f t="shared" si="288"/>
        <v>17746340117290</v>
      </c>
      <c r="AS127" s="69">
        <f t="shared" si="289"/>
        <v>24394727095380</v>
      </c>
      <c r="AT127" s="69">
        <f t="shared" si="290"/>
        <v>29262599702075</v>
      </c>
      <c r="AU127" s="69">
        <f t="shared" si="291"/>
        <v>69978488239030</v>
      </c>
      <c r="AV127" s="69">
        <f t="shared" si="292"/>
        <v>10260</v>
      </c>
      <c r="AW127" s="69">
        <f t="shared" si="293"/>
        <v>0</v>
      </c>
      <c r="AX127" s="69">
        <f t="shared" si="294"/>
        <v>0</v>
      </c>
      <c r="AY127" s="69">
        <f t="shared" si="295"/>
        <v>0</v>
      </c>
      <c r="AZ127" s="69">
        <f t="shared" si="296"/>
        <v>0</v>
      </c>
      <c r="BA127" s="69">
        <f t="shared" si="297"/>
        <v>0</v>
      </c>
      <c r="BB127" s="69">
        <f t="shared" si="298"/>
        <v>0</v>
      </c>
      <c r="BC127" s="69">
        <f t="shared" si="299"/>
        <v>0</v>
      </c>
      <c r="BD127" s="69">
        <f t="shared" si="300"/>
        <v>0</v>
      </c>
      <c r="BE127" s="69">
        <f t="shared" si="301"/>
        <v>0</v>
      </c>
      <c r="BF127" s="69">
        <f t="shared" si="302"/>
        <v>0</v>
      </c>
      <c r="BG127" s="69">
        <f t="shared" si="303"/>
        <v>0</v>
      </c>
      <c r="BH127" s="69">
        <f t="shared" si="304"/>
        <v>0</v>
      </c>
      <c r="BI127" s="69">
        <f t="shared" si="305"/>
        <v>0</v>
      </c>
      <c r="BJ127" s="69">
        <f t="shared" si="225"/>
        <v>0</v>
      </c>
      <c r="BK127" s="69">
        <f t="shared" si="226"/>
        <v>360000000000</v>
      </c>
      <c r="BL127" s="69">
        <f t="shared" si="227"/>
        <v>226607350350</v>
      </c>
      <c r="BM127" s="69">
        <f t="shared" si="228"/>
        <v>563282236845</v>
      </c>
      <c r="BN127" s="69">
        <f t="shared" si="229"/>
        <v>375385424425</v>
      </c>
      <c r="BO127" s="69">
        <f t="shared" si="230"/>
        <v>703124871755</v>
      </c>
      <c r="BP127" s="69">
        <f t="shared" si="231"/>
        <v>234293987555</v>
      </c>
      <c r="BQ127" s="69">
        <f t="shared" si="232"/>
        <v>869212250530</v>
      </c>
      <c r="BR127" s="69">
        <f t="shared" si="233"/>
        <v>746340117290</v>
      </c>
      <c r="BS127" s="69">
        <f t="shared" si="234"/>
        <v>394727095380</v>
      </c>
      <c r="BT127" s="69">
        <f t="shared" si="235"/>
        <v>262599702075</v>
      </c>
      <c r="BU127" s="69">
        <f t="shared" si="236"/>
        <v>978488239030</v>
      </c>
      <c r="BV127" s="69">
        <f t="shared" si="237"/>
        <v>10260</v>
      </c>
      <c r="BW127" s="69">
        <f t="shared" si="238"/>
        <v>0</v>
      </c>
      <c r="BX127" s="69">
        <f t="shared" si="239"/>
        <v>0</v>
      </c>
      <c r="BY127" s="69">
        <f t="shared" si="240"/>
        <v>0</v>
      </c>
      <c r="BZ127" s="69">
        <f t="shared" si="241"/>
        <v>0</v>
      </c>
      <c r="CA127" s="69">
        <f t="shared" si="242"/>
        <v>0</v>
      </c>
      <c r="CB127" s="69">
        <f t="shared" si="243"/>
        <v>0</v>
      </c>
      <c r="CC127" s="69">
        <f t="shared" si="244"/>
        <v>0</v>
      </c>
      <c r="CD127" s="69">
        <f t="shared" si="245"/>
        <v>0</v>
      </c>
      <c r="CE127" s="69">
        <f t="shared" si="246"/>
        <v>0</v>
      </c>
      <c r="CF127" s="69">
        <f t="shared" si="247"/>
        <v>0</v>
      </c>
      <c r="CG127" s="69">
        <f t="shared" si="248"/>
        <v>0</v>
      </c>
      <c r="CH127" s="69">
        <f t="shared" si="249"/>
        <v>0</v>
      </c>
      <c r="CI127" s="69">
        <f t="shared" si="250"/>
        <v>0</v>
      </c>
      <c r="CJ127" s="69">
        <f t="shared" si="251"/>
        <v>0</v>
      </c>
      <c r="CK127" s="69">
        <f t="shared" si="252"/>
        <v>65</v>
      </c>
      <c r="CL127" s="69">
        <f t="shared" si="253"/>
        <v>19</v>
      </c>
      <c r="CM127" s="69">
        <f t="shared" si="254"/>
        <v>43</v>
      </c>
      <c r="CN127" s="69">
        <f t="shared" si="255"/>
        <v>10</v>
      </c>
      <c r="CO127" s="69">
        <f t="shared" si="256"/>
        <v>39</v>
      </c>
      <c r="CP127" s="69">
        <f t="shared" si="257"/>
        <v>41</v>
      </c>
      <c r="CQ127" s="69">
        <f t="shared" si="258"/>
        <v>82</v>
      </c>
      <c r="CR127" s="69">
        <f t="shared" si="259"/>
        <v>17</v>
      </c>
      <c r="CS127" s="69">
        <f t="shared" si="260"/>
        <v>24</v>
      </c>
      <c r="CT127" s="69">
        <f t="shared" si="261"/>
        <v>29</v>
      </c>
      <c r="CU127" s="69">
        <f t="shared" si="262"/>
        <v>69</v>
      </c>
      <c r="CV127" s="69">
        <f t="shared" si="263"/>
        <v>0</v>
      </c>
      <c r="CW127" s="69">
        <f t="shared" si="264"/>
        <v>0</v>
      </c>
      <c r="CX127" s="69">
        <f t="shared" si="265"/>
        <v>0</v>
      </c>
      <c r="CY127" s="69">
        <f t="shared" si="266"/>
        <v>0</v>
      </c>
      <c r="CZ127" s="69">
        <f t="shared" si="267"/>
        <v>0</v>
      </c>
      <c r="DA127" s="69">
        <f t="shared" si="268"/>
        <v>0</v>
      </c>
      <c r="DB127" s="69">
        <f t="shared" si="269"/>
        <v>0</v>
      </c>
      <c r="DC127" s="69">
        <f t="shared" si="270"/>
        <v>0</v>
      </c>
      <c r="DD127" s="69">
        <f t="shared" si="271"/>
        <v>0</v>
      </c>
      <c r="DE127" s="69">
        <f t="shared" si="272"/>
        <v>0</v>
      </c>
      <c r="DF127" s="69">
        <f t="shared" si="273"/>
        <v>0</v>
      </c>
      <c r="DG127" s="69">
        <f t="shared" si="274"/>
        <v>0</v>
      </c>
      <c r="DH127" s="69">
        <f t="shared" si="275"/>
        <v>0</v>
      </c>
      <c r="DI127" s="69">
        <f t="shared" si="276"/>
        <v>0</v>
      </c>
      <c r="DJ127" s="69" t="str">
        <f>IF(COUNTBLANK(DK127:$EI127)=COLUMNS(DK127:$EI127),"",REPT("0",Batch_Length-LEN(IF(AND(SUM(AK127:$BI127)&lt;&gt;0,BJ127=0),REPT("0",Batch_Length),TEXT(BJ127,"0")))))&amp;IF(AND(SUM(AK127:$BI127)&lt;&gt;0,BJ127=0),REPT("0",Batch_Length),TEXT(BJ127,"0"))</f>
        <v>000000000000</v>
      </c>
      <c r="DK127" s="69" t="str">
        <f>IF(COUNTBLANK(DL127:$EI127)=COLUMNS(DL127:$EI127),"",REPT("0",Batch_Length-LEN(IF(AND(SUMPRODUCT($F$32:$F126*BK$32:BK126)+SUMPRODUCT($F$32:$F126*CJ$32:CJ126)&gt;0,BK127+CJ127=0),REPT("0",Batch_Length),IF(BK127+CJ127=0,"",TEXT(BK127+CJ127,"0"))))))&amp;IF(AND(SUMPRODUCT($F$32:$F126*BK$32:BK126)+SUMPRODUCT($F$32:$F126*CJ$32:CJ126)&gt;0,BK127+CJ127=0),REPT("0",Batch_Length),IF(BK127+CJ127=0,"",TEXT(BK127+CJ127,"0")))</f>
        <v>360000000000</v>
      </c>
      <c r="DL127" s="69" t="str">
        <f>IF(COUNTBLANK(DM127:$EI127)=COLUMNS(DM127:$EI127),"",REPT("0",Batch_Length-LEN(IF(AND(SUMPRODUCT($F$32:$F126*BL$32:BL126)+SUMPRODUCT($F$32:$F126*CK$32:CK126)&gt;0,BL127+CK127=0),REPT("0",Batch_Length),IF(BL127+CK127=0,"",TEXT(BL127+CK127,"0"))))))&amp;IF(AND(SUMPRODUCT($F$32:$F126*BL$32:BL126)+SUMPRODUCT($F$32:$F126*CK$32:CK126)&gt;0,BL127+CK127=0),REPT("0",Batch_Length),IF(BL127+CK127=0,"",TEXT(BL127+CK127,"0")))</f>
        <v>226607350415</v>
      </c>
      <c r="DM127" s="69" t="str">
        <f>IF(COUNTBLANK(DN127:$EI127)=COLUMNS(DN127:$EI127),"",REPT("0",Batch_Length-LEN(IF(AND(SUMPRODUCT($F$32:$F126*BM$32:BM126)+SUMPRODUCT($F$32:$F126*CL$32:CL126)&gt;0,BM127+CL127=0),REPT("0",Batch_Length),IF(BM127+CL127=0,"",TEXT(BM127+CL127,"0"))))))&amp;IF(AND(SUMPRODUCT($F$32:$F126*BM$32:BM126)+SUMPRODUCT($F$32:$F126*CL$32:CL126)&gt;0,BM127+CL127=0),REPT("0",Batch_Length),IF(BM127+CL127=0,"",TEXT(BM127+CL127,"0")))</f>
        <v>563282236864</v>
      </c>
      <c r="DN127" s="69" t="str">
        <f>IF(COUNTBLANK(DO127:$EI127)=COLUMNS(DO127:$EI127),"",REPT("0",Batch_Length-LEN(IF(AND(SUMPRODUCT($F$32:$F126*BN$32:BN126)+SUMPRODUCT($F$32:$F126*CM$32:CM126)&gt;0,BN127+CM127=0),REPT("0",Batch_Length),IF(BN127+CM127=0,"",TEXT(BN127+CM127,"0"))))))&amp;IF(AND(SUMPRODUCT($F$32:$F126*BN$32:BN126)+SUMPRODUCT($F$32:$F126*CM$32:CM126)&gt;0,BN127+CM127=0),REPT("0",Batch_Length),IF(BN127+CM127=0,"",TEXT(BN127+CM127,"0")))</f>
        <v>375385424468</v>
      </c>
      <c r="DO127" s="69" t="str">
        <f>IF(COUNTBLANK(DP127:$EI127)=COLUMNS(DP127:$EI127),"",REPT("0",Batch_Length-LEN(IF(AND(SUMPRODUCT($F$32:$F126*BO$32:BO126)+SUMPRODUCT($F$32:$F126*CN$32:CN126)&gt;0,BO127+CN127=0),REPT("0",Batch_Length),IF(BO127+CN127=0,"",TEXT(BO127+CN127,"0"))))))&amp;IF(AND(SUMPRODUCT($F$32:$F126*BO$32:BO126)+SUMPRODUCT($F$32:$F126*CN$32:CN126)&gt;0,BO127+CN127=0),REPT("0",Batch_Length),IF(BO127+CN127=0,"",TEXT(BO127+CN127,"0")))</f>
        <v>703124871765</v>
      </c>
      <c r="DP127" s="69" t="str">
        <f>IF(COUNTBLANK(DQ127:$EI127)=COLUMNS(DQ127:$EI127),"",REPT("0",Batch_Length-LEN(IF(AND(SUMPRODUCT($F$32:$F126*BP$32:BP126)+SUMPRODUCT($F$32:$F126*CO$32:CO126)&gt;0,BP127+CO127=0),REPT("0",Batch_Length),IF(BP127+CO127=0,"",TEXT(BP127+CO127,"0"))))))&amp;IF(AND(SUMPRODUCT($F$32:$F126*BP$32:BP126)+SUMPRODUCT($F$32:$F126*CO$32:CO126)&gt;0,BP127+CO127=0),REPT("0",Batch_Length),IF(BP127+CO127=0,"",TEXT(BP127+CO127,"0")))</f>
        <v>234293987594</v>
      </c>
      <c r="DQ127" s="69" t="str">
        <f>IF(COUNTBLANK(DR127:$EI127)=COLUMNS(DR127:$EI127),"",REPT("0",Batch_Length-LEN(IF(AND(SUMPRODUCT($F$32:$F126*BQ$32:BQ126)+SUMPRODUCT($F$32:$F126*CP$32:CP126)&gt;0,BQ127+CP127=0),REPT("0",Batch_Length),IF(BQ127+CP127=0,"",TEXT(BQ127+CP127,"0"))))))&amp;IF(AND(SUMPRODUCT($F$32:$F126*BQ$32:BQ126)+SUMPRODUCT($F$32:$F126*CP$32:CP126)&gt;0,BQ127+CP127=0),REPT("0",Batch_Length),IF(BQ127+CP127=0,"",TEXT(BQ127+CP127,"0")))</f>
        <v>869212250571</v>
      </c>
      <c r="DR127" s="69" t="str">
        <f>IF(COUNTBLANK(DS127:$EI127)=COLUMNS(DS127:$EI127),"",REPT("0",Batch_Length-LEN(IF(AND(SUMPRODUCT($F$32:$F126*BR$32:BR126)+SUMPRODUCT($F$32:$F126*CQ$32:CQ126)&gt;0,BR127+CQ127=0),REPT("0",Batch_Length),IF(BR127+CQ127=0,"",TEXT(BR127+CQ127,"0"))))))&amp;IF(AND(SUMPRODUCT($F$32:$F126*BR$32:BR126)+SUMPRODUCT($F$32:$F126*CQ$32:CQ126)&gt;0,BR127+CQ127=0),REPT("0",Batch_Length),IF(BR127+CQ127=0,"",TEXT(BR127+CQ127,"0")))</f>
        <v>746340117372</v>
      </c>
      <c r="DS127" s="69" t="str">
        <f>IF(COUNTBLANK(DT127:$EI127)=COLUMNS(DT127:$EI127),"",REPT("0",Batch_Length-LEN(IF(AND(SUMPRODUCT($F$32:$F126*BS$32:BS126)+SUMPRODUCT($F$32:$F126*CR$32:CR126)&gt;0,BS127+CR127=0),REPT("0",Batch_Length),IF(BS127+CR127=0,"",TEXT(BS127+CR127,"0"))))))&amp;IF(AND(SUMPRODUCT($F$32:$F126*BS$32:BS126)+SUMPRODUCT($F$32:$F126*CR$32:CR126)&gt;0,BS127+CR127=0),REPT("0",Batch_Length),IF(BS127+CR127=0,"",TEXT(BS127+CR127,"0")))</f>
        <v>394727095397</v>
      </c>
      <c r="DT127" s="69" t="str">
        <f>IF(COUNTBLANK(DU127:$EI127)=COLUMNS(DU127:$EI127),"",REPT("0",Batch_Length-LEN(IF(AND(SUMPRODUCT($F$32:$F126*BT$32:BT126)+SUMPRODUCT($F$32:$F126*CS$32:CS126)&gt;0,BT127+CS127=0),REPT("0",Batch_Length),IF(BT127+CS127=0,"",TEXT(BT127+CS127,"0"))))))&amp;IF(AND(SUMPRODUCT($F$32:$F126*BT$32:BT126)+SUMPRODUCT($F$32:$F126*CS$32:CS126)&gt;0,BT127+CS127=0),REPT("0",Batch_Length),IF(BT127+CS127=0,"",TEXT(BT127+CS127,"0")))</f>
        <v>262599702099</v>
      </c>
      <c r="DU127" s="69" t="str">
        <f>IF(COUNTBLANK(DV127:$EI127)=COLUMNS(DV127:$EI127),"",REPT("0",Batch_Length-LEN(IF(AND(SUMPRODUCT($F$32:$F126*BU$32:BU126)+SUMPRODUCT($F$32:$F126*CT$32:CT126)&gt;0,BU127+CT127=0),REPT("0",Batch_Length),IF(BU127+CT127=0,"",TEXT(BU127+CT127,"0"))))))&amp;IF(AND(SUMPRODUCT($F$32:$F126*BU$32:BU126)+SUMPRODUCT($F$32:$F126*CT$32:CT126)&gt;0,BU127+CT127=0),REPT("0",Batch_Length),IF(BU127+CT127=0,"",TEXT(BU127+CT127,"0")))</f>
        <v>978488239059</v>
      </c>
      <c r="DV127" s="69" t="str">
        <f>IF(COUNTBLANK(DW127:$EI127)=COLUMNS(DW127:$EI127),"",REPT("0",Batch_Length-LEN(IF(AND(SUMPRODUCT($F$32:$F126*BV$32:BV126)+SUMPRODUCT($F$32:$F126*CU$32:CU126)&gt;0,BV127+CU127=0),REPT("0",Batch_Length),IF(BV127+CU127=0,"",TEXT(BV127+CU127,"0"))))))&amp;IF(AND(SUMPRODUCT($F$32:$F126*BV$32:BV126)+SUMPRODUCT($F$32:$F126*CU$32:CU126)&gt;0,BV127+CU127=0),REPT("0",Batch_Length),IF(BV127+CU127=0,"",TEXT(BV127+CU127,"0")))</f>
        <v>10329</v>
      </c>
      <c r="DW127" s="69" t="str">
        <f>IF(COUNTBLANK(DX127:$EI127)=COLUMNS(DX127:$EI127),"",REPT("0",Batch_Length-LEN(IF(AND(SUMPRODUCT($F$32:$F126*BW$32:BW126)+SUMPRODUCT($F$32:$F126*CV$32:CV126)&gt;0,BW127+CV127=0),REPT("0",Batch_Length),IF(BW127+CV127=0,"",TEXT(BW127+CV127,"0"))))))&amp;IF(AND(SUMPRODUCT($F$32:$F126*BW$32:BW126)+SUMPRODUCT($F$32:$F126*CV$32:CV126)&gt;0,BW127+CV127=0),REPT("0",Batch_Length),IF(BW127+CV127=0,"",TEXT(BW127+CV127,"0")))</f>
        <v/>
      </c>
      <c r="DX127" s="69" t="str">
        <f>IF(COUNTBLANK(DY127:$EI127)=COLUMNS(DY127:$EI127),"",REPT("0",Batch_Length-LEN(IF(AND(SUMPRODUCT($F$32:$F126*BX$32:BX126)+SUMPRODUCT($F$32:$F126*CW$32:CW126)&gt;0,BX127+CW127=0),REPT("0",Batch_Length),IF(BX127+CW127=0,"",TEXT(BX127+CW127,"0"))))))&amp;IF(AND(SUMPRODUCT($F$32:$F126*BX$32:BX126)+SUMPRODUCT($F$32:$F126*CW$32:CW126)&gt;0,BX127+CW127=0),REPT("0",Batch_Length),IF(BX127+CW127=0,"",TEXT(BX127+CW127,"0")))</f>
        <v/>
      </c>
      <c r="DY127" s="69" t="str">
        <f>IF(COUNTBLANK(DZ127:$EI127)=COLUMNS(DZ127:$EI127),"",REPT("0",Batch_Length-LEN(IF(AND(SUMPRODUCT($F$32:$F126*BY$32:BY126)+SUMPRODUCT($F$32:$F126*CX$32:CX126)&gt;0,BY127+CX127=0),REPT("0",Batch_Length),IF(BY127+CX127=0,"",TEXT(BY127+CX127,"0"))))))&amp;IF(AND(SUMPRODUCT($F$32:$F126*BY$32:BY126)+SUMPRODUCT($F$32:$F126*CX$32:CX126)&gt;0,BY127+CX127=0),REPT("0",Batch_Length),IF(BY127+CX127=0,"",TEXT(BY127+CX127,"0")))</f>
        <v/>
      </c>
      <c r="DZ127" s="69" t="str">
        <f>IF(COUNTBLANK(EA127:$EI127)=COLUMNS(EA127:$EI127),"",REPT("0",Batch_Length-LEN(IF(AND(SUMPRODUCT($F$32:$F126*BZ$32:BZ126)+SUMPRODUCT($F$32:$F126*CY$32:CY126)&gt;0,BZ127+CY127=0),REPT("0",Batch_Length),IF(BZ127+CY127=0,"",TEXT(BZ127+CY127,"0"))))))&amp;IF(AND(SUMPRODUCT($F$32:$F126*BZ$32:BZ126)+SUMPRODUCT($F$32:$F126*CY$32:CY126)&gt;0,BZ127+CY127=0),REPT("0",Batch_Length),IF(BZ127+CY127=0,"",TEXT(BZ127+CY127,"0")))</f>
        <v/>
      </c>
      <c r="EA127" s="69" t="str">
        <f>IF(COUNTBLANK(EB127:$EI127)=COLUMNS(EB127:$EI127),"",REPT("0",Batch_Length-LEN(IF(AND(SUMPRODUCT($F$32:$F126*CA$32:CA126)+SUMPRODUCT($F$32:$F126*CZ$32:CZ126)&gt;0,CA127+CZ127=0),REPT("0",Batch_Length),IF(CA127+CZ127=0,"",TEXT(CA127+CZ127,"0"))))))&amp;IF(AND(SUMPRODUCT($F$32:$F126*CA$32:CA126)+SUMPRODUCT($F$32:$F126*CZ$32:CZ126)&gt;0,CA127+CZ127=0),REPT("0",Batch_Length),IF(CA127+CZ127=0,"",TEXT(CA127+CZ127,"0")))</f>
        <v/>
      </c>
      <c r="EB127" s="69" t="str">
        <f>IF(COUNTBLANK(EC127:$EI127)=COLUMNS(EC127:$EI127),"",REPT("0",Batch_Length-LEN(IF(AND(SUMPRODUCT($F$32:$F126*CB$32:CB126)+SUMPRODUCT($F$32:$F126*DA$32:DA126)&gt;0,CB127+DA127=0),REPT("0",Batch_Length),IF(CB127+DA127=0,"",TEXT(CB127+DA127,"0"))))))&amp;IF(AND(SUMPRODUCT($F$32:$F126*CB$32:CB126)+SUMPRODUCT($F$32:$F126*DA$32:DA126)&gt;0,CB127+DA127=0),REPT("0",Batch_Length),IF(CB127+DA127=0,"",TEXT(CB127+DA127,"0")))</f>
        <v/>
      </c>
      <c r="EC127" s="69" t="str">
        <f>IF(COUNTBLANK(ED127:$EI127)=COLUMNS(ED127:$EI127),"",REPT("0",Batch_Length-LEN(IF(AND(SUMPRODUCT($F$32:$F126*CC$32:CC126)+SUMPRODUCT($F$32:$F126*DB$32:DB126)&gt;0,CC127+DB127=0),REPT("0",Batch_Length),IF(CC127+DB127=0,"",TEXT(CC127+DB127,"0"))))))&amp;IF(AND(SUMPRODUCT($F$32:$F126*CC$32:CC126)+SUMPRODUCT($F$32:$F126*DB$32:DB126)&gt;0,CC127+DB127=0),REPT("0",Batch_Length),IF(CC127+DB127=0,"",TEXT(CC127+DB127,"0")))</f>
        <v/>
      </c>
      <c r="ED127" s="69" t="str">
        <f>IF(COUNTBLANK(EE127:$EI127)=COLUMNS(EE127:$EI127),"",REPT("0",Batch_Length-LEN(IF(AND(SUMPRODUCT($F$32:$F126*CD$32:CD126)+SUMPRODUCT($F$32:$F126*DC$32:DC126)&gt;0,CD127+DC127=0),REPT("0",Batch_Length),IF(CD127+DC127=0,"",TEXT(CD127+DC127,"0"))))))&amp;IF(AND(SUMPRODUCT($F$32:$F126*CD$32:CD126)+SUMPRODUCT($F$32:$F126*DC$32:DC126)&gt;0,CD127+DC127=0),REPT("0",Batch_Length),IF(CD127+DC127=0,"",TEXT(CD127+DC127,"0")))</f>
        <v/>
      </c>
      <c r="EE127" s="69" t="str">
        <f>IF(COUNTBLANK(EF127:$EI127)=COLUMNS(EF127:$EI127),"",REPT("0",Batch_Length-LEN(IF(AND(SUMPRODUCT($F$32:$F126*CE$32:CE126)+SUMPRODUCT($F$32:$F126*DD$32:DD126)&gt;0,CE127+DD127=0),REPT("0",Batch_Length),IF(CE127+DD127=0,"",TEXT(CE127+DD127,"0"))))))&amp;IF(AND(SUMPRODUCT($F$32:$F126*CE$32:CE126)+SUMPRODUCT($F$32:$F126*DD$32:DD126)&gt;0,CE127+DD127=0),REPT("0",Batch_Length),IF(CE127+DD127=0,"",TEXT(CE127+DD127,"0")))</f>
        <v/>
      </c>
      <c r="EF127" s="69" t="str">
        <f>IF(COUNTBLANK(EG127:$EI127)=COLUMNS(EG127:$EI127),"",REPT("0",Batch_Length-LEN(IF(AND(SUMPRODUCT($F$32:$F126*CF$32:CF126)+SUMPRODUCT($F$32:$F126*DE$32:DE126)&gt;0,CF127+DE127=0),REPT("0",Batch_Length),IF(CF127+DE127=0,"",TEXT(CF127+DE127,"0"))))))&amp;IF(AND(SUMPRODUCT($F$32:$F126*CF$32:CF126)+SUMPRODUCT($F$32:$F126*DE$32:DE126)&gt;0,CF127+DE127=0),REPT("0",Batch_Length),IF(CF127+DE127=0,"",TEXT(CF127+DE127,"0")))</f>
        <v/>
      </c>
      <c r="EG127" s="69" t="str">
        <f>IF(COUNTBLANK(EH127:$EI127)=COLUMNS(EH127:$EI127),"",REPT("0",Batch_Length-LEN(IF(AND(SUMPRODUCT($F$32:$F126*CG$32:CG126)+SUMPRODUCT($F$32:$F126*DF$32:DF126)&gt;0,CG127+DF127=0),REPT("0",Batch_Length),IF(CG127+DF127=0,"",TEXT(CG127+DF127,"0"))))))&amp;IF(AND(SUMPRODUCT($F$32:$F126*CG$32:CG126)+SUMPRODUCT($F$32:$F126*DF$32:DF126)&gt;0,CG127+DF127=0),REPT("0",Batch_Length),IF(CG127+DF127=0,"",TEXT(CG127+DF127,"0")))</f>
        <v/>
      </c>
      <c r="EH127" s="69" t="str">
        <f>IF(COUNTBLANK(EI127:$EI127)=COLUMNS(EI127:$EI127),"",REPT("0",Batch_Length-LEN(IF(AND(SUMPRODUCT($F$32:$F126*CH$32:CH126)+SUMPRODUCT($F$32:$F126*DG$32:DG126)&gt;0,CH127+DG127=0),REPT("0",Batch_Length),IF(CH127+DG127=0,"",TEXT(CH127+DG127,"0"))))))&amp;IF(AND(SUMPRODUCT($F$32:$F126*CH$32:CH126)+SUMPRODUCT($F$32:$F126*DG$32:DG126)&gt;0,CH127+DG127=0),REPT("0",Batch_Length),IF(CH127+DG127=0,"",TEXT(CH127+DG127,"0")))</f>
        <v/>
      </c>
      <c r="EI127" s="69" t="str">
        <f>IF(AND(SUMPRODUCT($F$32:$F126*CI$32:CI126)+SUMPRODUCT($F$32:$F126*DH$32:DH126)&gt;0,CI127+DH127=0),REPT("0",Batch_Length),IF(CI127+DH127=0,"",TEXT(CI127+DH127,"0")))</f>
        <v/>
      </c>
      <c r="EJ127" s="69" t="str">
        <f t="shared" si="306"/>
        <v>10329978488239059262599702099394727095397746340117372869212250571234293987594703124871765375385424468563282236864226607350415360000000000000000000000</v>
      </c>
      <c r="EK127" s="57" t="s">
        <v>86</v>
      </c>
    </row>
    <row r="128" spans="6:141" outlineLevel="1" x14ac:dyDescent="0.2">
      <c r="F128" s="66">
        <f t="shared" si="277"/>
        <v>96</v>
      </c>
      <c r="G128" s="67" t="str">
        <f t="shared" si="278"/>
        <v>991677934870949689209571401541893801158183648651267795444376054838492222809091499987689476037000748982075094738965754305639874560000000000000000000000</v>
      </c>
      <c r="H128" s="66">
        <f t="shared" si="279"/>
        <v>150</v>
      </c>
      <c r="I128" s="66">
        <f t="shared" si="198"/>
        <v>13</v>
      </c>
      <c r="J128" s="67" t="str">
        <f t="shared" si="199"/>
        <v>000000000000</v>
      </c>
      <c r="K128" s="68" t="str">
        <f t="shared" si="200"/>
        <v>360000000000</v>
      </c>
      <c r="L128" s="68" t="str">
        <f t="shared" si="201"/>
        <v>226607350415</v>
      </c>
      <c r="M128" s="68" t="str">
        <f t="shared" si="202"/>
        <v>563282236864</v>
      </c>
      <c r="N128" s="68" t="str">
        <f t="shared" si="203"/>
        <v>375385424468</v>
      </c>
      <c r="O128" s="68" t="str">
        <f t="shared" si="204"/>
        <v>703124871765</v>
      </c>
      <c r="P128" s="68" t="str">
        <f t="shared" si="205"/>
        <v>234293987594</v>
      </c>
      <c r="Q128" s="68" t="str">
        <f t="shared" si="206"/>
        <v>869212250571</v>
      </c>
      <c r="R128" s="68" t="str">
        <f t="shared" si="207"/>
        <v>746340117372</v>
      </c>
      <c r="S128" s="68" t="str">
        <f t="shared" si="208"/>
        <v>394727095397</v>
      </c>
      <c r="T128" s="68" t="str">
        <f t="shared" si="209"/>
        <v>262599702099</v>
      </c>
      <c r="U128" s="68" t="str">
        <f t="shared" si="210"/>
        <v>978488239059</v>
      </c>
      <c r="V128" s="68" t="str">
        <f t="shared" si="211"/>
        <v>10329</v>
      </c>
      <c r="W128" s="68">
        <f t="shared" si="212"/>
        <v>0</v>
      </c>
      <c r="X128" s="68">
        <f t="shared" si="213"/>
        <v>0</v>
      </c>
      <c r="Y128" s="68">
        <f t="shared" si="214"/>
        <v>0</v>
      </c>
      <c r="Z128" s="68">
        <f t="shared" si="215"/>
        <v>0</v>
      </c>
      <c r="AA128" s="68">
        <f t="shared" si="216"/>
        <v>0</v>
      </c>
      <c r="AB128" s="68">
        <f t="shared" si="217"/>
        <v>0</v>
      </c>
      <c r="AC128" s="68">
        <f t="shared" si="218"/>
        <v>0</v>
      </c>
      <c r="AD128" s="68">
        <f t="shared" si="219"/>
        <v>0</v>
      </c>
      <c r="AE128" s="68">
        <f t="shared" si="220"/>
        <v>0</v>
      </c>
      <c r="AF128" s="68">
        <f t="shared" si="221"/>
        <v>0</v>
      </c>
      <c r="AG128" s="68">
        <f t="shared" si="222"/>
        <v>0</v>
      </c>
      <c r="AH128" s="68">
        <f t="shared" si="223"/>
        <v>0</v>
      </c>
      <c r="AI128" s="68">
        <f t="shared" si="224"/>
        <v>0</v>
      </c>
      <c r="AJ128" s="69">
        <f t="shared" si="280"/>
        <v>0</v>
      </c>
      <c r="AK128" s="69">
        <f t="shared" si="281"/>
        <v>34560000000000</v>
      </c>
      <c r="AL128" s="69">
        <f t="shared" si="282"/>
        <v>21754305639840</v>
      </c>
      <c r="AM128" s="69">
        <f t="shared" si="283"/>
        <v>54075094738944</v>
      </c>
      <c r="AN128" s="69">
        <f t="shared" si="284"/>
        <v>36037000748928</v>
      </c>
      <c r="AO128" s="69">
        <f t="shared" si="285"/>
        <v>67499987689440</v>
      </c>
      <c r="AP128" s="69">
        <f t="shared" si="286"/>
        <v>22492222809024</v>
      </c>
      <c r="AQ128" s="69">
        <f t="shared" si="287"/>
        <v>83444376054816</v>
      </c>
      <c r="AR128" s="69">
        <f t="shared" si="288"/>
        <v>71648651267712</v>
      </c>
      <c r="AS128" s="69">
        <f t="shared" si="289"/>
        <v>37893801158112</v>
      </c>
      <c r="AT128" s="69">
        <f t="shared" si="290"/>
        <v>25209571401504</v>
      </c>
      <c r="AU128" s="69">
        <f t="shared" si="291"/>
        <v>93934870949664</v>
      </c>
      <c r="AV128" s="69">
        <f t="shared" si="292"/>
        <v>991584</v>
      </c>
      <c r="AW128" s="69">
        <f t="shared" si="293"/>
        <v>0</v>
      </c>
      <c r="AX128" s="69">
        <f t="shared" si="294"/>
        <v>0</v>
      </c>
      <c r="AY128" s="69">
        <f t="shared" si="295"/>
        <v>0</v>
      </c>
      <c r="AZ128" s="69">
        <f t="shared" si="296"/>
        <v>0</v>
      </c>
      <c r="BA128" s="69">
        <f t="shared" si="297"/>
        <v>0</v>
      </c>
      <c r="BB128" s="69">
        <f t="shared" si="298"/>
        <v>0</v>
      </c>
      <c r="BC128" s="69">
        <f t="shared" si="299"/>
        <v>0</v>
      </c>
      <c r="BD128" s="69">
        <f t="shared" si="300"/>
        <v>0</v>
      </c>
      <c r="BE128" s="69">
        <f t="shared" si="301"/>
        <v>0</v>
      </c>
      <c r="BF128" s="69">
        <f t="shared" si="302"/>
        <v>0</v>
      </c>
      <c r="BG128" s="69">
        <f t="shared" si="303"/>
        <v>0</v>
      </c>
      <c r="BH128" s="69">
        <f t="shared" si="304"/>
        <v>0</v>
      </c>
      <c r="BI128" s="69">
        <f t="shared" si="305"/>
        <v>0</v>
      </c>
      <c r="BJ128" s="69">
        <f t="shared" si="225"/>
        <v>0</v>
      </c>
      <c r="BK128" s="69">
        <f t="shared" si="226"/>
        <v>560000000000</v>
      </c>
      <c r="BL128" s="69">
        <f t="shared" si="227"/>
        <v>754305639840</v>
      </c>
      <c r="BM128" s="69">
        <f t="shared" si="228"/>
        <v>75094738944</v>
      </c>
      <c r="BN128" s="69">
        <f t="shared" si="229"/>
        <v>37000748928</v>
      </c>
      <c r="BO128" s="69">
        <f t="shared" si="230"/>
        <v>499987689440</v>
      </c>
      <c r="BP128" s="69">
        <f t="shared" si="231"/>
        <v>492222809024</v>
      </c>
      <c r="BQ128" s="69">
        <f t="shared" si="232"/>
        <v>444376054816</v>
      </c>
      <c r="BR128" s="69">
        <f t="shared" si="233"/>
        <v>648651267712</v>
      </c>
      <c r="BS128" s="69">
        <f t="shared" si="234"/>
        <v>893801158112</v>
      </c>
      <c r="BT128" s="69">
        <f t="shared" si="235"/>
        <v>209571401504</v>
      </c>
      <c r="BU128" s="69">
        <f t="shared" si="236"/>
        <v>934870949664</v>
      </c>
      <c r="BV128" s="69">
        <f t="shared" si="237"/>
        <v>991584</v>
      </c>
      <c r="BW128" s="69">
        <f t="shared" si="238"/>
        <v>0</v>
      </c>
      <c r="BX128" s="69">
        <f t="shared" si="239"/>
        <v>0</v>
      </c>
      <c r="BY128" s="69">
        <f t="shared" si="240"/>
        <v>0</v>
      </c>
      <c r="BZ128" s="69">
        <f t="shared" si="241"/>
        <v>0</v>
      </c>
      <c r="CA128" s="69">
        <f t="shared" si="242"/>
        <v>0</v>
      </c>
      <c r="CB128" s="69">
        <f t="shared" si="243"/>
        <v>0</v>
      </c>
      <c r="CC128" s="69">
        <f t="shared" si="244"/>
        <v>0</v>
      </c>
      <c r="CD128" s="69">
        <f t="shared" si="245"/>
        <v>0</v>
      </c>
      <c r="CE128" s="69">
        <f t="shared" si="246"/>
        <v>0</v>
      </c>
      <c r="CF128" s="69">
        <f t="shared" si="247"/>
        <v>0</v>
      </c>
      <c r="CG128" s="69">
        <f t="shared" si="248"/>
        <v>0</v>
      </c>
      <c r="CH128" s="69">
        <f t="shared" si="249"/>
        <v>0</v>
      </c>
      <c r="CI128" s="69">
        <f t="shared" si="250"/>
        <v>0</v>
      </c>
      <c r="CJ128" s="69">
        <f t="shared" si="251"/>
        <v>0</v>
      </c>
      <c r="CK128" s="69">
        <f t="shared" si="252"/>
        <v>34</v>
      </c>
      <c r="CL128" s="69">
        <f t="shared" si="253"/>
        <v>21</v>
      </c>
      <c r="CM128" s="69">
        <f t="shared" si="254"/>
        <v>54</v>
      </c>
      <c r="CN128" s="69">
        <f t="shared" si="255"/>
        <v>36</v>
      </c>
      <c r="CO128" s="69">
        <f t="shared" si="256"/>
        <v>67</v>
      </c>
      <c r="CP128" s="69">
        <f t="shared" si="257"/>
        <v>22</v>
      </c>
      <c r="CQ128" s="69">
        <f t="shared" si="258"/>
        <v>83</v>
      </c>
      <c r="CR128" s="69">
        <f t="shared" si="259"/>
        <v>71</v>
      </c>
      <c r="CS128" s="69">
        <f t="shared" si="260"/>
        <v>37</v>
      </c>
      <c r="CT128" s="69">
        <f t="shared" si="261"/>
        <v>25</v>
      </c>
      <c r="CU128" s="69">
        <f t="shared" si="262"/>
        <v>93</v>
      </c>
      <c r="CV128" s="69">
        <f t="shared" si="263"/>
        <v>0</v>
      </c>
      <c r="CW128" s="69">
        <f t="shared" si="264"/>
        <v>0</v>
      </c>
      <c r="CX128" s="69">
        <f t="shared" si="265"/>
        <v>0</v>
      </c>
      <c r="CY128" s="69">
        <f t="shared" si="266"/>
        <v>0</v>
      </c>
      <c r="CZ128" s="69">
        <f t="shared" si="267"/>
        <v>0</v>
      </c>
      <c r="DA128" s="69">
        <f t="shared" si="268"/>
        <v>0</v>
      </c>
      <c r="DB128" s="69">
        <f t="shared" si="269"/>
        <v>0</v>
      </c>
      <c r="DC128" s="69">
        <f t="shared" si="270"/>
        <v>0</v>
      </c>
      <c r="DD128" s="69">
        <f t="shared" si="271"/>
        <v>0</v>
      </c>
      <c r="DE128" s="69">
        <f t="shared" si="272"/>
        <v>0</v>
      </c>
      <c r="DF128" s="69">
        <f t="shared" si="273"/>
        <v>0</v>
      </c>
      <c r="DG128" s="69">
        <f t="shared" si="274"/>
        <v>0</v>
      </c>
      <c r="DH128" s="69">
        <f t="shared" si="275"/>
        <v>0</v>
      </c>
      <c r="DI128" s="69">
        <f t="shared" si="276"/>
        <v>0</v>
      </c>
      <c r="DJ128" s="69" t="str">
        <f>IF(COUNTBLANK(DK128:$EI128)=COLUMNS(DK128:$EI128),"",REPT("0",Batch_Length-LEN(IF(AND(SUM(AK128:$BI128)&lt;&gt;0,BJ128=0),REPT("0",Batch_Length),TEXT(BJ128,"0")))))&amp;IF(AND(SUM(AK128:$BI128)&lt;&gt;0,BJ128=0),REPT("0",Batch_Length),TEXT(BJ128,"0"))</f>
        <v>000000000000</v>
      </c>
      <c r="DK128" s="69" t="str">
        <f>IF(COUNTBLANK(DL128:$EI128)=COLUMNS(DL128:$EI128),"",REPT("0",Batch_Length-LEN(IF(AND(SUMPRODUCT($F$32:$F127*BK$32:BK127)+SUMPRODUCT($F$32:$F127*CJ$32:CJ127)&gt;0,BK128+CJ128=0),REPT("0",Batch_Length),IF(BK128+CJ128=0,"",TEXT(BK128+CJ128,"0"))))))&amp;IF(AND(SUMPRODUCT($F$32:$F127*BK$32:BK127)+SUMPRODUCT($F$32:$F127*CJ$32:CJ127)&gt;0,BK128+CJ128=0),REPT("0",Batch_Length),IF(BK128+CJ128=0,"",TEXT(BK128+CJ128,"0")))</f>
        <v>560000000000</v>
      </c>
      <c r="DL128" s="69" t="str">
        <f>IF(COUNTBLANK(DM128:$EI128)=COLUMNS(DM128:$EI128),"",REPT("0",Batch_Length-LEN(IF(AND(SUMPRODUCT($F$32:$F127*BL$32:BL127)+SUMPRODUCT($F$32:$F127*CK$32:CK127)&gt;0,BL128+CK128=0),REPT("0",Batch_Length),IF(BL128+CK128=0,"",TEXT(BL128+CK128,"0"))))))&amp;IF(AND(SUMPRODUCT($F$32:$F127*BL$32:BL127)+SUMPRODUCT($F$32:$F127*CK$32:CK127)&gt;0,BL128+CK128=0),REPT("0",Batch_Length),IF(BL128+CK128=0,"",TEXT(BL128+CK128,"0")))</f>
        <v>754305639874</v>
      </c>
      <c r="DM128" s="69" t="str">
        <f>IF(COUNTBLANK(DN128:$EI128)=COLUMNS(DN128:$EI128),"",REPT("0",Batch_Length-LEN(IF(AND(SUMPRODUCT($F$32:$F127*BM$32:BM127)+SUMPRODUCT($F$32:$F127*CL$32:CL127)&gt;0,BM128+CL128=0),REPT("0",Batch_Length),IF(BM128+CL128=0,"",TEXT(BM128+CL128,"0"))))))&amp;IF(AND(SUMPRODUCT($F$32:$F127*BM$32:BM127)+SUMPRODUCT($F$32:$F127*CL$32:CL127)&gt;0,BM128+CL128=0),REPT("0",Batch_Length),IF(BM128+CL128=0,"",TEXT(BM128+CL128,"0")))</f>
        <v>075094738965</v>
      </c>
      <c r="DN128" s="69" t="str">
        <f>IF(COUNTBLANK(DO128:$EI128)=COLUMNS(DO128:$EI128),"",REPT("0",Batch_Length-LEN(IF(AND(SUMPRODUCT($F$32:$F127*BN$32:BN127)+SUMPRODUCT($F$32:$F127*CM$32:CM127)&gt;0,BN128+CM128=0),REPT("0",Batch_Length),IF(BN128+CM128=0,"",TEXT(BN128+CM128,"0"))))))&amp;IF(AND(SUMPRODUCT($F$32:$F127*BN$32:BN127)+SUMPRODUCT($F$32:$F127*CM$32:CM127)&gt;0,BN128+CM128=0),REPT("0",Batch_Length),IF(BN128+CM128=0,"",TEXT(BN128+CM128,"0")))</f>
        <v>037000748982</v>
      </c>
      <c r="DO128" s="69" t="str">
        <f>IF(COUNTBLANK(DP128:$EI128)=COLUMNS(DP128:$EI128),"",REPT("0",Batch_Length-LEN(IF(AND(SUMPRODUCT($F$32:$F127*BO$32:BO127)+SUMPRODUCT($F$32:$F127*CN$32:CN127)&gt;0,BO128+CN128=0),REPT("0",Batch_Length),IF(BO128+CN128=0,"",TEXT(BO128+CN128,"0"))))))&amp;IF(AND(SUMPRODUCT($F$32:$F127*BO$32:BO127)+SUMPRODUCT($F$32:$F127*CN$32:CN127)&gt;0,BO128+CN128=0),REPT("0",Batch_Length),IF(BO128+CN128=0,"",TEXT(BO128+CN128,"0")))</f>
        <v>499987689476</v>
      </c>
      <c r="DP128" s="69" t="str">
        <f>IF(COUNTBLANK(DQ128:$EI128)=COLUMNS(DQ128:$EI128),"",REPT("0",Batch_Length-LEN(IF(AND(SUMPRODUCT($F$32:$F127*BP$32:BP127)+SUMPRODUCT($F$32:$F127*CO$32:CO127)&gt;0,BP128+CO128=0),REPT("0",Batch_Length),IF(BP128+CO128=0,"",TEXT(BP128+CO128,"0"))))))&amp;IF(AND(SUMPRODUCT($F$32:$F127*BP$32:BP127)+SUMPRODUCT($F$32:$F127*CO$32:CO127)&gt;0,BP128+CO128=0),REPT("0",Batch_Length),IF(BP128+CO128=0,"",TEXT(BP128+CO128,"0")))</f>
        <v>492222809091</v>
      </c>
      <c r="DQ128" s="69" t="str">
        <f>IF(COUNTBLANK(DR128:$EI128)=COLUMNS(DR128:$EI128),"",REPT("0",Batch_Length-LEN(IF(AND(SUMPRODUCT($F$32:$F127*BQ$32:BQ127)+SUMPRODUCT($F$32:$F127*CP$32:CP127)&gt;0,BQ128+CP128=0),REPT("0",Batch_Length),IF(BQ128+CP128=0,"",TEXT(BQ128+CP128,"0"))))))&amp;IF(AND(SUMPRODUCT($F$32:$F127*BQ$32:BQ127)+SUMPRODUCT($F$32:$F127*CP$32:CP127)&gt;0,BQ128+CP128=0),REPT("0",Batch_Length),IF(BQ128+CP128=0,"",TEXT(BQ128+CP128,"0")))</f>
        <v>444376054838</v>
      </c>
      <c r="DR128" s="69" t="str">
        <f>IF(COUNTBLANK(DS128:$EI128)=COLUMNS(DS128:$EI128),"",REPT("0",Batch_Length-LEN(IF(AND(SUMPRODUCT($F$32:$F127*BR$32:BR127)+SUMPRODUCT($F$32:$F127*CQ$32:CQ127)&gt;0,BR128+CQ128=0),REPT("0",Batch_Length),IF(BR128+CQ128=0,"",TEXT(BR128+CQ128,"0"))))))&amp;IF(AND(SUMPRODUCT($F$32:$F127*BR$32:BR127)+SUMPRODUCT($F$32:$F127*CQ$32:CQ127)&gt;0,BR128+CQ128=0),REPT("0",Batch_Length),IF(BR128+CQ128=0,"",TEXT(BR128+CQ128,"0")))</f>
        <v>648651267795</v>
      </c>
      <c r="DS128" s="69" t="str">
        <f>IF(COUNTBLANK(DT128:$EI128)=COLUMNS(DT128:$EI128),"",REPT("0",Batch_Length-LEN(IF(AND(SUMPRODUCT($F$32:$F127*BS$32:BS127)+SUMPRODUCT($F$32:$F127*CR$32:CR127)&gt;0,BS128+CR128=0),REPT("0",Batch_Length),IF(BS128+CR128=0,"",TEXT(BS128+CR128,"0"))))))&amp;IF(AND(SUMPRODUCT($F$32:$F127*BS$32:BS127)+SUMPRODUCT($F$32:$F127*CR$32:CR127)&gt;0,BS128+CR128=0),REPT("0",Batch_Length),IF(BS128+CR128=0,"",TEXT(BS128+CR128,"0")))</f>
        <v>893801158183</v>
      </c>
      <c r="DT128" s="69" t="str">
        <f>IF(COUNTBLANK(DU128:$EI128)=COLUMNS(DU128:$EI128),"",REPT("0",Batch_Length-LEN(IF(AND(SUMPRODUCT($F$32:$F127*BT$32:BT127)+SUMPRODUCT($F$32:$F127*CS$32:CS127)&gt;0,BT128+CS128=0),REPT("0",Batch_Length),IF(BT128+CS128=0,"",TEXT(BT128+CS128,"0"))))))&amp;IF(AND(SUMPRODUCT($F$32:$F127*BT$32:BT127)+SUMPRODUCT($F$32:$F127*CS$32:CS127)&gt;0,BT128+CS128=0),REPT("0",Batch_Length),IF(BT128+CS128=0,"",TEXT(BT128+CS128,"0")))</f>
        <v>209571401541</v>
      </c>
      <c r="DU128" s="69" t="str">
        <f>IF(COUNTBLANK(DV128:$EI128)=COLUMNS(DV128:$EI128),"",REPT("0",Batch_Length-LEN(IF(AND(SUMPRODUCT($F$32:$F127*BU$32:BU127)+SUMPRODUCT($F$32:$F127*CT$32:CT127)&gt;0,BU128+CT128=0),REPT("0",Batch_Length),IF(BU128+CT128=0,"",TEXT(BU128+CT128,"0"))))))&amp;IF(AND(SUMPRODUCT($F$32:$F127*BU$32:BU127)+SUMPRODUCT($F$32:$F127*CT$32:CT127)&gt;0,BU128+CT128=0),REPT("0",Batch_Length),IF(BU128+CT128=0,"",TEXT(BU128+CT128,"0")))</f>
        <v>934870949689</v>
      </c>
      <c r="DV128" s="69" t="str">
        <f>IF(COUNTBLANK(DW128:$EI128)=COLUMNS(DW128:$EI128),"",REPT("0",Batch_Length-LEN(IF(AND(SUMPRODUCT($F$32:$F127*BV$32:BV127)+SUMPRODUCT($F$32:$F127*CU$32:CU127)&gt;0,BV128+CU128=0),REPT("0",Batch_Length),IF(BV128+CU128=0,"",TEXT(BV128+CU128,"0"))))))&amp;IF(AND(SUMPRODUCT($F$32:$F127*BV$32:BV127)+SUMPRODUCT($F$32:$F127*CU$32:CU127)&gt;0,BV128+CU128=0),REPT("0",Batch_Length),IF(BV128+CU128=0,"",TEXT(BV128+CU128,"0")))</f>
        <v>991677</v>
      </c>
      <c r="DW128" s="69" t="str">
        <f>IF(COUNTBLANK(DX128:$EI128)=COLUMNS(DX128:$EI128),"",REPT("0",Batch_Length-LEN(IF(AND(SUMPRODUCT($F$32:$F127*BW$32:BW127)+SUMPRODUCT($F$32:$F127*CV$32:CV127)&gt;0,BW128+CV128=0),REPT("0",Batch_Length),IF(BW128+CV128=0,"",TEXT(BW128+CV128,"0"))))))&amp;IF(AND(SUMPRODUCT($F$32:$F127*BW$32:BW127)+SUMPRODUCT($F$32:$F127*CV$32:CV127)&gt;0,BW128+CV128=0),REPT("0",Batch_Length),IF(BW128+CV128=0,"",TEXT(BW128+CV128,"0")))</f>
        <v/>
      </c>
      <c r="DX128" s="69" t="str">
        <f>IF(COUNTBLANK(DY128:$EI128)=COLUMNS(DY128:$EI128),"",REPT("0",Batch_Length-LEN(IF(AND(SUMPRODUCT($F$32:$F127*BX$32:BX127)+SUMPRODUCT($F$32:$F127*CW$32:CW127)&gt;0,BX128+CW128=0),REPT("0",Batch_Length),IF(BX128+CW128=0,"",TEXT(BX128+CW128,"0"))))))&amp;IF(AND(SUMPRODUCT($F$32:$F127*BX$32:BX127)+SUMPRODUCT($F$32:$F127*CW$32:CW127)&gt;0,BX128+CW128=0),REPT("0",Batch_Length),IF(BX128+CW128=0,"",TEXT(BX128+CW128,"0")))</f>
        <v/>
      </c>
      <c r="DY128" s="69" t="str">
        <f>IF(COUNTBLANK(DZ128:$EI128)=COLUMNS(DZ128:$EI128),"",REPT("0",Batch_Length-LEN(IF(AND(SUMPRODUCT($F$32:$F127*BY$32:BY127)+SUMPRODUCT($F$32:$F127*CX$32:CX127)&gt;0,BY128+CX128=0),REPT("0",Batch_Length),IF(BY128+CX128=0,"",TEXT(BY128+CX128,"0"))))))&amp;IF(AND(SUMPRODUCT($F$32:$F127*BY$32:BY127)+SUMPRODUCT($F$32:$F127*CX$32:CX127)&gt;0,BY128+CX128=0),REPT("0",Batch_Length),IF(BY128+CX128=0,"",TEXT(BY128+CX128,"0")))</f>
        <v/>
      </c>
      <c r="DZ128" s="69" t="str">
        <f>IF(COUNTBLANK(EA128:$EI128)=COLUMNS(EA128:$EI128),"",REPT("0",Batch_Length-LEN(IF(AND(SUMPRODUCT($F$32:$F127*BZ$32:BZ127)+SUMPRODUCT($F$32:$F127*CY$32:CY127)&gt;0,BZ128+CY128=0),REPT("0",Batch_Length),IF(BZ128+CY128=0,"",TEXT(BZ128+CY128,"0"))))))&amp;IF(AND(SUMPRODUCT($F$32:$F127*BZ$32:BZ127)+SUMPRODUCT($F$32:$F127*CY$32:CY127)&gt;0,BZ128+CY128=0),REPT("0",Batch_Length),IF(BZ128+CY128=0,"",TEXT(BZ128+CY128,"0")))</f>
        <v/>
      </c>
      <c r="EA128" s="69" t="str">
        <f>IF(COUNTBLANK(EB128:$EI128)=COLUMNS(EB128:$EI128),"",REPT("0",Batch_Length-LEN(IF(AND(SUMPRODUCT($F$32:$F127*CA$32:CA127)+SUMPRODUCT($F$32:$F127*CZ$32:CZ127)&gt;0,CA128+CZ128=0),REPT("0",Batch_Length),IF(CA128+CZ128=0,"",TEXT(CA128+CZ128,"0"))))))&amp;IF(AND(SUMPRODUCT($F$32:$F127*CA$32:CA127)+SUMPRODUCT($F$32:$F127*CZ$32:CZ127)&gt;0,CA128+CZ128=0),REPT("0",Batch_Length),IF(CA128+CZ128=0,"",TEXT(CA128+CZ128,"0")))</f>
        <v/>
      </c>
      <c r="EB128" s="69" t="str">
        <f>IF(COUNTBLANK(EC128:$EI128)=COLUMNS(EC128:$EI128),"",REPT("0",Batch_Length-LEN(IF(AND(SUMPRODUCT($F$32:$F127*CB$32:CB127)+SUMPRODUCT($F$32:$F127*DA$32:DA127)&gt;0,CB128+DA128=0),REPT("0",Batch_Length),IF(CB128+DA128=0,"",TEXT(CB128+DA128,"0"))))))&amp;IF(AND(SUMPRODUCT($F$32:$F127*CB$32:CB127)+SUMPRODUCT($F$32:$F127*DA$32:DA127)&gt;0,CB128+DA128=0),REPT("0",Batch_Length),IF(CB128+DA128=0,"",TEXT(CB128+DA128,"0")))</f>
        <v/>
      </c>
      <c r="EC128" s="69" t="str">
        <f>IF(COUNTBLANK(ED128:$EI128)=COLUMNS(ED128:$EI128),"",REPT("0",Batch_Length-LEN(IF(AND(SUMPRODUCT($F$32:$F127*CC$32:CC127)+SUMPRODUCT($F$32:$F127*DB$32:DB127)&gt;0,CC128+DB128=0),REPT("0",Batch_Length),IF(CC128+DB128=0,"",TEXT(CC128+DB128,"0"))))))&amp;IF(AND(SUMPRODUCT($F$32:$F127*CC$32:CC127)+SUMPRODUCT($F$32:$F127*DB$32:DB127)&gt;0,CC128+DB128=0),REPT("0",Batch_Length),IF(CC128+DB128=0,"",TEXT(CC128+DB128,"0")))</f>
        <v/>
      </c>
      <c r="ED128" s="69" t="str">
        <f>IF(COUNTBLANK(EE128:$EI128)=COLUMNS(EE128:$EI128),"",REPT("0",Batch_Length-LEN(IF(AND(SUMPRODUCT($F$32:$F127*CD$32:CD127)+SUMPRODUCT($F$32:$F127*DC$32:DC127)&gt;0,CD128+DC128=0),REPT("0",Batch_Length),IF(CD128+DC128=0,"",TEXT(CD128+DC128,"0"))))))&amp;IF(AND(SUMPRODUCT($F$32:$F127*CD$32:CD127)+SUMPRODUCT($F$32:$F127*DC$32:DC127)&gt;0,CD128+DC128=0),REPT("0",Batch_Length),IF(CD128+DC128=0,"",TEXT(CD128+DC128,"0")))</f>
        <v/>
      </c>
      <c r="EE128" s="69" t="str">
        <f>IF(COUNTBLANK(EF128:$EI128)=COLUMNS(EF128:$EI128),"",REPT("0",Batch_Length-LEN(IF(AND(SUMPRODUCT($F$32:$F127*CE$32:CE127)+SUMPRODUCT($F$32:$F127*DD$32:DD127)&gt;0,CE128+DD128=0),REPT("0",Batch_Length),IF(CE128+DD128=0,"",TEXT(CE128+DD128,"0"))))))&amp;IF(AND(SUMPRODUCT($F$32:$F127*CE$32:CE127)+SUMPRODUCT($F$32:$F127*DD$32:DD127)&gt;0,CE128+DD128=0),REPT("0",Batch_Length),IF(CE128+DD128=0,"",TEXT(CE128+DD128,"0")))</f>
        <v/>
      </c>
      <c r="EF128" s="69" t="str">
        <f>IF(COUNTBLANK(EG128:$EI128)=COLUMNS(EG128:$EI128),"",REPT("0",Batch_Length-LEN(IF(AND(SUMPRODUCT($F$32:$F127*CF$32:CF127)+SUMPRODUCT($F$32:$F127*DE$32:DE127)&gt;0,CF128+DE128=0),REPT("0",Batch_Length),IF(CF128+DE128=0,"",TEXT(CF128+DE128,"0"))))))&amp;IF(AND(SUMPRODUCT($F$32:$F127*CF$32:CF127)+SUMPRODUCT($F$32:$F127*DE$32:DE127)&gt;0,CF128+DE128=0),REPT("0",Batch_Length),IF(CF128+DE128=0,"",TEXT(CF128+DE128,"0")))</f>
        <v/>
      </c>
      <c r="EG128" s="69" t="str">
        <f>IF(COUNTBLANK(EH128:$EI128)=COLUMNS(EH128:$EI128),"",REPT("0",Batch_Length-LEN(IF(AND(SUMPRODUCT($F$32:$F127*CG$32:CG127)+SUMPRODUCT($F$32:$F127*DF$32:DF127)&gt;0,CG128+DF128=0),REPT("0",Batch_Length),IF(CG128+DF128=0,"",TEXT(CG128+DF128,"0"))))))&amp;IF(AND(SUMPRODUCT($F$32:$F127*CG$32:CG127)+SUMPRODUCT($F$32:$F127*DF$32:DF127)&gt;0,CG128+DF128=0),REPT("0",Batch_Length),IF(CG128+DF128=0,"",TEXT(CG128+DF128,"0")))</f>
        <v/>
      </c>
      <c r="EH128" s="69" t="str">
        <f>IF(COUNTBLANK(EI128:$EI128)=COLUMNS(EI128:$EI128),"",REPT("0",Batch_Length-LEN(IF(AND(SUMPRODUCT($F$32:$F127*CH$32:CH127)+SUMPRODUCT($F$32:$F127*DG$32:DG127)&gt;0,CH128+DG128=0),REPT("0",Batch_Length),IF(CH128+DG128=0,"",TEXT(CH128+DG128,"0"))))))&amp;IF(AND(SUMPRODUCT($F$32:$F127*CH$32:CH127)+SUMPRODUCT($F$32:$F127*DG$32:DG127)&gt;0,CH128+DG128=0),REPT("0",Batch_Length),IF(CH128+DG128=0,"",TEXT(CH128+DG128,"0")))</f>
        <v/>
      </c>
      <c r="EI128" s="69" t="str">
        <f>IF(AND(SUMPRODUCT($F$32:$F127*CI$32:CI127)+SUMPRODUCT($F$32:$F127*DH$32:DH127)&gt;0,CI128+DH128=0),REPT("0",Batch_Length),IF(CI128+DH128=0,"",TEXT(CI128+DH128,"0")))</f>
        <v/>
      </c>
      <c r="EJ128" s="69" t="str">
        <f t="shared" si="306"/>
        <v>991677934870949689209571401541893801158183648651267795444376054838492222809091499987689476037000748982075094738965754305639874560000000000000000000000</v>
      </c>
      <c r="EK128" s="57" t="s">
        <v>86</v>
      </c>
    </row>
    <row r="129" spans="6:141" outlineLevel="1" x14ac:dyDescent="0.2">
      <c r="F129" s="66">
        <f t="shared" si="277"/>
        <v>97</v>
      </c>
      <c r="G129" s="67" t="str">
        <f t="shared" si="278"/>
        <v>96192759682482119853328425949563698712343813919172976158104477319333745612481875498805879175589072651261284189679678167647067832320000000000000000000000</v>
      </c>
      <c r="H129" s="66">
        <f t="shared" si="279"/>
        <v>152</v>
      </c>
      <c r="I129" s="66">
        <f t="shared" ref="I129:I160" si="307">IF($F129=1,1,ROUNDUP($H128/Batch_Length,0))</f>
        <v>13</v>
      </c>
      <c r="J129" s="67" t="str">
        <f t="shared" ref="J129:J160" si="308">IF($F129=1,,IF($I129&gt;=J$31,RIGHT(LEFT($G128,$H128-(J$31-1)*Batch_Length),Batch_Length),))</f>
        <v>000000000000</v>
      </c>
      <c r="K129" s="68" t="str">
        <f t="shared" ref="K129:K160" si="309">IF($F129=1,,IF($I129&gt;=K$31,RIGHT(LEFT($G128,$H128-(K$31-1)*Batch_Length),Batch_Length),))</f>
        <v>560000000000</v>
      </c>
      <c r="L129" s="68" t="str">
        <f t="shared" ref="L129:L160" si="310">IF($F129=1,,IF($I129&gt;=L$31,RIGHT(LEFT($G128,$H128-(L$31-1)*Batch_Length),Batch_Length),))</f>
        <v>754305639874</v>
      </c>
      <c r="M129" s="68" t="str">
        <f t="shared" ref="M129:M160" si="311">IF($F129=1,,IF($I129&gt;=M$31,RIGHT(LEFT($G128,$H128-(M$31-1)*Batch_Length),Batch_Length),))</f>
        <v>075094738965</v>
      </c>
      <c r="N129" s="68" t="str">
        <f t="shared" ref="N129:N160" si="312">IF($F129=1,,IF($I129&gt;=N$31,RIGHT(LEFT($G128,$H128-(N$31-1)*Batch_Length),Batch_Length),))</f>
        <v>037000748982</v>
      </c>
      <c r="O129" s="68" t="str">
        <f t="shared" ref="O129:O160" si="313">IF($F129=1,,IF($I129&gt;=O$31,RIGHT(LEFT($G128,$H128-(O$31-1)*Batch_Length),Batch_Length),))</f>
        <v>499987689476</v>
      </c>
      <c r="P129" s="68" t="str">
        <f t="shared" ref="P129:P160" si="314">IF($F129=1,,IF($I129&gt;=P$31,RIGHT(LEFT($G128,$H128-(P$31-1)*Batch_Length),Batch_Length),))</f>
        <v>492222809091</v>
      </c>
      <c r="Q129" s="68" t="str">
        <f t="shared" ref="Q129:Q160" si="315">IF($F129=1,,IF($I129&gt;=Q$31,RIGHT(LEFT($G128,$H128-(Q$31-1)*Batch_Length),Batch_Length),))</f>
        <v>444376054838</v>
      </c>
      <c r="R129" s="68" t="str">
        <f t="shared" ref="R129:R160" si="316">IF($F129=1,,IF($I129&gt;=R$31,RIGHT(LEFT($G128,$H128-(R$31-1)*Batch_Length),Batch_Length),))</f>
        <v>648651267795</v>
      </c>
      <c r="S129" s="68" t="str">
        <f t="shared" ref="S129:S160" si="317">IF($F129=1,,IF($I129&gt;=S$31,RIGHT(LEFT($G128,$H128-(S$31-1)*Batch_Length),Batch_Length),))</f>
        <v>893801158183</v>
      </c>
      <c r="T129" s="68" t="str">
        <f t="shared" ref="T129:T160" si="318">IF($F129=1,,IF($I129&gt;=T$31,RIGHT(LEFT($G128,$H128-(T$31-1)*Batch_Length),Batch_Length),))</f>
        <v>209571401541</v>
      </c>
      <c r="U129" s="68" t="str">
        <f t="shared" ref="U129:U160" si="319">IF($F129=1,,IF($I129&gt;=U$31,RIGHT(LEFT($G128,$H128-(U$31-1)*Batch_Length),Batch_Length),))</f>
        <v>934870949689</v>
      </c>
      <c r="V129" s="68" t="str">
        <f t="shared" ref="V129:V160" si="320">IF($F129=1,,IF($I129&gt;=V$31,RIGHT(LEFT($G128,$H128-(V$31-1)*Batch_Length),Batch_Length),))</f>
        <v>991677</v>
      </c>
      <c r="W129" s="68">
        <f t="shared" ref="W129:W160" si="321">IF($F129=1,,IF($I129&gt;=W$31,RIGHT(LEFT($G128,$H128-(W$31-1)*Batch_Length),Batch_Length),))</f>
        <v>0</v>
      </c>
      <c r="X129" s="68">
        <f t="shared" ref="X129:X160" si="322">IF($F129=1,,IF($I129&gt;=X$31,RIGHT(LEFT($G128,$H128-(X$31-1)*Batch_Length),Batch_Length),))</f>
        <v>0</v>
      </c>
      <c r="Y129" s="68">
        <f t="shared" ref="Y129:Y160" si="323">IF($F129=1,,IF($I129&gt;=Y$31,RIGHT(LEFT($G128,$H128-(Y$31-1)*Batch_Length),Batch_Length),))</f>
        <v>0</v>
      </c>
      <c r="Z129" s="68">
        <f t="shared" ref="Z129:Z160" si="324">IF($F129=1,,IF($I129&gt;=Z$31,RIGHT(LEFT($G128,$H128-(Z$31-1)*Batch_Length),Batch_Length),))</f>
        <v>0</v>
      </c>
      <c r="AA129" s="68">
        <f t="shared" ref="AA129:AA160" si="325">IF($F129=1,,IF($I129&gt;=AA$31,RIGHT(LEFT($G128,$H128-(AA$31-1)*Batch_Length),Batch_Length),))</f>
        <v>0</v>
      </c>
      <c r="AB129" s="68">
        <f t="shared" ref="AB129:AB160" si="326">IF($F129=1,,IF($I129&gt;=AB$31,RIGHT(LEFT($G128,$H128-(AB$31-1)*Batch_Length),Batch_Length),))</f>
        <v>0</v>
      </c>
      <c r="AC129" s="68">
        <f t="shared" ref="AC129:AC160" si="327">IF($F129=1,,IF($I129&gt;=AC$31,RIGHT(LEFT($G128,$H128-(AC$31-1)*Batch_Length),Batch_Length),))</f>
        <v>0</v>
      </c>
      <c r="AD129" s="68">
        <f t="shared" ref="AD129:AD160" si="328">IF($F129=1,,IF($I129&gt;=AD$31,RIGHT(LEFT($G128,$H128-(AD$31-1)*Batch_Length),Batch_Length),))</f>
        <v>0</v>
      </c>
      <c r="AE129" s="68">
        <f t="shared" ref="AE129:AE160" si="329">IF($F129=1,,IF($I129&gt;=AE$31,RIGHT(LEFT($G128,$H128-(AE$31-1)*Batch_Length),Batch_Length),))</f>
        <v>0</v>
      </c>
      <c r="AF129" s="68">
        <f t="shared" ref="AF129:AF160" si="330">IF($F129=1,,IF($I129&gt;=AF$31,RIGHT(LEFT($G128,$H128-(AF$31-1)*Batch_Length),Batch_Length),))</f>
        <v>0</v>
      </c>
      <c r="AG129" s="68">
        <f t="shared" ref="AG129:AG160" si="331">IF($F129=1,,IF($I129&gt;=AG$31,RIGHT(LEFT($G128,$H128-(AG$31-1)*Batch_Length),Batch_Length),))</f>
        <v>0</v>
      </c>
      <c r="AH129" s="68">
        <f t="shared" ref="AH129:AH160" si="332">IF($F129=1,,IF($I129&gt;=AH$31,RIGHT(LEFT($G128,$H128-(AH$31-1)*Batch_Length),Batch_Length),))</f>
        <v>0</v>
      </c>
      <c r="AI129" s="68">
        <f t="shared" ref="AI129:AI160" si="333">IF($F129=1,,IF($I129&gt;=AI$31,RIGHT(LEFT($G128,$H128-(AI$31-1)*Batch_Length),Batch_Length),))</f>
        <v>0</v>
      </c>
      <c r="AJ129" s="69">
        <f t="shared" si="280"/>
        <v>0</v>
      </c>
      <c r="AK129" s="69">
        <f t="shared" si="281"/>
        <v>54320000000000</v>
      </c>
      <c r="AL129" s="69">
        <f t="shared" si="282"/>
        <v>73167647067778</v>
      </c>
      <c r="AM129" s="69">
        <f t="shared" si="283"/>
        <v>7284189679605</v>
      </c>
      <c r="AN129" s="69">
        <f t="shared" si="284"/>
        <v>3589072651254</v>
      </c>
      <c r="AO129" s="69">
        <f t="shared" si="285"/>
        <v>48498805879172</v>
      </c>
      <c r="AP129" s="69">
        <f t="shared" si="286"/>
        <v>47745612481827</v>
      </c>
      <c r="AQ129" s="69">
        <f t="shared" si="287"/>
        <v>43104477319286</v>
      </c>
      <c r="AR129" s="69">
        <f t="shared" si="288"/>
        <v>62919172976115</v>
      </c>
      <c r="AS129" s="69">
        <f t="shared" si="289"/>
        <v>86698712343751</v>
      </c>
      <c r="AT129" s="69">
        <f t="shared" si="290"/>
        <v>20328425949477</v>
      </c>
      <c r="AU129" s="69">
        <f t="shared" si="291"/>
        <v>90682482119833</v>
      </c>
      <c r="AV129" s="69">
        <f t="shared" si="292"/>
        <v>96192669</v>
      </c>
      <c r="AW129" s="69">
        <f t="shared" si="293"/>
        <v>0</v>
      </c>
      <c r="AX129" s="69">
        <f t="shared" si="294"/>
        <v>0</v>
      </c>
      <c r="AY129" s="69">
        <f t="shared" si="295"/>
        <v>0</v>
      </c>
      <c r="AZ129" s="69">
        <f t="shared" si="296"/>
        <v>0</v>
      </c>
      <c r="BA129" s="69">
        <f t="shared" si="297"/>
        <v>0</v>
      </c>
      <c r="BB129" s="69">
        <f t="shared" si="298"/>
        <v>0</v>
      </c>
      <c r="BC129" s="69">
        <f t="shared" si="299"/>
        <v>0</v>
      </c>
      <c r="BD129" s="69">
        <f t="shared" si="300"/>
        <v>0</v>
      </c>
      <c r="BE129" s="69">
        <f t="shared" si="301"/>
        <v>0</v>
      </c>
      <c r="BF129" s="69">
        <f t="shared" si="302"/>
        <v>0</v>
      </c>
      <c r="BG129" s="69">
        <f t="shared" si="303"/>
        <v>0</v>
      </c>
      <c r="BH129" s="69">
        <f t="shared" si="304"/>
        <v>0</v>
      </c>
      <c r="BI129" s="69">
        <f t="shared" si="305"/>
        <v>0</v>
      </c>
      <c r="BJ129" s="69">
        <f t="shared" ref="BJ129:BJ160" si="334">RIGHT(AJ129,Batch_Length)*1</f>
        <v>0</v>
      </c>
      <c r="BK129" s="69">
        <f t="shared" ref="BK129:BK160" si="335">RIGHT(AK129,Batch_Length)*1</f>
        <v>320000000000</v>
      </c>
      <c r="BL129" s="69">
        <f t="shared" ref="BL129:BL160" si="336">RIGHT(AL129,Batch_Length)*1</f>
        <v>167647067778</v>
      </c>
      <c r="BM129" s="69">
        <f t="shared" ref="BM129:BM160" si="337">RIGHT(AM129,Batch_Length)*1</f>
        <v>284189679605</v>
      </c>
      <c r="BN129" s="69">
        <f t="shared" ref="BN129:BN160" si="338">RIGHT(AN129,Batch_Length)*1</f>
        <v>589072651254</v>
      </c>
      <c r="BO129" s="69">
        <f t="shared" ref="BO129:BO160" si="339">RIGHT(AO129,Batch_Length)*1</f>
        <v>498805879172</v>
      </c>
      <c r="BP129" s="69">
        <f t="shared" ref="BP129:BP160" si="340">RIGHT(AP129,Batch_Length)*1</f>
        <v>745612481827</v>
      </c>
      <c r="BQ129" s="69">
        <f t="shared" ref="BQ129:BQ160" si="341">RIGHT(AQ129,Batch_Length)*1</f>
        <v>104477319286</v>
      </c>
      <c r="BR129" s="69">
        <f t="shared" ref="BR129:BR160" si="342">RIGHT(AR129,Batch_Length)*1</f>
        <v>919172976115</v>
      </c>
      <c r="BS129" s="69">
        <f t="shared" ref="BS129:BS160" si="343">RIGHT(AS129,Batch_Length)*1</f>
        <v>698712343751</v>
      </c>
      <c r="BT129" s="69">
        <f t="shared" ref="BT129:BT160" si="344">RIGHT(AT129,Batch_Length)*1</f>
        <v>328425949477</v>
      </c>
      <c r="BU129" s="69">
        <f t="shared" ref="BU129:BU160" si="345">RIGHT(AU129,Batch_Length)*1</f>
        <v>682482119833</v>
      </c>
      <c r="BV129" s="69">
        <f t="shared" ref="BV129:BV160" si="346">RIGHT(AV129,Batch_Length)*1</f>
        <v>96192669</v>
      </c>
      <c r="BW129" s="69">
        <f t="shared" ref="BW129:BW160" si="347">RIGHT(AW129,Batch_Length)*1</f>
        <v>0</v>
      </c>
      <c r="BX129" s="69">
        <f t="shared" ref="BX129:BX160" si="348">RIGHT(AX129,Batch_Length)*1</f>
        <v>0</v>
      </c>
      <c r="BY129" s="69">
        <f t="shared" ref="BY129:BY160" si="349">RIGHT(AY129,Batch_Length)*1</f>
        <v>0</v>
      </c>
      <c r="BZ129" s="69">
        <f t="shared" ref="BZ129:BZ160" si="350">RIGHT(AZ129,Batch_Length)*1</f>
        <v>0</v>
      </c>
      <c r="CA129" s="69">
        <f t="shared" ref="CA129:CA160" si="351">RIGHT(BA129,Batch_Length)*1</f>
        <v>0</v>
      </c>
      <c r="CB129" s="69">
        <f t="shared" ref="CB129:CB160" si="352">RIGHT(BB129,Batch_Length)*1</f>
        <v>0</v>
      </c>
      <c r="CC129" s="69">
        <f t="shared" ref="CC129:CC160" si="353">RIGHT(BC129,Batch_Length)*1</f>
        <v>0</v>
      </c>
      <c r="CD129" s="69">
        <f t="shared" ref="CD129:CD160" si="354">RIGHT(BD129,Batch_Length)*1</f>
        <v>0</v>
      </c>
      <c r="CE129" s="69">
        <f t="shared" ref="CE129:CE160" si="355">RIGHT(BE129,Batch_Length)*1</f>
        <v>0</v>
      </c>
      <c r="CF129" s="69">
        <f t="shared" ref="CF129:CF160" si="356">RIGHT(BF129,Batch_Length)*1</f>
        <v>0</v>
      </c>
      <c r="CG129" s="69">
        <f t="shared" ref="CG129:CG160" si="357">RIGHT(BG129,Batch_Length)*1</f>
        <v>0</v>
      </c>
      <c r="CH129" s="69">
        <f t="shared" ref="CH129:CH160" si="358">RIGHT(BH129,Batch_Length)*1</f>
        <v>0</v>
      </c>
      <c r="CI129" s="69">
        <f t="shared" ref="CI129:CI160" si="359">RIGHT(BI129,Batch_Length)*1</f>
        <v>0</v>
      </c>
      <c r="CJ129" s="69">
        <f t="shared" ref="CJ129:CJ160" si="360">(AJ129-(BJ129*1))/(10^Batch_Length)</f>
        <v>0</v>
      </c>
      <c r="CK129" s="69">
        <f t="shared" ref="CK129:CK160" si="361">(AK129-(BK129*1))/(10^Batch_Length)</f>
        <v>54</v>
      </c>
      <c r="CL129" s="69">
        <f t="shared" ref="CL129:CL160" si="362">(AL129-(BL129*1))/(10^Batch_Length)</f>
        <v>73</v>
      </c>
      <c r="CM129" s="69">
        <f t="shared" ref="CM129:CM160" si="363">(AM129-(BM129*1))/(10^Batch_Length)</f>
        <v>7</v>
      </c>
      <c r="CN129" s="69">
        <f t="shared" ref="CN129:CN160" si="364">(AN129-(BN129*1))/(10^Batch_Length)</f>
        <v>3</v>
      </c>
      <c r="CO129" s="69">
        <f t="shared" ref="CO129:CO160" si="365">(AO129-(BO129*1))/(10^Batch_Length)</f>
        <v>48</v>
      </c>
      <c r="CP129" s="69">
        <f t="shared" ref="CP129:CP160" si="366">(AP129-(BP129*1))/(10^Batch_Length)</f>
        <v>47</v>
      </c>
      <c r="CQ129" s="69">
        <f t="shared" ref="CQ129:CQ160" si="367">(AQ129-(BQ129*1))/(10^Batch_Length)</f>
        <v>43</v>
      </c>
      <c r="CR129" s="69">
        <f t="shared" ref="CR129:CR160" si="368">(AR129-(BR129*1))/(10^Batch_Length)</f>
        <v>62</v>
      </c>
      <c r="CS129" s="69">
        <f t="shared" ref="CS129:CS160" si="369">(AS129-(BS129*1))/(10^Batch_Length)</f>
        <v>86</v>
      </c>
      <c r="CT129" s="69">
        <f t="shared" ref="CT129:CT160" si="370">(AT129-(BT129*1))/(10^Batch_Length)</f>
        <v>20</v>
      </c>
      <c r="CU129" s="69">
        <f t="shared" ref="CU129:CU160" si="371">(AU129-(BU129*1))/(10^Batch_Length)</f>
        <v>90</v>
      </c>
      <c r="CV129" s="69">
        <f t="shared" ref="CV129:CV160" si="372">(AV129-(BV129*1))/(10^Batch_Length)</f>
        <v>0</v>
      </c>
      <c r="CW129" s="69">
        <f t="shared" ref="CW129:CW160" si="373">(AW129-(BW129*1))/(10^Batch_Length)</f>
        <v>0</v>
      </c>
      <c r="CX129" s="69">
        <f t="shared" ref="CX129:CX160" si="374">(AX129-(BX129*1))/(10^Batch_Length)</f>
        <v>0</v>
      </c>
      <c r="CY129" s="69">
        <f t="shared" ref="CY129:CY160" si="375">(AY129-(BY129*1))/(10^Batch_Length)</f>
        <v>0</v>
      </c>
      <c r="CZ129" s="69">
        <f t="shared" ref="CZ129:CZ160" si="376">(AZ129-(BZ129*1))/(10^Batch_Length)</f>
        <v>0</v>
      </c>
      <c r="DA129" s="69">
        <f t="shared" ref="DA129:DA160" si="377">(BA129-(CA129*1))/(10^Batch_Length)</f>
        <v>0</v>
      </c>
      <c r="DB129" s="69">
        <f t="shared" ref="DB129:DB160" si="378">(BB129-(CB129*1))/(10^Batch_Length)</f>
        <v>0</v>
      </c>
      <c r="DC129" s="69">
        <f t="shared" ref="DC129:DC160" si="379">(BC129-(CC129*1))/(10^Batch_Length)</f>
        <v>0</v>
      </c>
      <c r="DD129" s="69">
        <f t="shared" ref="DD129:DD160" si="380">(BD129-(CD129*1))/(10^Batch_Length)</f>
        <v>0</v>
      </c>
      <c r="DE129" s="69">
        <f t="shared" ref="DE129:DE160" si="381">(BE129-(CE129*1))/(10^Batch_Length)</f>
        <v>0</v>
      </c>
      <c r="DF129" s="69">
        <f t="shared" ref="DF129:DF160" si="382">(BF129-(CF129*1))/(10^Batch_Length)</f>
        <v>0</v>
      </c>
      <c r="DG129" s="69">
        <f t="shared" ref="DG129:DG160" si="383">(BG129-(CG129*1))/(10^Batch_Length)</f>
        <v>0</v>
      </c>
      <c r="DH129" s="69">
        <f t="shared" ref="DH129:DH160" si="384">(BH129-(CH129*1))/(10^Batch_Length)</f>
        <v>0</v>
      </c>
      <c r="DI129" s="69">
        <f t="shared" ref="DI129:DI160" si="385">(BI129-(CI129*1))/(10^Batch_Length)</f>
        <v>0</v>
      </c>
      <c r="DJ129" s="69" t="str">
        <f>IF(COUNTBLANK(DK129:$EI129)=COLUMNS(DK129:$EI129),"",REPT("0",Batch_Length-LEN(IF(AND(SUM(AK129:$BI129)&lt;&gt;0,BJ129=0),REPT("0",Batch_Length),TEXT(BJ129,"0")))))&amp;IF(AND(SUM(AK129:$BI129)&lt;&gt;0,BJ129=0),REPT("0",Batch_Length),TEXT(BJ129,"0"))</f>
        <v>000000000000</v>
      </c>
      <c r="DK129" s="69" t="str">
        <f>IF(COUNTBLANK(DL129:$EI129)=COLUMNS(DL129:$EI129),"",REPT("0",Batch_Length-LEN(IF(AND(SUMPRODUCT($F$32:$F128*BK$32:BK128)+SUMPRODUCT($F$32:$F128*CJ$32:CJ128)&gt;0,BK129+CJ129=0),REPT("0",Batch_Length),IF(BK129+CJ129=0,"",TEXT(BK129+CJ129,"0"))))))&amp;IF(AND(SUMPRODUCT($F$32:$F128*BK$32:BK128)+SUMPRODUCT($F$32:$F128*CJ$32:CJ128)&gt;0,BK129+CJ129=0),REPT("0",Batch_Length),IF(BK129+CJ129=0,"",TEXT(BK129+CJ129,"0")))</f>
        <v>320000000000</v>
      </c>
      <c r="DL129" s="69" t="str">
        <f>IF(COUNTBLANK(DM129:$EI129)=COLUMNS(DM129:$EI129),"",REPT("0",Batch_Length-LEN(IF(AND(SUMPRODUCT($F$32:$F128*BL$32:BL128)+SUMPRODUCT($F$32:$F128*CK$32:CK128)&gt;0,BL129+CK129=0),REPT("0",Batch_Length),IF(BL129+CK129=0,"",TEXT(BL129+CK129,"0"))))))&amp;IF(AND(SUMPRODUCT($F$32:$F128*BL$32:BL128)+SUMPRODUCT($F$32:$F128*CK$32:CK128)&gt;0,BL129+CK129=0),REPT("0",Batch_Length),IF(BL129+CK129=0,"",TEXT(BL129+CK129,"0")))</f>
        <v>167647067832</v>
      </c>
      <c r="DM129" s="69" t="str">
        <f>IF(COUNTBLANK(DN129:$EI129)=COLUMNS(DN129:$EI129),"",REPT("0",Batch_Length-LEN(IF(AND(SUMPRODUCT($F$32:$F128*BM$32:BM128)+SUMPRODUCT($F$32:$F128*CL$32:CL128)&gt;0,BM129+CL129=0),REPT("0",Batch_Length),IF(BM129+CL129=0,"",TEXT(BM129+CL129,"0"))))))&amp;IF(AND(SUMPRODUCT($F$32:$F128*BM$32:BM128)+SUMPRODUCT($F$32:$F128*CL$32:CL128)&gt;0,BM129+CL129=0),REPT("0",Batch_Length),IF(BM129+CL129=0,"",TEXT(BM129+CL129,"0")))</f>
        <v>284189679678</v>
      </c>
      <c r="DN129" s="69" t="str">
        <f>IF(COUNTBLANK(DO129:$EI129)=COLUMNS(DO129:$EI129),"",REPT("0",Batch_Length-LEN(IF(AND(SUMPRODUCT($F$32:$F128*BN$32:BN128)+SUMPRODUCT($F$32:$F128*CM$32:CM128)&gt;0,BN129+CM129=0),REPT("0",Batch_Length),IF(BN129+CM129=0,"",TEXT(BN129+CM129,"0"))))))&amp;IF(AND(SUMPRODUCT($F$32:$F128*BN$32:BN128)+SUMPRODUCT($F$32:$F128*CM$32:CM128)&gt;0,BN129+CM129=0),REPT("0",Batch_Length),IF(BN129+CM129=0,"",TEXT(BN129+CM129,"0")))</f>
        <v>589072651261</v>
      </c>
      <c r="DO129" s="69" t="str">
        <f>IF(COUNTBLANK(DP129:$EI129)=COLUMNS(DP129:$EI129),"",REPT("0",Batch_Length-LEN(IF(AND(SUMPRODUCT($F$32:$F128*BO$32:BO128)+SUMPRODUCT($F$32:$F128*CN$32:CN128)&gt;0,BO129+CN129=0),REPT("0",Batch_Length),IF(BO129+CN129=0,"",TEXT(BO129+CN129,"0"))))))&amp;IF(AND(SUMPRODUCT($F$32:$F128*BO$32:BO128)+SUMPRODUCT($F$32:$F128*CN$32:CN128)&gt;0,BO129+CN129=0),REPT("0",Batch_Length),IF(BO129+CN129=0,"",TEXT(BO129+CN129,"0")))</f>
        <v>498805879175</v>
      </c>
      <c r="DP129" s="69" t="str">
        <f>IF(COUNTBLANK(DQ129:$EI129)=COLUMNS(DQ129:$EI129),"",REPT("0",Batch_Length-LEN(IF(AND(SUMPRODUCT($F$32:$F128*BP$32:BP128)+SUMPRODUCT($F$32:$F128*CO$32:CO128)&gt;0,BP129+CO129=0),REPT("0",Batch_Length),IF(BP129+CO129=0,"",TEXT(BP129+CO129,"0"))))))&amp;IF(AND(SUMPRODUCT($F$32:$F128*BP$32:BP128)+SUMPRODUCT($F$32:$F128*CO$32:CO128)&gt;0,BP129+CO129=0),REPT("0",Batch_Length),IF(BP129+CO129=0,"",TEXT(BP129+CO129,"0")))</f>
        <v>745612481875</v>
      </c>
      <c r="DQ129" s="69" t="str">
        <f>IF(COUNTBLANK(DR129:$EI129)=COLUMNS(DR129:$EI129),"",REPT("0",Batch_Length-LEN(IF(AND(SUMPRODUCT($F$32:$F128*BQ$32:BQ128)+SUMPRODUCT($F$32:$F128*CP$32:CP128)&gt;0,BQ129+CP129=0),REPT("0",Batch_Length),IF(BQ129+CP129=0,"",TEXT(BQ129+CP129,"0"))))))&amp;IF(AND(SUMPRODUCT($F$32:$F128*BQ$32:BQ128)+SUMPRODUCT($F$32:$F128*CP$32:CP128)&gt;0,BQ129+CP129=0),REPT("0",Batch_Length),IF(BQ129+CP129=0,"",TEXT(BQ129+CP129,"0")))</f>
        <v>104477319333</v>
      </c>
      <c r="DR129" s="69" t="str">
        <f>IF(COUNTBLANK(DS129:$EI129)=COLUMNS(DS129:$EI129),"",REPT("0",Batch_Length-LEN(IF(AND(SUMPRODUCT($F$32:$F128*BR$32:BR128)+SUMPRODUCT($F$32:$F128*CQ$32:CQ128)&gt;0,BR129+CQ129=0),REPT("0",Batch_Length),IF(BR129+CQ129=0,"",TEXT(BR129+CQ129,"0"))))))&amp;IF(AND(SUMPRODUCT($F$32:$F128*BR$32:BR128)+SUMPRODUCT($F$32:$F128*CQ$32:CQ128)&gt;0,BR129+CQ129=0),REPT("0",Batch_Length),IF(BR129+CQ129=0,"",TEXT(BR129+CQ129,"0")))</f>
        <v>919172976158</v>
      </c>
      <c r="DS129" s="69" t="str">
        <f>IF(COUNTBLANK(DT129:$EI129)=COLUMNS(DT129:$EI129),"",REPT("0",Batch_Length-LEN(IF(AND(SUMPRODUCT($F$32:$F128*BS$32:BS128)+SUMPRODUCT($F$32:$F128*CR$32:CR128)&gt;0,BS129+CR129=0),REPT("0",Batch_Length),IF(BS129+CR129=0,"",TEXT(BS129+CR129,"0"))))))&amp;IF(AND(SUMPRODUCT($F$32:$F128*BS$32:BS128)+SUMPRODUCT($F$32:$F128*CR$32:CR128)&gt;0,BS129+CR129=0),REPT("0",Batch_Length),IF(BS129+CR129=0,"",TEXT(BS129+CR129,"0")))</f>
        <v>698712343813</v>
      </c>
      <c r="DT129" s="69" t="str">
        <f>IF(COUNTBLANK(DU129:$EI129)=COLUMNS(DU129:$EI129),"",REPT("0",Batch_Length-LEN(IF(AND(SUMPRODUCT($F$32:$F128*BT$32:BT128)+SUMPRODUCT($F$32:$F128*CS$32:CS128)&gt;0,BT129+CS129=0),REPT("0",Batch_Length),IF(BT129+CS129=0,"",TEXT(BT129+CS129,"0"))))))&amp;IF(AND(SUMPRODUCT($F$32:$F128*BT$32:BT128)+SUMPRODUCT($F$32:$F128*CS$32:CS128)&gt;0,BT129+CS129=0),REPT("0",Batch_Length),IF(BT129+CS129=0,"",TEXT(BT129+CS129,"0")))</f>
        <v>328425949563</v>
      </c>
      <c r="DU129" s="69" t="str">
        <f>IF(COUNTBLANK(DV129:$EI129)=COLUMNS(DV129:$EI129),"",REPT("0",Batch_Length-LEN(IF(AND(SUMPRODUCT($F$32:$F128*BU$32:BU128)+SUMPRODUCT($F$32:$F128*CT$32:CT128)&gt;0,BU129+CT129=0),REPT("0",Batch_Length),IF(BU129+CT129=0,"",TEXT(BU129+CT129,"0"))))))&amp;IF(AND(SUMPRODUCT($F$32:$F128*BU$32:BU128)+SUMPRODUCT($F$32:$F128*CT$32:CT128)&gt;0,BU129+CT129=0),REPT("0",Batch_Length),IF(BU129+CT129=0,"",TEXT(BU129+CT129,"0")))</f>
        <v>682482119853</v>
      </c>
      <c r="DV129" s="69" t="str">
        <f>IF(COUNTBLANK(DW129:$EI129)=COLUMNS(DW129:$EI129),"",REPT("0",Batch_Length-LEN(IF(AND(SUMPRODUCT($F$32:$F128*BV$32:BV128)+SUMPRODUCT($F$32:$F128*CU$32:CU128)&gt;0,BV129+CU129=0),REPT("0",Batch_Length),IF(BV129+CU129=0,"",TEXT(BV129+CU129,"0"))))))&amp;IF(AND(SUMPRODUCT($F$32:$F128*BV$32:BV128)+SUMPRODUCT($F$32:$F128*CU$32:CU128)&gt;0,BV129+CU129=0),REPT("0",Batch_Length),IF(BV129+CU129=0,"",TEXT(BV129+CU129,"0")))</f>
        <v>96192759</v>
      </c>
      <c r="DW129" s="69" t="str">
        <f>IF(COUNTBLANK(DX129:$EI129)=COLUMNS(DX129:$EI129),"",REPT("0",Batch_Length-LEN(IF(AND(SUMPRODUCT($F$32:$F128*BW$32:BW128)+SUMPRODUCT($F$32:$F128*CV$32:CV128)&gt;0,BW129+CV129=0),REPT("0",Batch_Length),IF(BW129+CV129=0,"",TEXT(BW129+CV129,"0"))))))&amp;IF(AND(SUMPRODUCT($F$32:$F128*BW$32:BW128)+SUMPRODUCT($F$32:$F128*CV$32:CV128)&gt;0,BW129+CV129=0),REPT("0",Batch_Length),IF(BW129+CV129=0,"",TEXT(BW129+CV129,"0")))</f>
        <v/>
      </c>
      <c r="DX129" s="69" t="str">
        <f>IF(COUNTBLANK(DY129:$EI129)=COLUMNS(DY129:$EI129),"",REPT("0",Batch_Length-LEN(IF(AND(SUMPRODUCT($F$32:$F128*BX$32:BX128)+SUMPRODUCT($F$32:$F128*CW$32:CW128)&gt;0,BX129+CW129=0),REPT("0",Batch_Length),IF(BX129+CW129=0,"",TEXT(BX129+CW129,"0"))))))&amp;IF(AND(SUMPRODUCT($F$32:$F128*BX$32:BX128)+SUMPRODUCT($F$32:$F128*CW$32:CW128)&gt;0,BX129+CW129=0),REPT("0",Batch_Length),IF(BX129+CW129=0,"",TEXT(BX129+CW129,"0")))</f>
        <v/>
      </c>
      <c r="DY129" s="69" t="str">
        <f>IF(COUNTBLANK(DZ129:$EI129)=COLUMNS(DZ129:$EI129),"",REPT("0",Batch_Length-LEN(IF(AND(SUMPRODUCT($F$32:$F128*BY$32:BY128)+SUMPRODUCT($F$32:$F128*CX$32:CX128)&gt;0,BY129+CX129=0),REPT("0",Batch_Length),IF(BY129+CX129=0,"",TEXT(BY129+CX129,"0"))))))&amp;IF(AND(SUMPRODUCT($F$32:$F128*BY$32:BY128)+SUMPRODUCT($F$32:$F128*CX$32:CX128)&gt;0,BY129+CX129=0),REPT("0",Batch_Length),IF(BY129+CX129=0,"",TEXT(BY129+CX129,"0")))</f>
        <v/>
      </c>
      <c r="DZ129" s="69" t="str">
        <f>IF(COUNTBLANK(EA129:$EI129)=COLUMNS(EA129:$EI129),"",REPT("0",Batch_Length-LEN(IF(AND(SUMPRODUCT($F$32:$F128*BZ$32:BZ128)+SUMPRODUCT($F$32:$F128*CY$32:CY128)&gt;0,BZ129+CY129=0),REPT("0",Batch_Length),IF(BZ129+CY129=0,"",TEXT(BZ129+CY129,"0"))))))&amp;IF(AND(SUMPRODUCT($F$32:$F128*BZ$32:BZ128)+SUMPRODUCT($F$32:$F128*CY$32:CY128)&gt;0,BZ129+CY129=0),REPT("0",Batch_Length),IF(BZ129+CY129=0,"",TEXT(BZ129+CY129,"0")))</f>
        <v/>
      </c>
      <c r="EA129" s="69" t="str">
        <f>IF(COUNTBLANK(EB129:$EI129)=COLUMNS(EB129:$EI129),"",REPT("0",Batch_Length-LEN(IF(AND(SUMPRODUCT($F$32:$F128*CA$32:CA128)+SUMPRODUCT($F$32:$F128*CZ$32:CZ128)&gt;0,CA129+CZ129=0),REPT("0",Batch_Length),IF(CA129+CZ129=0,"",TEXT(CA129+CZ129,"0"))))))&amp;IF(AND(SUMPRODUCT($F$32:$F128*CA$32:CA128)+SUMPRODUCT($F$32:$F128*CZ$32:CZ128)&gt;0,CA129+CZ129=0),REPT("0",Batch_Length),IF(CA129+CZ129=0,"",TEXT(CA129+CZ129,"0")))</f>
        <v/>
      </c>
      <c r="EB129" s="69" t="str">
        <f>IF(COUNTBLANK(EC129:$EI129)=COLUMNS(EC129:$EI129),"",REPT("0",Batch_Length-LEN(IF(AND(SUMPRODUCT($F$32:$F128*CB$32:CB128)+SUMPRODUCT($F$32:$F128*DA$32:DA128)&gt;0,CB129+DA129=0),REPT("0",Batch_Length),IF(CB129+DA129=0,"",TEXT(CB129+DA129,"0"))))))&amp;IF(AND(SUMPRODUCT($F$32:$F128*CB$32:CB128)+SUMPRODUCT($F$32:$F128*DA$32:DA128)&gt;0,CB129+DA129=0),REPT("0",Batch_Length),IF(CB129+DA129=0,"",TEXT(CB129+DA129,"0")))</f>
        <v/>
      </c>
      <c r="EC129" s="69" t="str">
        <f>IF(COUNTBLANK(ED129:$EI129)=COLUMNS(ED129:$EI129),"",REPT("0",Batch_Length-LEN(IF(AND(SUMPRODUCT($F$32:$F128*CC$32:CC128)+SUMPRODUCT($F$32:$F128*DB$32:DB128)&gt;0,CC129+DB129=0),REPT("0",Batch_Length),IF(CC129+DB129=0,"",TEXT(CC129+DB129,"0"))))))&amp;IF(AND(SUMPRODUCT($F$32:$F128*CC$32:CC128)+SUMPRODUCT($F$32:$F128*DB$32:DB128)&gt;0,CC129+DB129=0),REPT("0",Batch_Length),IF(CC129+DB129=0,"",TEXT(CC129+DB129,"0")))</f>
        <v/>
      </c>
      <c r="ED129" s="69" t="str">
        <f>IF(COUNTBLANK(EE129:$EI129)=COLUMNS(EE129:$EI129),"",REPT("0",Batch_Length-LEN(IF(AND(SUMPRODUCT($F$32:$F128*CD$32:CD128)+SUMPRODUCT($F$32:$F128*DC$32:DC128)&gt;0,CD129+DC129=0),REPT("0",Batch_Length),IF(CD129+DC129=0,"",TEXT(CD129+DC129,"0"))))))&amp;IF(AND(SUMPRODUCT($F$32:$F128*CD$32:CD128)+SUMPRODUCT($F$32:$F128*DC$32:DC128)&gt;0,CD129+DC129=0),REPT("0",Batch_Length),IF(CD129+DC129=0,"",TEXT(CD129+DC129,"0")))</f>
        <v/>
      </c>
      <c r="EE129" s="69" t="str">
        <f>IF(COUNTBLANK(EF129:$EI129)=COLUMNS(EF129:$EI129),"",REPT("0",Batch_Length-LEN(IF(AND(SUMPRODUCT($F$32:$F128*CE$32:CE128)+SUMPRODUCT($F$32:$F128*DD$32:DD128)&gt;0,CE129+DD129=0),REPT("0",Batch_Length),IF(CE129+DD129=0,"",TEXT(CE129+DD129,"0"))))))&amp;IF(AND(SUMPRODUCT($F$32:$F128*CE$32:CE128)+SUMPRODUCT($F$32:$F128*DD$32:DD128)&gt;0,CE129+DD129=0),REPT("0",Batch_Length),IF(CE129+DD129=0,"",TEXT(CE129+DD129,"0")))</f>
        <v/>
      </c>
      <c r="EF129" s="69" t="str">
        <f>IF(COUNTBLANK(EG129:$EI129)=COLUMNS(EG129:$EI129),"",REPT("0",Batch_Length-LEN(IF(AND(SUMPRODUCT($F$32:$F128*CF$32:CF128)+SUMPRODUCT($F$32:$F128*DE$32:DE128)&gt;0,CF129+DE129=0),REPT("0",Batch_Length),IF(CF129+DE129=0,"",TEXT(CF129+DE129,"0"))))))&amp;IF(AND(SUMPRODUCT($F$32:$F128*CF$32:CF128)+SUMPRODUCT($F$32:$F128*DE$32:DE128)&gt;0,CF129+DE129=0),REPT("0",Batch_Length),IF(CF129+DE129=0,"",TEXT(CF129+DE129,"0")))</f>
        <v/>
      </c>
      <c r="EG129" s="69" t="str">
        <f>IF(COUNTBLANK(EH129:$EI129)=COLUMNS(EH129:$EI129),"",REPT("0",Batch_Length-LEN(IF(AND(SUMPRODUCT($F$32:$F128*CG$32:CG128)+SUMPRODUCT($F$32:$F128*DF$32:DF128)&gt;0,CG129+DF129=0),REPT("0",Batch_Length),IF(CG129+DF129=0,"",TEXT(CG129+DF129,"0"))))))&amp;IF(AND(SUMPRODUCT($F$32:$F128*CG$32:CG128)+SUMPRODUCT($F$32:$F128*DF$32:DF128)&gt;0,CG129+DF129=0),REPT("0",Batch_Length),IF(CG129+DF129=0,"",TEXT(CG129+DF129,"0")))</f>
        <v/>
      </c>
      <c r="EH129" s="69" t="str">
        <f>IF(COUNTBLANK(EI129:$EI129)=COLUMNS(EI129:$EI129),"",REPT("0",Batch_Length-LEN(IF(AND(SUMPRODUCT($F$32:$F128*CH$32:CH128)+SUMPRODUCT($F$32:$F128*DG$32:DG128)&gt;0,CH129+DG129=0),REPT("0",Batch_Length),IF(CH129+DG129=0,"",TEXT(CH129+DG129,"0"))))))&amp;IF(AND(SUMPRODUCT($F$32:$F128*CH$32:CH128)+SUMPRODUCT($F$32:$F128*DG$32:DG128)&gt;0,CH129+DG129=0),REPT("0",Batch_Length),IF(CH129+DG129=0,"",TEXT(CH129+DG129,"0")))</f>
        <v/>
      </c>
      <c r="EI129" s="69" t="str">
        <f>IF(AND(SUMPRODUCT($F$32:$F128*CI$32:CI128)+SUMPRODUCT($F$32:$F128*DH$32:DH128)&gt;0,CI129+DH129=0),REPT("0",Batch_Length),IF(CI129+DH129=0,"",TEXT(CI129+DH129,"0")))</f>
        <v/>
      </c>
      <c r="EJ129" s="69" t="str">
        <f t="shared" si="306"/>
        <v>96192759682482119853328425949563698712343813919172976158104477319333745612481875498805879175589072651261284189679678167647067832320000000000000000000000</v>
      </c>
      <c r="EK129" s="57" t="s">
        <v>86</v>
      </c>
    </row>
    <row r="130" spans="6:141" outlineLevel="1" x14ac:dyDescent="0.2">
      <c r="F130" s="66">
        <f t="shared" si="277"/>
        <v>98</v>
      </c>
      <c r="G130" s="67" t="str">
        <f t="shared" si="278"/>
        <v>9426890448883247745626185743057242473809693764078951663494238777294707070023223798882976159207729119823605850588608460429412647567360000000000000000000000</v>
      </c>
      <c r="H130" s="66">
        <f t="shared" si="279"/>
        <v>154</v>
      </c>
      <c r="I130" s="66">
        <f t="shared" si="307"/>
        <v>13</v>
      </c>
      <c r="J130" s="67" t="str">
        <f t="shared" si="308"/>
        <v>000000000000</v>
      </c>
      <c r="K130" s="68" t="str">
        <f t="shared" si="309"/>
        <v>320000000000</v>
      </c>
      <c r="L130" s="68" t="str">
        <f t="shared" si="310"/>
        <v>167647067832</v>
      </c>
      <c r="M130" s="68" t="str">
        <f t="shared" si="311"/>
        <v>284189679678</v>
      </c>
      <c r="N130" s="68" t="str">
        <f t="shared" si="312"/>
        <v>589072651261</v>
      </c>
      <c r="O130" s="68" t="str">
        <f t="shared" si="313"/>
        <v>498805879175</v>
      </c>
      <c r="P130" s="68" t="str">
        <f t="shared" si="314"/>
        <v>745612481875</v>
      </c>
      <c r="Q130" s="68" t="str">
        <f t="shared" si="315"/>
        <v>104477319333</v>
      </c>
      <c r="R130" s="68" t="str">
        <f t="shared" si="316"/>
        <v>919172976158</v>
      </c>
      <c r="S130" s="68" t="str">
        <f t="shared" si="317"/>
        <v>698712343813</v>
      </c>
      <c r="T130" s="68" t="str">
        <f t="shared" si="318"/>
        <v>328425949563</v>
      </c>
      <c r="U130" s="68" t="str">
        <f t="shared" si="319"/>
        <v>682482119853</v>
      </c>
      <c r="V130" s="68" t="str">
        <f t="shared" si="320"/>
        <v>96192759</v>
      </c>
      <c r="W130" s="68">
        <f t="shared" si="321"/>
        <v>0</v>
      </c>
      <c r="X130" s="68">
        <f t="shared" si="322"/>
        <v>0</v>
      </c>
      <c r="Y130" s="68">
        <f t="shared" si="323"/>
        <v>0</v>
      </c>
      <c r="Z130" s="68">
        <f t="shared" si="324"/>
        <v>0</v>
      </c>
      <c r="AA130" s="68">
        <f t="shared" si="325"/>
        <v>0</v>
      </c>
      <c r="AB130" s="68">
        <f t="shared" si="326"/>
        <v>0</v>
      </c>
      <c r="AC130" s="68">
        <f t="shared" si="327"/>
        <v>0</v>
      </c>
      <c r="AD130" s="68">
        <f t="shared" si="328"/>
        <v>0</v>
      </c>
      <c r="AE130" s="68">
        <f t="shared" si="329"/>
        <v>0</v>
      </c>
      <c r="AF130" s="68">
        <f t="shared" si="330"/>
        <v>0</v>
      </c>
      <c r="AG130" s="68">
        <f t="shared" si="331"/>
        <v>0</v>
      </c>
      <c r="AH130" s="68">
        <f t="shared" si="332"/>
        <v>0</v>
      </c>
      <c r="AI130" s="68">
        <f t="shared" si="333"/>
        <v>0</v>
      </c>
      <c r="AJ130" s="69">
        <f t="shared" si="280"/>
        <v>0</v>
      </c>
      <c r="AK130" s="69">
        <f t="shared" si="281"/>
        <v>31360000000000</v>
      </c>
      <c r="AL130" s="69">
        <f t="shared" si="282"/>
        <v>16429412647536</v>
      </c>
      <c r="AM130" s="69">
        <f t="shared" si="283"/>
        <v>27850588608444</v>
      </c>
      <c r="AN130" s="69">
        <f t="shared" si="284"/>
        <v>57729119823578</v>
      </c>
      <c r="AO130" s="69">
        <f t="shared" si="285"/>
        <v>48882976159150</v>
      </c>
      <c r="AP130" s="69">
        <f t="shared" si="286"/>
        <v>73070023223750</v>
      </c>
      <c r="AQ130" s="69">
        <f t="shared" si="287"/>
        <v>10238777294634</v>
      </c>
      <c r="AR130" s="69">
        <f t="shared" si="288"/>
        <v>90078951663484</v>
      </c>
      <c r="AS130" s="69">
        <f t="shared" si="289"/>
        <v>68473809693674</v>
      </c>
      <c r="AT130" s="69">
        <f t="shared" si="290"/>
        <v>32185743057174</v>
      </c>
      <c r="AU130" s="69">
        <f t="shared" si="291"/>
        <v>66883247745594</v>
      </c>
      <c r="AV130" s="69">
        <f t="shared" si="292"/>
        <v>9426890382</v>
      </c>
      <c r="AW130" s="69">
        <f t="shared" si="293"/>
        <v>0</v>
      </c>
      <c r="AX130" s="69">
        <f t="shared" si="294"/>
        <v>0</v>
      </c>
      <c r="AY130" s="69">
        <f t="shared" si="295"/>
        <v>0</v>
      </c>
      <c r="AZ130" s="69">
        <f t="shared" si="296"/>
        <v>0</v>
      </c>
      <c r="BA130" s="69">
        <f t="shared" si="297"/>
        <v>0</v>
      </c>
      <c r="BB130" s="69">
        <f t="shared" si="298"/>
        <v>0</v>
      </c>
      <c r="BC130" s="69">
        <f t="shared" si="299"/>
        <v>0</v>
      </c>
      <c r="BD130" s="69">
        <f t="shared" si="300"/>
        <v>0</v>
      </c>
      <c r="BE130" s="69">
        <f t="shared" si="301"/>
        <v>0</v>
      </c>
      <c r="BF130" s="69">
        <f t="shared" si="302"/>
        <v>0</v>
      </c>
      <c r="BG130" s="69">
        <f t="shared" si="303"/>
        <v>0</v>
      </c>
      <c r="BH130" s="69">
        <f t="shared" si="304"/>
        <v>0</v>
      </c>
      <c r="BI130" s="69">
        <f t="shared" si="305"/>
        <v>0</v>
      </c>
      <c r="BJ130" s="69">
        <f t="shared" si="334"/>
        <v>0</v>
      </c>
      <c r="BK130" s="69">
        <f t="shared" si="335"/>
        <v>360000000000</v>
      </c>
      <c r="BL130" s="69">
        <f t="shared" si="336"/>
        <v>429412647536</v>
      </c>
      <c r="BM130" s="69">
        <f t="shared" si="337"/>
        <v>850588608444</v>
      </c>
      <c r="BN130" s="69">
        <f t="shared" si="338"/>
        <v>729119823578</v>
      </c>
      <c r="BO130" s="69">
        <f t="shared" si="339"/>
        <v>882976159150</v>
      </c>
      <c r="BP130" s="69">
        <f t="shared" si="340"/>
        <v>70023223750</v>
      </c>
      <c r="BQ130" s="69">
        <f t="shared" si="341"/>
        <v>238777294634</v>
      </c>
      <c r="BR130" s="69">
        <f t="shared" si="342"/>
        <v>78951663484</v>
      </c>
      <c r="BS130" s="69">
        <f t="shared" si="343"/>
        <v>473809693674</v>
      </c>
      <c r="BT130" s="69">
        <f t="shared" si="344"/>
        <v>185743057174</v>
      </c>
      <c r="BU130" s="69">
        <f t="shared" si="345"/>
        <v>883247745594</v>
      </c>
      <c r="BV130" s="69">
        <f t="shared" si="346"/>
        <v>9426890382</v>
      </c>
      <c r="BW130" s="69">
        <f t="shared" si="347"/>
        <v>0</v>
      </c>
      <c r="BX130" s="69">
        <f t="shared" si="348"/>
        <v>0</v>
      </c>
      <c r="BY130" s="69">
        <f t="shared" si="349"/>
        <v>0</v>
      </c>
      <c r="BZ130" s="69">
        <f t="shared" si="350"/>
        <v>0</v>
      </c>
      <c r="CA130" s="69">
        <f t="shared" si="351"/>
        <v>0</v>
      </c>
      <c r="CB130" s="69">
        <f t="shared" si="352"/>
        <v>0</v>
      </c>
      <c r="CC130" s="69">
        <f t="shared" si="353"/>
        <v>0</v>
      </c>
      <c r="CD130" s="69">
        <f t="shared" si="354"/>
        <v>0</v>
      </c>
      <c r="CE130" s="69">
        <f t="shared" si="355"/>
        <v>0</v>
      </c>
      <c r="CF130" s="69">
        <f t="shared" si="356"/>
        <v>0</v>
      </c>
      <c r="CG130" s="69">
        <f t="shared" si="357"/>
        <v>0</v>
      </c>
      <c r="CH130" s="69">
        <f t="shared" si="358"/>
        <v>0</v>
      </c>
      <c r="CI130" s="69">
        <f t="shared" si="359"/>
        <v>0</v>
      </c>
      <c r="CJ130" s="69">
        <f t="shared" si="360"/>
        <v>0</v>
      </c>
      <c r="CK130" s="69">
        <f t="shared" si="361"/>
        <v>31</v>
      </c>
      <c r="CL130" s="69">
        <f t="shared" si="362"/>
        <v>16</v>
      </c>
      <c r="CM130" s="69">
        <f t="shared" si="363"/>
        <v>27</v>
      </c>
      <c r="CN130" s="69">
        <f t="shared" si="364"/>
        <v>57</v>
      </c>
      <c r="CO130" s="69">
        <f t="shared" si="365"/>
        <v>48</v>
      </c>
      <c r="CP130" s="69">
        <f t="shared" si="366"/>
        <v>73</v>
      </c>
      <c r="CQ130" s="69">
        <f t="shared" si="367"/>
        <v>10</v>
      </c>
      <c r="CR130" s="69">
        <f t="shared" si="368"/>
        <v>90</v>
      </c>
      <c r="CS130" s="69">
        <f t="shared" si="369"/>
        <v>68</v>
      </c>
      <c r="CT130" s="69">
        <f t="shared" si="370"/>
        <v>32</v>
      </c>
      <c r="CU130" s="69">
        <f t="shared" si="371"/>
        <v>66</v>
      </c>
      <c r="CV130" s="69">
        <f t="shared" si="372"/>
        <v>0</v>
      </c>
      <c r="CW130" s="69">
        <f t="shared" si="373"/>
        <v>0</v>
      </c>
      <c r="CX130" s="69">
        <f t="shared" si="374"/>
        <v>0</v>
      </c>
      <c r="CY130" s="69">
        <f t="shared" si="375"/>
        <v>0</v>
      </c>
      <c r="CZ130" s="69">
        <f t="shared" si="376"/>
        <v>0</v>
      </c>
      <c r="DA130" s="69">
        <f t="shared" si="377"/>
        <v>0</v>
      </c>
      <c r="DB130" s="69">
        <f t="shared" si="378"/>
        <v>0</v>
      </c>
      <c r="DC130" s="69">
        <f t="shared" si="379"/>
        <v>0</v>
      </c>
      <c r="DD130" s="69">
        <f t="shared" si="380"/>
        <v>0</v>
      </c>
      <c r="DE130" s="69">
        <f t="shared" si="381"/>
        <v>0</v>
      </c>
      <c r="DF130" s="69">
        <f t="shared" si="382"/>
        <v>0</v>
      </c>
      <c r="DG130" s="69">
        <f t="shared" si="383"/>
        <v>0</v>
      </c>
      <c r="DH130" s="69">
        <f t="shared" si="384"/>
        <v>0</v>
      </c>
      <c r="DI130" s="69">
        <f t="shared" si="385"/>
        <v>0</v>
      </c>
      <c r="DJ130" s="69" t="str">
        <f>IF(COUNTBLANK(DK130:$EI130)=COLUMNS(DK130:$EI130),"",REPT("0",Batch_Length-LEN(IF(AND(SUM(AK130:$BI130)&lt;&gt;0,BJ130=0),REPT("0",Batch_Length),TEXT(BJ130,"0")))))&amp;IF(AND(SUM(AK130:$BI130)&lt;&gt;0,BJ130=0),REPT("0",Batch_Length),TEXT(BJ130,"0"))</f>
        <v>000000000000</v>
      </c>
      <c r="DK130" s="69" t="str">
        <f>IF(COUNTBLANK(DL130:$EI130)=COLUMNS(DL130:$EI130),"",REPT("0",Batch_Length-LEN(IF(AND(SUMPRODUCT($F$32:$F129*BK$32:BK129)+SUMPRODUCT($F$32:$F129*CJ$32:CJ129)&gt;0,BK130+CJ130=0),REPT("0",Batch_Length),IF(BK130+CJ130=0,"",TEXT(BK130+CJ130,"0"))))))&amp;IF(AND(SUMPRODUCT($F$32:$F129*BK$32:BK129)+SUMPRODUCT($F$32:$F129*CJ$32:CJ129)&gt;0,BK130+CJ130=0),REPT("0",Batch_Length),IF(BK130+CJ130=0,"",TEXT(BK130+CJ130,"0")))</f>
        <v>360000000000</v>
      </c>
      <c r="DL130" s="69" t="str">
        <f>IF(COUNTBLANK(DM130:$EI130)=COLUMNS(DM130:$EI130),"",REPT("0",Batch_Length-LEN(IF(AND(SUMPRODUCT($F$32:$F129*BL$32:BL129)+SUMPRODUCT($F$32:$F129*CK$32:CK129)&gt;0,BL130+CK130=0),REPT("0",Batch_Length),IF(BL130+CK130=0,"",TEXT(BL130+CK130,"0"))))))&amp;IF(AND(SUMPRODUCT($F$32:$F129*BL$32:BL129)+SUMPRODUCT($F$32:$F129*CK$32:CK129)&gt;0,BL130+CK130=0),REPT("0",Batch_Length),IF(BL130+CK130=0,"",TEXT(BL130+CK130,"0")))</f>
        <v>429412647567</v>
      </c>
      <c r="DM130" s="69" t="str">
        <f>IF(COUNTBLANK(DN130:$EI130)=COLUMNS(DN130:$EI130),"",REPT("0",Batch_Length-LEN(IF(AND(SUMPRODUCT($F$32:$F129*BM$32:BM129)+SUMPRODUCT($F$32:$F129*CL$32:CL129)&gt;0,BM130+CL130=0),REPT("0",Batch_Length),IF(BM130+CL130=0,"",TEXT(BM130+CL130,"0"))))))&amp;IF(AND(SUMPRODUCT($F$32:$F129*BM$32:BM129)+SUMPRODUCT($F$32:$F129*CL$32:CL129)&gt;0,BM130+CL130=0),REPT("0",Batch_Length),IF(BM130+CL130=0,"",TEXT(BM130+CL130,"0")))</f>
        <v>850588608460</v>
      </c>
      <c r="DN130" s="69" t="str">
        <f>IF(COUNTBLANK(DO130:$EI130)=COLUMNS(DO130:$EI130),"",REPT("0",Batch_Length-LEN(IF(AND(SUMPRODUCT($F$32:$F129*BN$32:BN129)+SUMPRODUCT($F$32:$F129*CM$32:CM129)&gt;0,BN130+CM130=0),REPT("0",Batch_Length),IF(BN130+CM130=0,"",TEXT(BN130+CM130,"0"))))))&amp;IF(AND(SUMPRODUCT($F$32:$F129*BN$32:BN129)+SUMPRODUCT($F$32:$F129*CM$32:CM129)&gt;0,BN130+CM130=0),REPT("0",Batch_Length),IF(BN130+CM130=0,"",TEXT(BN130+CM130,"0")))</f>
        <v>729119823605</v>
      </c>
      <c r="DO130" s="69" t="str">
        <f>IF(COUNTBLANK(DP130:$EI130)=COLUMNS(DP130:$EI130),"",REPT("0",Batch_Length-LEN(IF(AND(SUMPRODUCT($F$32:$F129*BO$32:BO129)+SUMPRODUCT($F$32:$F129*CN$32:CN129)&gt;0,BO130+CN130=0),REPT("0",Batch_Length),IF(BO130+CN130=0,"",TEXT(BO130+CN130,"0"))))))&amp;IF(AND(SUMPRODUCT($F$32:$F129*BO$32:BO129)+SUMPRODUCT($F$32:$F129*CN$32:CN129)&gt;0,BO130+CN130=0),REPT("0",Batch_Length),IF(BO130+CN130=0,"",TEXT(BO130+CN130,"0")))</f>
        <v>882976159207</v>
      </c>
      <c r="DP130" s="69" t="str">
        <f>IF(COUNTBLANK(DQ130:$EI130)=COLUMNS(DQ130:$EI130),"",REPT("0",Batch_Length-LEN(IF(AND(SUMPRODUCT($F$32:$F129*BP$32:BP129)+SUMPRODUCT($F$32:$F129*CO$32:CO129)&gt;0,BP130+CO130=0),REPT("0",Batch_Length),IF(BP130+CO130=0,"",TEXT(BP130+CO130,"0"))))))&amp;IF(AND(SUMPRODUCT($F$32:$F129*BP$32:BP129)+SUMPRODUCT($F$32:$F129*CO$32:CO129)&gt;0,BP130+CO130=0),REPT("0",Batch_Length),IF(BP130+CO130=0,"",TEXT(BP130+CO130,"0")))</f>
        <v>070023223798</v>
      </c>
      <c r="DQ130" s="69" t="str">
        <f>IF(COUNTBLANK(DR130:$EI130)=COLUMNS(DR130:$EI130),"",REPT("0",Batch_Length-LEN(IF(AND(SUMPRODUCT($F$32:$F129*BQ$32:BQ129)+SUMPRODUCT($F$32:$F129*CP$32:CP129)&gt;0,BQ130+CP130=0),REPT("0",Batch_Length),IF(BQ130+CP130=0,"",TEXT(BQ130+CP130,"0"))))))&amp;IF(AND(SUMPRODUCT($F$32:$F129*BQ$32:BQ129)+SUMPRODUCT($F$32:$F129*CP$32:CP129)&gt;0,BQ130+CP130=0),REPT("0",Batch_Length),IF(BQ130+CP130=0,"",TEXT(BQ130+CP130,"0")))</f>
        <v>238777294707</v>
      </c>
      <c r="DR130" s="69" t="str">
        <f>IF(COUNTBLANK(DS130:$EI130)=COLUMNS(DS130:$EI130),"",REPT("0",Batch_Length-LEN(IF(AND(SUMPRODUCT($F$32:$F129*BR$32:BR129)+SUMPRODUCT($F$32:$F129*CQ$32:CQ129)&gt;0,BR130+CQ130=0),REPT("0",Batch_Length),IF(BR130+CQ130=0,"",TEXT(BR130+CQ130,"0"))))))&amp;IF(AND(SUMPRODUCT($F$32:$F129*BR$32:BR129)+SUMPRODUCT($F$32:$F129*CQ$32:CQ129)&gt;0,BR130+CQ130=0),REPT("0",Batch_Length),IF(BR130+CQ130=0,"",TEXT(BR130+CQ130,"0")))</f>
        <v>078951663494</v>
      </c>
      <c r="DS130" s="69" t="str">
        <f>IF(COUNTBLANK(DT130:$EI130)=COLUMNS(DT130:$EI130),"",REPT("0",Batch_Length-LEN(IF(AND(SUMPRODUCT($F$32:$F129*BS$32:BS129)+SUMPRODUCT($F$32:$F129*CR$32:CR129)&gt;0,BS130+CR130=0),REPT("0",Batch_Length),IF(BS130+CR130=0,"",TEXT(BS130+CR130,"0"))))))&amp;IF(AND(SUMPRODUCT($F$32:$F129*BS$32:BS129)+SUMPRODUCT($F$32:$F129*CR$32:CR129)&gt;0,BS130+CR130=0),REPT("0",Batch_Length),IF(BS130+CR130=0,"",TEXT(BS130+CR130,"0")))</f>
        <v>473809693764</v>
      </c>
      <c r="DT130" s="69" t="str">
        <f>IF(COUNTBLANK(DU130:$EI130)=COLUMNS(DU130:$EI130),"",REPT("0",Batch_Length-LEN(IF(AND(SUMPRODUCT($F$32:$F129*BT$32:BT129)+SUMPRODUCT($F$32:$F129*CS$32:CS129)&gt;0,BT130+CS130=0),REPT("0",Batch_Length),IF(BT130+CS130=0,"",TEXT(BT130+CS130,"0"))))))&amp;IF(AND(SUMPRODUCT($F$32:$F129*BT$32:BT129)+SUMPRODUCT($F$32:$F129*CS$32:CS129)&gt;0,BT130+CS130=0),REPT("0",Batch_Length),IF(BT130+CS130=0,"",TEXT(BT130+CS130,"0")))</f>
        <v>185743057242</v>
      </c>
      <c r="DU130" s="69" t="str">
        <f>IF(COUNTBLANK(DV130:$EI130)=COLUMNS(DV130:$EI130),"",REPT("0",Batch_Length-LEN(IF(AND(SUMPRODUCT($F$32:$F129*BU$32:BU129)+SUMPRODUCT($F$32:$F129*CT$32:CT129)&gt;0,BU130+CT130=0),REPT("0",Batch_Length),IF(BU130+CT130=0,"",TEXT(BU130+CT130,"0"))))))&amp;IF(AND(SUMPRODUCT($F$32:$F129*BU$32:BU129)+SUMPRODUCT($F$32:$F129*CT$32:CT129)&gt;0,BU130+CT130=0),REPT("0",Batch_Length),IF(BU130+CT130=0,"",TEXT(BU130+CT130,"0")))</f>
        <v>883247745626</v>
      </c>
      <c r="DV130" s="69" t="str">
        <f>IF(COUNTBLANK(DW130:$EI130)=COLUMNS(DW130:$EI130),"",REPT("0",Batch_Length-LEN(IF(AND(SUMPRODUCT($F$32:$F129*BV$32:BV129)+SUMPRODUCT($F$32:$F129*CU$32:CU129)&gt;0,BV130+CU130=0),REPT("0",Batch_Length),IF(BV130+CU130=0,"",TEXT(BV130+CU130,"0"))))))&amp;IF(AND(SUMPRODUCT($F$32:$F129*BV$32:BV129)+SUMPRODUCT($F$32:$F129*CU$32:CU129)&gt;0,BV130+CU130=0),REPT("0",Batch_Length),IF(BV130+CU130=0,"",TEXT(BV130+CU130,"0")))</f>
        <v>9426890448</v>
      </c>
      <c r="DW130" s="69" t="str">
        <f>IF(COUNTBLANK(DX130:$EI130)=COLUMNS(DX130:$EI130),"",REPT("0",Batch_Length-LEN(IF(AND(SUMPRODUCT($F$32:$F129*BW$32:BW129)+SUMPRODUCT($F$32:$F129*CV$32:CV129)&gt;0,BW130+CV130=0),REPT("0",Batch_Length),IF(BW130+CV130=0,"",TEXT(BW130+CV130,"0"))))))&amp;IF(AND(SUMPRODUCT($F$32:$F129*BW$32:BW129)+SUMPRODUCT($F$32:$F129*CV$32:CV129)&gt;0,BW130+CV130=0),REPT("0",Batch_Length),IF(BW130+CV130=0,"",TEXT(BW130+CV130,"0")))</f>
        <v/>
      </c>
      <c r="DX130" s="69" t="str">
        <f>IF(COUNTBLANK(DY130:$EI130)=COLUMNS(DY130:$EI130),"",REPT("0",Batch_Length-LEN(IF(AND(SUMPRODUCT($F$32:$F129*BX$32:BX129)+SUMPRODUCT($F$32:$F129*CW$32:CW129)&gt;0,BX130+CW130=0),REPT("0",Batch_Length),IF(BX130+CW130=0,"",TEXT(BX130+CW130,"0"))))))&amp;IF(AND(SUMPRODUCT($F$32:$F129*BX$32:BX129)+SUMPRODUCT($F$32:$F129*CW$32:CW129)&gt;0,BX130+CW130=0),REPT("0",Batch_Length),IF(BX130+CW130=0,"",TEXT(BX130+CW130,"0")))</f>
        <v/>
      </c>
      <c r="DY130" s="69" t="str">
        <f>IF(COUNTBLANK(DZ130:$EI130)=COLUMNS(DZ130:$EI130),"",REPT("0",Batch_Length-LEN(IF(AND(SUMPRODUCT($F$32:$F129*BY$32:BY129)+SUMPRODUCT($F$32:$F129*CX$32:CX129)&gt;0,BY130+CX130=0),REPT("0",Batch_Length),IF(BY130+CX130=0,"",TEXT(BY130+CX130,"0"))))))&amp;IF(AND(SUMPRODUCT($F$32:$F129*BY$32:BY129)+SUMPRODUCT($F$32:$F129*CX$32:CX129)&gt;0,BY130+CX130=0),REPT("0",Batch_Length),IF(BY130+CX130=0,"",TEXT(BY130+CX130,"0")))</f>
        <v/>
      </c>
      <c r="DZ130" s="69" t="str">
        <f>IF(COUNTBLANK(EA130:$EI130)=COLUMNS(EA130:$EI130),"",REPT("0",Batch_Length-LEN(IF(AND(SUMPRODUCT($F$32:$F129*BZ$32:BZ129)+SUMPRODUCT($F$32:$F129*CY$32:CY129)&gt;0,BZ130+CY130=0),REPT("0",Batch_Length),IF(BZ130+CY130=0,"",TEXT(BZ130+CY130,"0"))))))&amp;IF(AND(SUMPRODUCT($F$32:$F129*BZ$32:BZ129)+SUMPRODUCT($F$32:$F129*CY$32:CY129)&gt;0,BZ130+CY130=0),REPT("0",Batch_Length),IF(BZ130+CY130=0,"",TEXT(BZ130+CY130,"0")))</f>
        <v/>
      </c>
      <c r="EA130" s="69" t="str">
        <f>IF(COUNTBLANK(EB130:$EI130)=COLUMNS(EB130:$EI130),"",REPT("0",Batch_Length-LEN(IF(AND(SUMPRODUCT($F$32:$F129*CA$32:CA129)+SUMPRODUCT($F$32:$F129*CZ$32:CZ129)&gt;0,CA130+CZ130=0),REPT("0",Batch_Length),IF(CA130+CZ130=0,"",TEXT(CA130+CZ130,"0"))))))&amp;IF(AND(SUMPRODUCT($F$32:$F129*CA$32:CA129)+SUMPRODUCT($F$32:$F129*CZ$32:CZ129)&gt;0,CA130+CZ130=0),REPT("0",Batch_Length),IF(CA130+CZ130=0,"",TEXT(CA130+CZ130,"0")))</f>
        <v/>
      </c>
      <c r="EB130" s="69" t="str">
        <f>IF(COUNTBLANK(EC130:$EI130)=COLUMNS(EC130:$EI130),"",REPT("0",Batch_Length-LEN(IF(AND(SUMPRODUCT($F$32:$F129*CB$32:CB129)+SUMPRODUCT($F$32:$F129*DA$32:DA129)&gt;0,CB130+DA130=0),REPT("0",Batch_Length),IF(CB130+DA130=0,"",TEXT(CB130+DA130,"0"))))))&amp;IF(AND(SUMPRODUCT($F$32:$F129*CB$32:CB129)+SUMPRODUCT($F$32:$F129*DA$32:DA129)&gt;0,CB130+DA130=0),REPT("0",Batch_Length),IF(CB130+DA130=0,"",TEXT(CB130+DA130,"0")))</f>
        <v/>
      </c>
      <c r="EC130" s="69" t="str">
        <f>IF(COUNTBLANK(ED130:$EI130)=COLUMNS(ED130:$EI130),"",REPT("0",Batch_Length-LEN(IF(AND(SUMPRODUCT($F$32:$F129*CC$32:CC129)+SUMPRODUCT($F$32:$F129*DB$32:DB129)&gt;0,CC130+DB130=0),REPT("0",Batch_Length),IF(CC130+DB130=0,"",TEXT(CC130+DB130,"0"))))))&amp;IF(AND(SUMPRODUCT($F$32:$F129*CC$32:CC129)+SUMPRODUCT($F$32:$F129*DB$32:DB129)&gt;0,CC130+DB130=0),REPT("0",Batch_Length),IF(CC130+DB130=0,"",TEXT(CC130+DB130,"0")))</f>
        <v/>
      </c>
      <c r="ED130" s="69" t="str">
        <f>IF(COUNTBLANK(EE130:$EI130)=COLUMNS(EE130:$EI130),"",REPT("0",Batch_Length-LEN(IF(AND(SUMPRODUCT($F$32:$F129*CD$32:CD129)+SUMPRODUCT($F$32:$F129*DC$32:DC129)&gt;0,CD130+DC130=0),REPT("0",Batch_Length),IF(CD130+DC130=0,"",TEXT(CD130+DC130,"0"))))))&amp;IF(AND(SUMPRODUCT($F$32:$F129*CD$32:CD129)+SUMPRODUCT($F$32:$F129*DC$32:DC129)&gt;0,CD130+DC130=0),REPT("0",Batch_Length),IF(CD130+DC130=0,"",TEXT(CD130+DC130,"0")))</f>
        <v/>
      </c>
      <c r="EE130" s="69" t="str">
        <f>IF(COUNTBLANK(EF130:$EI130)=COLUMNS(EF130:$EI130),"",REPT("0",Batch_Length-LEN(IF(AND(SUMPRODUCT($F$32:$F129*CE$32:CE129)+SUMPRODUCT($F$32:$F129*DD$32:DD129)&gt;0,CE130+DD130=0),REPT("0",Batch_Length),IF(CE130+DD130=0,"",TEXT(CE130+DD130,"0"))))))&amp;IF(AND(SUMPRODUCT($F$32:$F129*CE$32:CE129)+SUMPRODUCT($F$32:$F129*DD$32:DD129)&gt;0,CE130+DD130=0),REPT("0",Batch_Length),IF(CE130+DD130=0,"",TEXT(CE130+DD130,"0")))</f>
        <v/>
      </c>
      <c r="EF130" s="69" t="str">
        <f>IF(COUNTBLANK(EG130:$EI130)=COLUMNS(EG130:$EI130),"",REPT("0",Batch_Length-LEN(IF(AND(SUMPRODUCT($F$32:$F129*CF$32:CF129)+SUMPRODUCT($F$32:$F129*DE$32:DE129)&gt;0,CF130+DE130=0),REPT("0",Batch_Length),IF(CF130+DE130=0,"",TEXT(CF130+DE130,"0"))))))&amp;IF(AND(SUMPRODUCT($F$32:$F129*CF$32:CF129)+SUMPRODUCT($F$32:$F129*DE$32:DE129)&gt;0,CF130+DE130=0),REPT("0",Batch_Length),IF(CF130+DE130=0,"",TEXT(CF130+DE130,"0")))</f>
        <v/>
      </c>
      <c r="EG130" s="69" t="str">
        <f>IF(COUNTBLANK(EH130:$EI130)=COLUMNS(EH130:$EI130),"",REPT("0",Batch_Length-LEN(IF(AND(SUMPRODUCT($F$32:$F129*CG$32:CG129)+SUMPRODUCT($F$32:$F129*DF$32:DF129)&gt;0,CG130+DF130=0),REPT("0",Batch_Length),IF(CG130+DF130=0,"",TEXT(CG130+DF130,"0"))))))&amp;IF(AND(SUMPRODUCT($F$32:$F129*CG$32:CG129)+SUMPRODUCT($F$32:$F129*DF$32:DF129)&gt;0,CG130+DF130=0),REPT("0",Batch_Length),IF(CG130+DF130=0,"",TEXT(CG130+DF130,"0")))</f>
        <v/>
      </c>
      <c r="EH130" s="69" t="str">
        <f>IF(COUNTBLANK(EI130:$EI130)=COLUMNS(EI130:$EI130),"",REPT("0",Batch_Length-LEN(IF(AND(SUMPRODUCT($F$32:$F129*CH$32:CH129)+SUMPRODUCT($F$32:$F129*DG$32:DG129)&gt;0,CH130+DG130=0),REPT("0",Batch_Length),IF(CH130+DG130=0,"",TEXT(CH130+DG130,"0"))))))&amp;IF(AND(SUMPRODUCT($F$32:$F129*CH$32:CH129)+SUMPRODUCT($F$32:$F129*DG$32:DG129)&gt;0,CH130+DG130=0),REPT("0",Batch_Length),IF(CH130+DG130=0,"",TEXT(CH130+DG130,"0")))</f>
        <v/>
      </c>
      <c r="EI130" s="69" t="str">
        <f>IF(AND(SUMPRODUCT($F$32:$F129*CI$32:CI129)+SUMPRODUCT($F$32:$F129*DH$32:DH129)&gt;0,CI130+DH130=0),REPT("0",Batch_Length),IF(CI130+DH130=0,"",TEXT(CI130+DH130,"0")))</f>
        <v/>
      </c>
      <c r="EJ130" s="69" t="str">
        <f t="shared" si="306"/>
        <v>9426890448883247745626185743057242473809693764078951663494238777294707070023223798882976159207729119823605850588608460429412647567360000000000000000000000</v>
      </c>
      <c r="EK130" s="57" t="s">
        <v>86</v>
      </c>
    </row>
    <row r="131" spans="6:141" outlineLevel="1" x14ac:dyDescent="0.2">
      <c r="F131" s="66">
        <f t="shared" si="277"/>
        <v>99</v>
      </c>
      <c r="G131" s="67" t="str">
        <f t="shared" si="278"/>
        <v>933262154439441526816992388562667004907159682643816214685929638952175999932299156089414639761565182862536979208272237582511852109168640000000000000000000000</v>
      </c>
      <c r="H131" s="66">
        <f t="shared" si="279"/>
        <v>156</v>
      </c>
      <c r="I131" s="66">
        <f t="shared" si="307"/>
        <v>13</v>
      </c>
      <c r="J131" s="67" t="str">
        <f t="shared" si="308"/>
        <v>000000000000</v>
      </c>
      <c r="K131" s="68" t="str">
        <f t="shared" si="309"/>
        <v>360000000000</v>
      </c>
      <c r="L131" s="68" t="str">
        <f t="shared" si="310"/>
        <v>429412647567</v>
      </c>
      <c r="M131" s="68" t="str">
        <f t="shared" si="311"/>
        <v>850588608460</v>
      </c>
      <c r="N131" s="68" t="str">
        <f t="shared" si="312"/>
        <v>729119823605</v>
      </c>
      <c r="O131" s="68" t="str">
        <f t="shared" si="313"/>
        <v>882976159207</v>
      </c>
      <c r="P131" s="68" t="str">
        <f t="shared" si="314"/>
        <v>070023223798</v>
      </c>
      <c r="Q131" s="68" t="str">
        <f t="shared" si="315"/>
        <v>238777294707</v>
      </c>
      <c r="R131" s="68" t="str">
        <f t="shared" si="316"/>
        <v>078951663494</v>
      </c>
      <c r="S131" s="68" t="str">
        <f t="shared" si="317"/>
        <v>473809693764</v>
      </c>
      <c r="T131" s="68" t="str">
        <f t="shared" si="318"/>
        <v>185743057242</v>
      </c>
      <c r="U131" s="68" t="str">
        <f t="shared" si="319"/>
        <v>883247745626</v>
      </c>
      <c r="V131" s="68" t="str">
        <f t="shared" si="320"/>
        <v>9426890448</v>
      </c>
      <c r="W131" s="68">
        <f t="shared" si="321"/>
        <v>0</v>
      </c>
      <c r="X131" s="68">
        <f t="shared" si="322"/>
        <v>0</v>
      </c>
      <c r="Y131" s="68">
        <f t="shared" si="323"/>
        <v>0</v>
      </c>
      <c r="Z131" s="68">
        <f t="shared" si="324"/>
        <v>0</v>
      </c>
      <c r="AA131" s="68">
        <f t="shared" si="325"/>
        <v>0</v>
      </c>
      <c r="AB131" s="68">
        <f t="shared" si="326"/>
        <v>0</v>
      </c>
      <c r="AC131" s="68">
        <f t="shared" si="327"/>
        <v>0</v>
      </c>
      <c r="AD131" s="68">
        <f t="shared" si="328"/>
        <v>0</v>
      </c>
      <c r="AE131" s="68">
        <f t="shared" si="329"/>
        <v>0</v>
      </c>
      <c r="AF131" s="68">
        <f t="shared" si="330"/>
        <v>0</v>
      </c>
      <c r="AG131" s="68">
        <f t="shared" si="331"/>
        <v>0</v>
      </c>
      <c r="AH131" s="68">
        <f t="shared" si="332"/>
        <v>0</v>
      </c>
      <c r="AI131" s="68">
        <f t="shared" si="333"/>
        <v>0</v>
      </c>
      <c r="AJ131" s="69">
        <f t="shared" si="280"/>
        <v>0</v>
      </c>
      <c r="AK131" s="69">
        <f t="shared" si="281"/>
        <v>35640000000000</v>
      </c>
      <c r="AL131" s="69">
        <f t="shared" si="282"/>
        <v>42511852109133</v>
      </c>
      <c r="AM131" s="69">
        <f t="shared" si="283"/>
        <v>84208272237540</v>
      </c>
      <c r="AN131" s="69">
        <f t="shared" si="284"/>
        <v>72182862536895</v>
      </c>
      <c r="AO131" s="69">
        <f t="shared" si="285"/>
        <v>87414639761493</v>
      </c>
      <c r="AP131" s="69">
        <f t="shared" si="286"/>
        <v>6932299156002</v>
      </c>
      <c r="AQ131" s="69">
        <f t="shared" si="287"/>
        <v>23638952175993</v>
      </c>
      <c r="AR131" s="69">
        <f t="shared" si="288"/>
        <v>7816214685906</v>
      </c>
      <c r="AS131" s="69">
        <f t="shared" si="289"/>
        <v>46907159682636</v>
      </c>
      <c r="AT131" s="69">
        <f t="shared" si="290"/>
        <v>18388562666958</v>
      </c>
      <c r="AU131" s="69">
        <f t="shared" si="291"/>
        <v>87441526816974</v>
      </c>
      <c r="AV131" s="69">
        <f t="shared" si="292"/>
        <v>933262154352</v>
      </c>
      <c r="AW131" s="69">
        <f t="shared" si="293"/>
        <v>0</v>
      </c>
      <c r="AX131" s="69">
        <f t="shared" si="294"/>
        <v>0</v>
      </c>
      <c r="AY131" s="69">
        <f t="shared" si="295"/>
        <v>0</v>
      </c>
      <c r="AZ131" s="69">
        <f t="shared" si="296"/>
        <v>0</v>
      </c>
      <c r="BA131" s="69">
        <f t="shared" si="297"/>
        <v>0</v>
      </c>
      <c r="BB131" s="69">
        <f t="shared" si="298"/>
        <v>0</v>
      </c>
      <c r="BC131" s="69">
        <f t="shared" si="299"/>
        <v>0</v>
      </c>
      <c r="BD131" s="69">
        <f t="shared" si="300"/>
        <v>0</v>
      </c>
      <c r="BE131" s="69">
        <f t="shared" si="301"/>
        <v>0</v>
      </c>
      <c r="BF131" s="69">
        <f t="shared" si="302"/>
        <v>0</v>
      </c>
      <c r="BG131" s="69">
        <f t="shared" si="303"/>
        <v>0</v>
      </c>
      <c r="BH131" s="69">
        <f t="shared" si="304"/>
        <v>0</v>
      </c>
      <c r="BI131" s="69">
        <f t="shared" si="305"/>
        <v>0</v>
      </c>
      <c r="BJ131" s="69">
        <f t="shared" si="334"/>
        <v>0</v>
      </c>
      <c r="BK131" s="69">
        <f t="shared" si="335"/>
        <v>640000000000</v>
      </c>
      <c r="BL131" s="69">
        <f t="shared" si="336"/>
        <v>511852109133</v>
      </c>
      <c r="BM131" s="69">
        <f t="shared" si="337"/>
        <v>208272237540</v>
      </c>
      <c r="BN131" s="69">
        <f t="shared" si="338"/>
        <v>182862536895</v>
      </c>
      <c r="BO131" s="69">
        <f t="shared" si="339"/>
        <v>414639761493</v>
      </c>
      <c r="BP131" s="69">
        <f t="shared" si="340"/>
        <v>932299156002</v>
      </c>
      <c r="BQ131" s="69">
        <f t="shared" si="341"/>
        <v>638952175993</v>
      </c>
      <c r="BR131" s="69">
        <f t="shared" si="342"/>
        <v>816214685906</v>
      </c>
      <c r="BS131" s="69">
        <f t="shared" si="343"/>
        <v>907159682636</v>
      </c>
      <c r="BT131" s="69">
        <f t="shared" si="344"/>
        <v>388562666958</v>
      </c>
      <c r="BU131" s="69">
        <f t="shared" si="345"/>
        <v>441526816974</v>
      </c>
      <c r="BV131" s="69">
        <f t="shared" si="346"/>
        <v>933262154352</v>
      </c>
      <c r="BW131" s="69">
        <f t="shared" si="347"/>
        <v>0</v>
      </c>
      <c r="BX131" s="69">
        <f t="shared" si="348"/>
        <v>0</v>
      </c>
      <c r="BY131" s="69">
        <f t="shared" si="349"/>
        <v>0</v>
      </c>
      <c r="BZ131" s="69">
        <f t="shared" si="350"/>
        <v>0</v>
      </c>
      <c r="CA131" s="69">
        <f t="shared" si="351"/>
        <v>0</v>
      </c>
      <c r="CB131" s="69">
        <f t="shared" si="352"/>
        <v>0</v>
      </c>
      <c r="CC131" s="69">
        <f t="shared" si="353"/>
        <v>0</v>
      </c>
      <c r="CD131" s="69">
        <f t="shared" si="354"/>
        <v>0</v>
      </c>
      <c r="CE131" s="69">
        <f t="shared" si="355"/>
        <v>0</v>
      </c>
      <c r="CF131" s="69">
        <f t="shared" si="356"/>
        <v>0</v>
      </c>
      <c r="CG131" s="69">
        <f t="shared" si="357"/>
        <v>0</v>
      </c>
      <c r="CH131" s="69">
        <f t="shared" si="358"/>
        <v>0</v>
      </c>
      <c r="CI131" s="69">
        <f t="shared" si="359"/>
        <v>0</v>
      </c>
      <c r="CJ131" s="69">
        <f t="shared" si="360"/>
        <v>0</v>
      </c>
      <c r="CK131" s="69">
        <f t="shared" si="361"/>
        <v>35</v>
      </c>
      <c r="CL131" s="69">
        <f t="shared" si="362"/>
        <v>42</v>
      </c>
      <c r="CM131" s="69">
        <f t="shared" si="363"/>
        <v>84</v>
      </c>
      <c r="CN131" s="69">
        <f t="shared" si="364"/>
        <v>72</v>
      </c>
      <c r="CO131" s="69">
        <f t="shared" si="365"/>
        <v>87</v>
      </c>
      <c r="CP131" s="69">
        <f t="shared" si="366"/>
        <v>6</v>
      </c>
      <c r="CQ131" s="69">
        <f t="shared" si="367"/>
        <v>23</v>
      </c>
      <c r="CR131" s="69">
        <f t="shared" si="368"/>
        <v>7</v>
      </c>
      <c r="CS131" s="69">
        <f t="shared" si="369"/>
        <v>46</v>
      </c>
      <c r="CT131" s="69">
        <f t="shared" si="370"/>
        <v>18</v>
      </c>
      <c r="CU131" s="69">
        <f t="shared" si="371"/>
        <v>87</v>
      </c>
      <c r="CV131" s="69">
        <f t="shared" si="372"/>
        <v>0</v>
      </c>
      <c r="CW131" s="69">
        <f t="shared" si="373"/>
        <v>0</v>
      </c>
      <c r="CX131" s="69">
        <f t="shared" si="374"/>
        <v>0</v>
      </c>
      <c r="CY131" s="69">
        <f t="shared" si="375"/>
        <v>0</v>
      </c>
      <c r="CZ131" s="69">
        <f t="shared" si="376"/>
        <v>0</v>
      </c>
      <c r="DA131" s="69">
        <f t="shared" si="377"/>
        <v>0</v>
      </c>
      <c r="DB131" s="69">
        <f t="shared" si="378"/>
        <v>0</v>
      </c>
      <c r="DC131" s="69">
        <f t="shared" si="379"/>
        <v>0</v>
      </c>
      <c r="DD131" s="69">
        <f t="shared" si="380"/>
        <v>0</v>
      </c>
      <c r="DE131" s="69">
        <f t="shared" si="381"/>
        <v>0</v>
      </c>
      <c r="DF131" s="69">
        <f t="shared" si="382"/>
        <v>0</v>
      </c>
      <c r="DG131" s="69">
        <f t="shared" si="383"/>
        <v>0</v>
      </c>
      <c r="DH131" s="69">
        <f t="shared" si="384"/>
        <v>0</v>
      </c>
      <c r="DI131" s="69">
        <f t="shared" si="385"/>
        <v>0</v>
      </c>
      <c r="DJ131" s="69" t="str">
        <f>IF(COUNTBLANK(DK131:$EI131)=COLUMNS(DK131:$EI131),"",REPT("0",Batch_Length-LEN(IF(AND(SUM(AK131:$BI131)&lt;&gt;0,BJ131=0),REPT("0",Batch_Length),TEXT(BJ131,"0")))))&amp;IF(AND(SUM(AK131:$BI131)&lt;&gt;0,BJ131=0),REPT("0",Batch_Length),TEXT(BJ131,"0"))</f>
        <v>000000000000</v>
      </c>
      <c r="DK131" s="69" t="str">
        <f>IF(COUNTBLANK(DL131:$EI131)=COLUMNS(DL131:$EI131),"",REPT("0",Batch_Length-LEN(IF(AND(SUMPRODUCT($F$32:$F130*BK$32:BK130)+SUMPRODUCT($F$32:$F130*CJ$32:CJ130)&gt;0,BK131+CJ131=0),REPT("0",Batch_Length),IF(BK131+CJ131=0,"",TEXT(BK131+CJ131,"0"))))))&amp;IF(AND(SUMPRODUCT($F$32:$F130*BK$32:BK130)+SUMPRODUCT($F$32:$F130*CJ$32:CJ130)&gt;0,BK131+CJ131=0),REPT("0",Batch_Length),IF(BK131+CJ131=0,"",TEXT(BK131+CJ131,"0")))</f>
        <v>640000000000</v>
      </c>
      <c r="DL131" s="69" t="str">
        <f>IF(COUNTBLANK(DM131:$EI131)=COLUMNS(DM131:$EI131),"",REPT("0",Batch_Length-LEN(IF(AND(SUMPRODUCT($F$32:$F130*BL$32:BL130)+SUMPRODUCT($F$32:$F130*CK$32:CK130)&gt;0,BL131+CK131=0),REPT("0",Batch_Length),IF(BL131+CK131=0,"",TEXT(BL131+CK131,"0"))))))&amp;IF(AND(SUMPRODUCT($F$32:$F130*BL$32:BL130)+SUMPRODUCT($F$32:$F130*CK$32:CK130)&gt;0,BL131+CK131=0),REPT("0",Batch_Length),IF(BL131+CK131=0,"",TEXT(BL131+CK131,"0")))</f>
        <v>511852109168</v>
      </c>
      <c r="DM131" s="69" t="str">
        <f>IF(COUNTBLANK(DN131:$EI131)=COLUMNS(DN131:$EI131),"",REPT("0",Batch_Length-LEN(IF(AND(SUMPRODUCT($F$32:$F130*BM$32:BM130)+SUMPRODUCT($F$32:$F130*CL$32:CL130)&gt;0,BM131+CL131=0),REPT("0",Batch_Length),IF(BM131+CL131=0,"",TEXT(BM131+CL131,"0"))))))&amp;IF(AND(SUMPRODUCT($F$32:$F130*BM$32:BM130)+SUMPRODUCT($F$32:$F130*CL$32:CL130)&gt;0,BM131+CL131=0),REPT("0",Batch_Length),IF(BM131+CL131=0,"",TEXT(BM131+CL131,"0")))</f>
        <v>208272237582</v>
      </c>
      <c r="DN131" s="69" t="str">
        <f>IF(COUNTBLANK(DO131:$EI131)=COLUMNS(DO131:$EI131),"",REPT("0",Batch_Length-LEN(IF(AND(SUMPRODUCT($F$32:$F130*BN$32:BN130)+SUMPRODUCT($F$32:$F130*CM$32:CM130)&gt;0,BN131+CM131=0),REPT("0",Batch_Length),IF(BN131+CM131=0,"",TEXT(BN131+CM131,"0"))))))&amp;IF(AND(SUMPRODUCT($F$32:$F130*BN$32:BN130)+SUMPRODUCT($F$32:$F130*CM$32:CM130)&gt;0,BN131+CM131=0),REPT("0",Batch_Length),IF(BN131+CM131=0,"",TEXT(BN131+CM131,"0")))</f>
        <v>182862536979</v>
      </c>
      <c r="DO131" s="69" t="str">
        <f>IF(COUNTBLANK(DP131:$EI131)=COLUMNS(DP131:$EI131),"",REPT("0",Batch_Length-LEN(IF(AND(SUMPRODUCT($F$32:$F130*BO$32:BO130)+SUMPRODUCT($F$32:$F130*CN$32:CN130)&gt;0,BO131+CN131=0),REPT("0",Batch_Length),IF(BO131+CN131=0,"",TEXT(BO131+CN131,"0"))))))&amp;IF(AND(SUMPRODUCT($F$32:$F130*BO$32:BO130)+SUMPRODUCT($F$32:$F130*CN$32:CN130)&gt;0,BO131+CN131=0),REPT("0",Batch_Length),IF(BO131+CN131=0,"",TEXT(BO131+CN131,"0")))</f>
        <v>414639761565</v>
      </c>
      <c r="DP131" s="69" t="str">
        <f>IF(COUNTBLANK(DQ131:$EI131)=COLUMNS(DQ131:$EI131),"",REPT("0",Batch_Length-LEN(IF(AND(SUMPRODUCT($F$32:$F130*BP$32:BP130)+SUMPRODUCT($F$32:$F130*CO$32:CO130)&gt;0,BP131+CO131=0),REPT("0",Batch_Length),IF(BP131+CO131=0,"",TEXT(BP131+CO131,"0"))))))&amp;IF(AND(SUMPRODUCT($F$32:$F130*BP$32:BP130)+SUMPRODUCT($F$32:$F130*CO$32:CO130)&gt;0,BP131+CO131=0),REPT("0",Batch_Length),IF(BP131+CO131=0,"",TEXT(BP131+CO131,"0")))</f>
        <v>932299156089</v>
      </c>
      <c r="DQ131" s="69" t="str">
        <f>IF(COUNTBLANK(DR131:$EI131)=COLUMNS(DR131:$EI131),"",REPT("0",Batch_Length-LEN(IF(AND(SUMPRODUCT($F$32:$F130*BQ$32:BQ130)+SUMPRODUCT($F$32:$F130*CP$32:CP130)&gt;0,BQ131+CP131=0),REPT("0",Batch_Length),IF(BQ131+CP131=0,"",TEXT(BQ131+CP131,"0"))))))&amp;IF(AND(SUMPRODUCT($F$32:$F130*BQ$32:BQ130)+SUMPRODUCT($F$32:$F130*CP$32:CP130)&gt;0,BQ131+CP131=0),REPT("0",Batch_Length),IF(BQ131+CP131=0,"",TEXT(BQ131+CP131,"0")))</f>
        <v>638952175999</v>
      </c>
      <c r="DR131" s="69" t="str">
        <f>IF(COUNTBLANK(DS131:$EI131)=COLUMNS(DS131:$EI131),"",REPT("0",Batch_Length-LEN(IF(AND(SUMPRODUCT($F$32:$F130*BR$32:BR130)+SUMPRODUCT($F$32:$F130*CQ$32:CQ130)&gt;0,BR131+CQ131=0),REPT("0",Batch_Length),IF(BR131+CQ131=0,"",TEXT(BR131+CQ131,"0"))))))&amp;IF(AND(SUMPRODUCT($F$32:$F130*BR$32:BR130)+SUMPRODUCT($F$32:$F130*CQ$32:CQ130)&gt;0,BR131+CQ131=0),REPT("0",Batch_Length),IF(BR131+CQ131=0,"",TEXT(BR131+CQ131,"0")))</f>
        <v>816214685929</v>
      </c>
      <c r="DS131" s="69" t="str">
        <f>IF(COUNTBLANK(DT131:$EI131)=COLUMNS(DT131:$EI131),"",REPT("0",Batch_Length-LEN(IF(AND(SUMPRODUCT($F$32:$F130*BS$32:BS130)+SUMPRODUCT($F$32:$F130*CR$32:CR130)&gt;0,BS131+CR131=0),REPT("0",Batch_Length),IF(BS131+CR131=0,"",TEXT(BS131+CR131,"0"))))))&amp;IF(AND(SUMPRODUCT($F$32:$F130*BS$32:BS130)+SUMPRODUCT($F$32:$F130*CR$32:CR130)&gt;0,BS131+CR131=0),REPT("0",Batch_Length),IF(BS131+CR131=0,"",TEXT(BS131+CR131,"0")))</f>
        <v>907159682643</v>
      </c>
      <c r="DT131" s="69" t="str">
        <f>IF(COUNTBLANK(DU131:$EI131)=COLUMNS(DU131:$EI131),"",REPT("0",Batch_Length-LEN(IF(AND(SUMPRODUCT($F$32:$F130*BT$32:BT130)+SUMPRODUCT($F$32:$F130*CS$32:CS130)&gt;0,BT131+CS131=0),REPT("0",Batch_Length),IF(BT131+CS131=0,"",TEXT(BT131+CS131,"0"))))))&amp;IF(AND(SUMPRODUCT($F$32:$F130*BT$32:BT130)+SUMPRODUCT($F$32:$F130*CS$32:CS130)&gt;0,BT131+CS131=0),REPT("0",Batch_Length),IF(BT131+CS131=0,"",TEXT(BT131+CS131,"0")))</f>
        <v>388562667004</v>
      </c>
      <c r="DU131" s="69" t="str">
        <f>IF(COUNTBLANK(DV131:$EI131)=COLUMNS(DV131:$EI131),"",REPT("0",Batch_Length-LEN(IF(AND(SUMPRODUCT($F$32:$F130*BU$32:BU130)+SUMPRODUCT($F$32:$F130*CT$32:CT130)&gt;0,BU131+CT131=0),REPT("0",Batch_Length),IF(BU131+CT131=0,"",TEXT(BU131+CT131,"0"))))))&amp;IF(AND(SUMPRODUCT($F$32:$F130*BU$32:BU130)+SUMPRODUCT($F$32:$F130*CT$32:CT130)&gt;0,BU131+CT131=0),REPT("0",Batch_Length),IF(BU131+CT131=0,"",TEXT(BU131+CT131,"0")))</f>
        <v>441526816992</v>
      </c>
      <c r="DV131" s="69" t="str">
        <f>IF(COUNTBLANK(DW131:$EI131)=COLUMNS(DW131:$EI131),"",REPT("0",Batch_Length-LEN(IF(AND(SUMPRODUCT($F$32:$F130*BV$32:BV130)+SUMPRODUCT($F$32:$F130*CU$32:CU130)&gt;0,BV131+CU131=0),REPT("0",Batch_Length),IF(BV131+CU131=0,"",TEXT(BV131+CU131,"0"))))))&amp;IF(AND(SUMPRODUCT($F$32:$F130*BV$32:BV130)+SUMPRODUCT($F$32:$F130*CU$32:CU130)&gt;0,BV131+CU131=0),REPT("0",Batch_Length),IF(BV131+CU131=0,"",TEXT(BV131+CU131,"0")))</f>
        <v>933262154439</v>
      </c>
      <c r="DW131" s="69" t="str">
        <f>IF(COUNTBLANK(DX131:$EI131)=COLUMNS(DX131:$EI131),"",REPT("0",Batch_Length-LEN(IF(AND(SUMPRODUCT($F$32:$F130*BW$32:BW130)+SUMPRODUCT($F$32:$F130*CV$32:CV130)&gt;0,BW131+CV131=0),REPT("0",Batch_Length),IF(BW131+CV131=0,"",TEXT(BW131+CV131,"0"))))))&amp;IF(AND(SUMPRODUCT($F$32:$F130*BW$32:BW130)+SUMPRODUCT($F$32:$F130*CV$32:CV130)&gt;0,BW131+CV131=0),REPT("0",Batch_Length),IF(BW131+CV131=0,"",TEXT(BW131+CV131,"0")))</f>
        <v/>
      </c>
      <c r="DX131" s="69" t="str">
        <f>IF(COUNTBLANK(DY131:$EI131)=COLUMNS(DY131:$EI131),"",REPT("0",Batch_Length-LEN(IF(AND(SUMPRODUCT($F$32:$F130*BX$32:BX130)+SUMPRODUCT($F$32:$F130*CW$32:CW130)&gt;0,BX131+CW131=0),REPT("0",Batch_Length),IF(BX131+CW131=0,"",TEXT(BX131+CW131,"0"))))))&amp;IF(AND(SUMPRODUCT($F$32:$F130*BX$32:BX130)+SUMPRODUCT($F$32:$F130*CW$32:CW130)&gt;0,BX131+CW131=0),REPT("0",Batch_Length),IF(BX131+CW131=0,"",TEXT(BX131+CW131,"0")))</f>
        <v/>
      </c>
      <c r="DY131" s="69" t="str">
        <f>IF(COUNTBLANK(DZ131:$EI131)=COLUMNS(DZ131:$EI131),"",REPT("0",Batch_Length-LEN(IF(AND(SUMPRODUCT($F$32:$F130*BY$32:BY130)+SUMPRODUCT($F$32:$F130*CX$32:CX130)&gt;0,BY131+CX131=0),REPT("0",Batch_Length),IF(BY131+CX131=0,"",TEXT(BY131+CX131,"0"))))))&amp;IF(AND(SUMPRODUCT($F$32:$F130*BY$32:BY130)+SUMPRODUCT($F$32:$F130*CX$32:CX130)&gt;0,BY131+CX131=0),REPT("0",Batch_Length),IF(BY131+CX131=0,"",TEXT(BY131+CX131,"0")))</f>
        <v/>
      </c>
      <c r="DZ131" s="69" t="str">
        <f>IF(COUNTBLANK(EA131:$EI131)=COLUMNS(EA131:$EI131),"",REPT("0",Batch_Length-LEN(IF(AND(SUMPRODUCT($F$32:$F130*BZ$32:BZ130)+SUMPRODUCT($F$32:$F130*CY$32:CY130)&gt;0,BZ131+CY131=0),REPT("0",Batch_Length),IF(BZ131+CY131=0,"",TEXT(BZ131+CY131,"0"))))))&amp;IF(AND(SUMPRODUCT($F$32:$F130*BZ$32:BZ130)+SUMPRODUCT($F$32:$F130*CY$32:CY130)&gt;0,BZ131+CY131=0),REPT("0",Batch_Length),IF(BZ131+CY131=0,"",TEXT(BZ131+CY131,"0")))</f>
        <v/>
      </c>
      <c r="EA131" s="69" t="str">
        <f>IF(COUNTBLANK(EB131:$EI131)=COLUMNS(EB131:$EI131),"",REPT("0",Batch_Length-LEN(IF(AND(SUMPRODUCT($F$32:$F130*CA$32:CA130)+SUMPRODUCT($F$32:$F130*CZ$32:CZ130)&gt;0,CA131+CZ131=0),REPT("0",Batch_Length),IF(CA131+CZ131=0,"",TEXT(CA131+CZ131,"0"))))))&amp;IF(AND(SUMPRODUCT($F$32:$F130*CA$32:CA130)+SUMPRODUCT($F$32:$F130*CZ$32:CZ130)&gt;0,CA131+CZ131=0),REPT("0",Batch_Length),IF(CA131+CZ131=0,"",TEXT(CA131+CZ131,"0")))</f>
        <v/>
      </c>
      <c r="EB131" s="69" t="str">
        <f>IF(COUNTBLANK(EC131:$EI131)=COLUMNS(EC131:$EI131),"",REPT("0",Batch_Length-LEN(IF(AND(SUMPRODUCT($F$32:$F130*CB$32:CB130)+SUMPRODUCT($F$32:$F130*DA$32:DA130)&gt;0,CB131+DA131=0),REPT("0",Batch_Length),IF(CB131+DA131=0,"",TEXT(CB131+DA131,"0"))))))&amp;IF(AND(SUMPRODUCT($F$32:$F130*CB$32:CB130)+SUMPRODUCT($F$32:$F130*DA$32:DA130)&gt;0,CB131+DA131=0),REPT("0",Batch_Length),IF(CB131+DA131=0,"",TEXT(CB131+DA131,"0")))</f>
        <v/>
      </c>
      <c r="EC131" s="69" t="str">
        <f>IF(COUNTBLANK(ED131:$EI131)=COLUMNS(ED131:$EI131),"",REPT("0",Batch_Length-LEN(IF(AND(SUMPRODUCT($F$32:$F130*CC$32:CC130)+SUMPRODUCT($F$32:$F130*DB$32:DB130)&gt;0,CC131+DB131=0),REPT("0",Batch_Length),IF(CC131+DB131=0,"",TEXT(CC131+DB131,"0"))))))&amp;IF(AND(SUMPRODUCT($F$32:$F130*CC$32:CC130)+SUMPRODUCT($F$32:$F130*DB$32:DB130)&gt;0,CC131+DB131=0),REPT("0",Batch_Length),IF(CC131+DB131=0,"",TEXT(CC131+DB131,"0")))</f>
        <v/>
      </c>
      <c r="ED131" s="69" t="str">
        <f>IF(COUNTBLANK(EE131:$EI131)=COLUMNS(EE131:$EI131),"",REPT("0",Batch_Length-LEN(IF(AND(SUMPRODUCT($F$32:$F130*CD$32:CD130)+SUMPRODUCT($F$32:$F130*DC$32:DC130)&gt;0,CD131+DC131=0),REPT("0",Batch_Length),IF(CD131+DC131=0,"",TEXT(CD131+DC131,"0"))))))&amp;IF(AND(SUMPRODUCT($F$32:$F130*CD$32:CD130)+SUMPRODUCT($F$32:$F130*DC$32:DC130)&gt;0,CD131+DC131=0),REPT("0",Batch_Length),IF(CD131+DC131=0,"",TEXT(CD131+DC131,"0")))</f>
        <v/>
      </c>
      <c r="EE131" s="69" t="str">
        <f>IF(COUNTBLANK(EF131:$EI131)=COLUMNS(EF131:$EI131),"",REPT("0",Batch_Length-LEN(IF(AND(SUMPRODUCT($F$32:$F130*CE$32:CE130)+SUMPRODUCT($F$32:$F130*DD$32:DD130)&gt;0,CE131+DD131=0),REPT("0",Batch_Length),IF(CE131+DD131=0,"",TEXT(CE131+DD131,"0"))))))&amp;IF(AND(SUMPRODUCT($F$32:$F130*CE$32:CE130)+SUMPRODUCT($F$32:$F130*DD$32:DD130)&gt;0,CE131+DD131=0),REPT("0",Batch_Length),IF(CE131+DD131=0,"",TEXT(CE131+DD131,"0")))</f>
        <v/>
      </c>
      <c r="EF131" s="69" t="str">
        <f>IF(COUNTBLANK(EG131:$EI131)=COLUMNS(EG131:$EI131),"",REPT("0",Batch_Length-LEN(IF(AND(SUMPRODUCT($F$32:$F130*CF$32:CF130)+SUMPRODUCT($F$32:$F130*DE$32:DE130)&gt;0,CF131+DE131=0),REPT("0",Batch_Length),IF(CF131+DE131=0,"",TEXT(CF131+DE131,"0"))))))&amp;IF(AND(SUMPRODUCT($F$32:$F130*CF$32:CF130)+SUMPRODUCT($F$32:$F130*DE$32:DE130)&gt;0,CF131+DE131=0),REPT("0",Batch_Length),IF(CF131+DE131=0,"",TEXT(CF131+DE131,"0")))</f>
        <v/>
      </c>
      <c r="EG131" s="69" t="str">
        <f>IF(COUNTBLANK(EH131:$EI131)=COLUMNS(EH131:$EI131),"",REPT("0",Batch_Length-LEN(IF(AND(SUMPRODUCT($F$32:$F130*CG$32:CG130)+SUMPRODUCT($F$32:$F130*DF$32:DF130)&gt;0,CG131+DF131=0),REPT("0",Batch_Length),IF(CG131+DF131=0,"",TEXT(CG131+DF131,"0"))))))&amp;IF(AND(SUMPRODUCT($F$32:$F130*CG$32:CG130)+SUMPRODUCT($F$32:$F130*DF$32:DF130)&gt;0,CG131+DF131=0),REPT("0",Batch_Length),IF(CG131+DF131=0,"",TEXT(CG131+DF131,"0")))</f>
        <v/>
      </c>
      <c r="EH131" s="69" t="str">
        <f>IF(COUNTBLANK(EI131:$EI131)=COLUMNS(EI131:$EI131),"",REPT("0",Batch_Length-LEN(IF(AND(SUMPRODUCT($F$32:$F130*CH$32:CH130)+SUMPRODUCT($F$32:$F130*DG$32:DG130)&gt;0,CH131+DG131=0),REPT("0",Batch_Length),IF(CH131+DG131=0,"",TEXT(CH131+DG131,"0"))))))&amp;IF(AND(SUMPRODUCT($F$32:$F130*CH$32:CH130)+SUMPRODUCT($F$32:$F130*DG$32:DG130)&gt;0,CH131+DG131=0),REPT("0",Batch_Length),IF(CH131+DG131=0,"",TEXT(CH131+DG131,"0")))</f>
        <v/>
      </c>
      <c r="EI131" s="69" t="str">
        <f>IF(AND(SUMPRODUCT($F$32:$F130*CI$32:CI130)+SUMPRODUCT($F$32:$F130*DH$32:DH130)&gt;0,CI131+DH131=0),REPT("0",Batch_Length),IF(CI131+DH131=0,"",TEXT(CI131+DH131,"0")))</f>
        <v/>
      </c>
      <c r="EJ131" s="69" t="str">
        <f t="shared" si="306"/>
        <v>933262154439441526816992388562667004907159682643816214685929638952175999932299156089414639761565182862536979208272237582511852109168640000000000000000000000</v>
      </c>
      <c r="EK131" s="57" t="s">
        <v>86</v>
      </c>
    </row>
    <row r="132" spans="6:141" outlineLevel="1" x14ac:dyDescent="0.2">
      <c r="F132" s="66">
        <f t="shared" si="277"/>
        <v>100</v>
      </c>
      <c r="G132" s="67" t="str">
        <f t="shared" si="278"/>
        <v>93326215443944152681699238856266700490715968264381621468592963895217599993229915608941463976156518286253697920827223758251185210916864000000000000000000000000</v>
      </c>
      <c r="H132" s="66">
        <f t="shared" si="279"/>
        <v>158</v>
      </c>
      <c r="I132" s="66">
        <f t="shared" si="307"/>
        <v>13</v>
      </c>
      <c r="J132" s="67" t="str">
        <f t="shared" si="308"/>
        <v>000000000000</v>
      </c>
      <c r="K132" s="68" t="str">
        <f t="shared" si="309"/>
        <v>640000000000</v>
      </c>
      <c r="L132" s="68" t="str">
        <f t="shared" si="310"/>
        <v>511852109168</v>
      </c>
      <c r="M132" s="68" t="str">
        <f t="shared" si="311"/>
        <v>208272237582</v>
      </c>
      <c r="N132" s="68" t="str">
        <f t="shared" si="312"/>
        <v>182862536979</v>
      </c>
      <c r="O132" s="68" t="str">
        <f t="shared" si="313"/>
        <v>414639761565</v>
      </c>
      <c r="P132" s="68" t="str">
        <f t="shared" si="314"/>
        <v>932299156089</v>
      </c>
      <c r="Q132" s="68" t="str">
        <f t="shared" si="315"/>
        <v>638952175999</v>
      </c>
      <c r="R132" s="68" t="str">
        <f t="shared" si="316"/>
        <v>816214685929</v>
      </c>
      <c r="S132" s="68" t="str">
        <f t="shared" si="317"/>
        <v>907159682643</v>
      </c>
      <c r="T132" s="68" t="str">
        <f t="shared" si="318"/>
        <v>388562667004</v>
      </c>
      <c r="U132" s="68" t="str">
        <f t="shared" si="319"/>
        <v>441526816992</v>
      </c>
      <c r="V132" s="68" t="str">
        <f t="shared" si="320"/>
        <v>933262154439</v>
      </c>
      <c r="W132" s="68">
        <f t="shared" si="321"/>
        <v>0</v>
      </c>
      <c r="X132" s="68">
        <f t="shared" si="322"/>
        <v>0</v>
      </c>
      <c r="Y132" s="68">
        <f t="shared" si="323"/>
        <v>0</v>
      </c>
      <c r="Z132" s="68">
        <f t="shared" si="324"/>
        <v>0</v>
      </c>
      <c r="AA132" s="68">
        <f t="shared" si="325"/>
        <v>0</v>
      </c>
      <c r="AB132" s="68">
        <f t="shared" si="326"/>
        <v>0</v>
      </c>
      <c r="AC132" s="68">
        <f t="shared" si="327"/>
        <v>0</v>
      </c>
      <c r="AD132" s="68">
        <f t="shared" si="328"/>
        <v>0</v>
      </c>
      <c r="AE132" s="68">
        <f t="shared" si="329"/>
        <v>0</v>
      </c>
      <c r="AF132" s="68">
        <f t="shared" si="330"/>
        <v>0</v>
      </c>
      <c r="AG132" s="68">
        <f t="shared" si="331"/>
        <v>0</v>
      </c>
      <c r="AH132" s="68">
        <f t="shared" si="332"/>
        <v>0</v>
      </c>
      <c r="AI132" s="68">
        <f t="shared" si="333"/>
        <v>0</v>
      </c>
      <c r="AJ132" s="69">
        <f t="shared" si="280"/>
        <v>0</v>
      </c>
      <c r="AK132" s="69">
        <f t="shared" si="281"/>
        <v>64000000000000</v>
      </c>
      <c r="AL132" s="69">
        <f t="shared" si="282"/>
        <v>51185210916800</v>
      </c>
      <c r="AM132" s="69">
        <f t="shared" si="283"/>
        <v>20827223758200</v>
      </c>
      <c r="AN132" s="69">
        <f t="shared" si="284"/>
        <v>18286253697900</v>
      </c>
      <c r="AO132" s="69">
        <f t="shared" si="285"/>
        <v>41463976156500</v>
      </c>
      <c r="AP132" s="69">
        <f t="shared" si="286"/>
        <v>93229915608900</v>
      </c>
      <c r="AQ132" s="69">
        <f t="shared" si="287"/>
        <v>63895217599900</v>
      </c>
      <c r="AR132" s="69">
        <f t="shared" si="288"/>
        <v>81621468592900</v>
      </c>
      <c r="AS132" s="69">
        <f t="shared" si="289"/>
        <v>90715968264300</v>
      </c>
      <c r="AT132" s="69">
        <f t="shared" si="290"/>
        <v>38856266700400</v>
      </c>
      <c r="AU132" s="69">
        <f t="shared" si="291"/>
        <v>44152681699200</v>
      </c>
      <c r="AV132" s="69">
        <f t="shared" si="292"/>
        <v>93326215443900</v>
      </c>
      <c r="AW132" s="69">
        <f t="shared" si="293"/>
        <v>0</v>
      </c>
      <c r="AX132" s="69">
        <f t="shared" si="294"/>
        <v>0</v>
      </c>
      <c r="AY132" s="69">
        <f t="shared" si="295"/>
        <v>0</v>
      </c>
      <c r="AZ132" s="69">
        <f t="shared" si="296"/>
        <v>0</v>
      </c>
      <c r="BA132" s="69">
        <f t="shared" si="297"/>
        <v>0</v>
      </c>
      <c r="BB132" s="69">
        <f t="shared" si="298"/>
        <v>0</v>
      </c>
      <c r="BC132" s="69">
        <f t="shared" si="299"/>
        <v>0</v>
      </c>
      <c r="BD132" s="69">
        <f t="shared" si="300"/>
        <v>0</v>
      </c>
      <c r="BE132" s="69">
        <f t="shared" si="301"/>
        <v>0</v>
      </c>
      <c r="BF132" s="69">
        <f t="shared" si="302"/>
        <v>0</v>
      </c>
      <c r="BG132" s="69">
        <f t="shared" si="303"/>
        <v>0</v>
      </c>
      <c r="BH132" s="69">
        <f t="shared" si="304"/>
        <v>0</v>
      </c>
      <c r="BI132" s="69">
        <f t="shared" si="305"/>
        <v>0</v>
      </c>
      <c r="BJ132" s="69">
        <f t="shared" si="334"/>
        <v>0</v>
      </c>
      <c r="BK132" s="69">
        <f t="shared" si="335"/>
        <v>0</v>
      </c>
      <c r="BL132" s="69">
        <f t="shared" si="336"/>
        <v>185210916800</v>
      </c>
      <c r="BM132" s="69">
        <f t="shared" si="337"/>
        <v>827223758200</v>
      </c>
      <c r="BN132" s="69">
        <f t="shared" si="338"/>
        <v>286253697900</v>
      </c>
      <c r="BO132" s="69">
        <f t="shared" si="339"/>
        <v>463976156500</v>
      </c>
      <c r="BP132" s="69">
        <f t="shared" si="340"/>
        <v>229915608900</v>
      </c>
      <c r="BQ132" s="69">
        <f t="shared" si="341"/>
        <v>895217599900</v>
      </c>
      <c r="BR132" s="69">
        <f t="shared" si="342"/>
        <v>621468592900</v>
      </c>
      <c r="BS132" s="69">
        <f t="shared" si="343"/>
        <v>715968264300</v>
      </c>
      <c r="BT132" s="69">
        <f t="shared" si="344"/>
        <v>856266700400</v>
      </c>
      <c r="BU132" s="69">
        <f t="shared" si="345"/>
        <v>152681699200</v>
      </c>
      <c r="BV132" s="69">
        <f t="shared" si="346"/>
        <v>326215443900</v>
      </c>
      <c r="BW132" s="69">
        <f t="shared" si="347"/>
        <v>0</v>
      </c>
      <c r="BX132" s="69">
        <f t="shared" si="348"/>
        <v>0</v>
      </c>
      <c r="BY132" s="69">
        <f t="shared" si="349"/>
        <v>0</v>
      </c>
      <c r="BZ132" s="69">
        <f t="shared" si="350"/>
        <v>0</v>
      </c>
      <c r="CA132" s="69">
        <f t="shared" si="351"/>
        <v>0</v>
      </c>
      <c r="CB132" s="69">
        <f t="shared" si="352"/>
        <v>0</v>
      </c>
      <c r="CC132" s="69">
        <f t="shared" si="353"/>
        <v>0</v>
      </c>
      <c r="CD132" s="69">
        <f t="shared" si="354"/>
        <v>0</v>
      </c>
      <c r="CE132" s="69">
        <f t="shared" si="355"/>
        <v>0</v>
      </c>
      <c r="CF132" s="69">
        <f t="shared" si="356"/>
        <v>0</v>
      </c>
      <c r="CG132" s="69">
        <f t="shared" si="357"/>
        <v>0</v>
      </c>
      <c r="CH132" s="69">
        <f t="shared" si="358"/>
        <v>0</v>
      </c>
      <c r="CI132" s="69">
        <f t="shared" si="359"/>
        <v>0</v>
      </c>
      <c r="CJ132" s="69">
        <f t="shared" si="360"/>
        <v>0</v>
      </c>
      <c r="CK132" s="69">
        <f t="shared" si="361"/>
        <v>64</v>
      </c>
      <c r="CL132" s="69">
        <f t="shared" si="362"/>
        <v>51</v>
      </c>
      <c r="CM132" s="69">
        <f t="shared" si="363"/>
        <v>20</v>
      </c>
      <c r="CN132" s="69">
        <f t="shared" si="364"/>
        <v>18</v>
      </c>
      <c r="CO132" s="69">
        <f t="shared" si="365"/>
        <v>41</v>
      </c>
      <c r="CP132" s="69">
        <f t="shared" si="366"/>
        <v>93</v>
      </c>
      <c r="CQ132" s="69">
        <f t="shared" si="367"/>
        <v>63</v>
      </c>
      <c r="CR132" s="69">
        <f t="shared" si="368"/>
        <v>81</v>
      </c>
      <c r="CS132" s="69">
        <f t="shared" si="369"/>
        <v>90</v>
      </c>
      <c r="CT132" s="69">
        <f t="shared" si="370"/>
        <v>38</v>
      </c>
      <c r="CU132" s="69">
        <f t="shared" si="371"/>
        <v>44</v>
      </c>
      <c r="CV132" s="69">
        <f t="shared" si="372"/>
        <v>93</v>
      </c>
      <c r="CW132" s="69">
        <f t="shared" si="373"/>
        <v>0</v>
      </c>
      <c r="CX132" s="69">
        <f t="shared" si="374"/>
        <v>0</v>
      </c>
      <c r="CY132" s="69">
        <f t="shared" si="375"/>
        <v>0</v>
      </c>
      <c r="CZ132" s="69">
        <f t="shared" si="376"/>
        <v>0</v>
      </c>
      <c r="DA132" s="69">
        <f t="shared" si="377"/>
        <v>0</v>
      </c>
      <c r="DB132" s="69">
        <f t="shared" si="378"/>
        <v>0</v>
      </c>
      <c r="DC132" s="69">
        <f t="shared" si="379"/>
        <v>0</v>
      </c>
      <c r="DD132" s="69">
        <f t="shared" si="380"/>
        <v>0</v>
      </c>
      <c r="DE132" s="69">
        <f t="shared" si="381"/>
        <v>0</v>
      </c>
      <c r="DF132" s="69">
        <f t="shared" si="382"/>
        <v>0</v>
      </c>
      <c r="DG132" s="69">
        <f t="shared" si="383"/>
        <v>0</v>
      </c>
      <c r="DH132" s="69">
        <f t="shared" si="384"/>
        <v>0</v>
      </c>
      <c r="DI132" s="69">
        <f t="shared" si="385"/>
        <v>0</v>
      </c>
      <c r="DJ132" s="69" t="str">
        <f>IF(COUNTBLANK(DK132:$EI132)=COLUMNS(DK132:$EI132),"",REPT("0",Batch_Length-LEN(IF(AND(SUM(AK132:$BI132)&lt;&gt;0,BJ132=0),REPT("0",Batch_Length),TEXT(BJ132,"0")))))&amp;IF(AND(SUM(AK132:$BI132)&lt;&gt;0,BJ132=0),REPT("0",Batch_Length),TEXT(BJ132,"0"))</f>
        <v>000000000000</v>
      </c>
      <c r="DK132" s="69" t="str">
        <f>IF(COUNTBLANK(DL132:$EI132)=COLUMNS(DL132:$EI132),"",REPT("0",Batch_Length-LEN(IF(AND(SUMPRODUCT($F$32:$F131*BK$32:BK131)+SUMPRODUCT($F$32:$F131*CJ$32:CJ131)&gt;0,BK132+CJ132=0),REPT("0",Batch_Length),IF(BK132+CJ132=0,"",TEXT(BK132+CJ132,"0"))))))&amp;IF(AND(SUMPRODUCT($F$32:$F131*BK$32:BK131)+SUMPRODUCT($F$32:$F131*CJ$32:CJ131)&gt;0,BK132+CJ132=0),REPT("0",Batch_Length),IF(BK132+CJ132=0,"",TEXT(BK132+CJ132,"0")))</f>
        <v>000000000000</v>
      </c>
      <c r="DL132" s="69" t="str">
        <f>IF(COUNTBLANK(DM132:$EI132)=COLUMNS(DM132:$EI132),"",REPT("0",Batch_Length-LEN(IF(AND(SUMPRODUCT($F$32:$F131*BL$32:BL131)+SUMPRODUCT($F$32:$F131*CK$32:CK131)&gt;0,BL132+CK132=0),REPT("0",Batch_Length),IF(BL132+CK132=0,"",TEXT(BL132+CK132,"0"))))))&amp;IF(AND(SUMPRODUCT($F$32:$F131*BL$32:BL131)+SUMPRODUCT($F$32:$F131*CK$32:CK131)&gt;0,BL132+CK132=0),REPT("0",Batch_Length),IF(BL132+CK132=0,"",TEXT(BL132+CK132,"0")))</f>
        <v>185210916864</v>
      </c>
      <c r="DM132" s="69" t="str">
        <f>IF(COUNTBLANK(DN132:$EI132)=COLUMNS(DN132:$EI132),"",REPT("0",Batch_Length-LEN(IF(AND(SUMPRODUCT($F$32:$F131*BM$32:BM131)+SUMPRODUCT($F$32:$F131*CL$32:CL131)&gt;0,BM132+CL132=0),REPT("0",Batch_Length),IF(BM132+CL132=0,"",TEXT(BM132+CL132,"0"))))))&amp;IF(AND(SUMPRODUCT($F$32:$F131*BM$32:BM131)+SUMPRODUCT($F$32:$F131*CL$32:CL131)&gt;0,BM132+CL132=0),REPT("0",Batch_Length),IF(BM132+CL132=0,"",TEXT(BM132+CL132,"0")))</f>
        <v>827223758251</v>
      </c>
      <c r="DN132" s="69" t="str">
        <f>IF(COUNTBLANK(DO132:$EI132)=COLUMNS(DO132:$EI132),"",REPT("0",Batch_Length-LEN(IF(AND(SUMPRODUCT($F$32:$F131*BN$32:BN131)+SUMPRODUCT($F$32:$F131*CM$32:CM131)&gt;0,BN132+CM132=0),REPT("0",Batch_Length),IF(BN132+CM132=0,"",TEXT(BN132+CM132,"0"))))))&amp;IF(AND(SUMPRODUCT($F$32:$F131*BN$32:BN131)+SUMPRODUCT($F$32:$F131*CM$32:CM131)&gt;0,BN132+CM132=0),REPT("0",Batch_Length),IF(BN132+CM132=0,"",TEXT(BN132+CM132,"0")))</f>
        <v>286253697920</v>
      </c>
      <c r="DO132" s="69" t="str">
        <f>IF(COUNTBLANK(DP132:$EI132)=COLUMNS(DP132:$EI132),"",REPT("0",Batch_Length-LEN(IF(AND(SUMPRODUCT($F$32:$F131*BO$32:BO131)+SUMPRODUCT($F$32:$F131*CN$32:CN131)&gt;0,BO132+CN132=0),REPT("0",Batch_Length),IF(BO132+CN132=0,"",TEXT(BO132+CN132,"0"))))))&amp;IF(AND(SUMPRODUCT($F$32:$F131*BO$32:BO131)+SUMPRODUCT($F$32:$F131*CN$32:CN131)&gt;0,BO132+CN132=0),REPT("0",Batch_Length),IF(BO132+CN132=0,"",TEXT(BO132+CN132,"0")))</f>
        <v>463976156518</v>
      </c>
      <c r="DP132" s="69" t="str">
        <f>IF(COUNTBLANK(DQ132:$EI132)=COLUMNS(DQ132:$EI132),"",REPT("0",Batch_Length-LEN(IF(AND(SUMPRODUCT($F$32:$F131*BP$32:BP131)+SUMPRODUCT($F$32:$F131*CO$32:CO131)&gt;0,BP132+CO132=0),REPT("0",Batch_Length),IF(BP132+CO132=0,"",TEXT(BP132+CO132,"0"))))))&amp;IF(AND(SUMPRODUCT($F$32:$F131*BP$32:BP131)+SUMPRODUCT($F$32:$F131*CO$32:CO131)&gt;0,BP132+CO132=0),REPT("0",Batch_Length),IF(BP132+CO132=0,"",TEXT(BP132+CO132,"0")))</f>
        <v>229915608941</v>
      </c>
      <c r="DQ132" s="69" t="str">
        <f>IF(COUNTBLANK(DR132:$EI132)=COLUMNS(DR132:$EI132),"",REPT("0",Batch_Length-LEN(IF(AND(SUMPRODUCT($F$32:$F131*BQ$32:BQ131)+SUMPRODUCT($F$32:$F131*CP$32:CP131)&gt;0,BQ132+CP132=0),REPT("0",Batch_Length),IF(BQ132+CP132=0,"",TEXT(BQ132+CP132,"0"))))))&amp;IF(AND(SUMPRODUCT($F$32:$F131*BQ$32:BQ131)+SUMPRODUCT($F$32:$F131*CP$32:CP131)&gt;0,BQ132+CP132=0),REPT("0",Batch_Length),IF(BQ132+CP132=0,"",TEXT(BQ132+CP132,"0")))</f>
        <v>895217599993</v>
      </c>
      <c r="DR132" s="69" t="str">
        <f>IF(COUNTBLANK(DS132:$EI132)=COLUMNS(DS132:$EI132),"",REPT("0",Batch_Length-LEN(IF(AND(SUMPRODUCT($F$32:$F131*BR$32:BR131)+SUMPRODUCT($F$32:$F131*CQ$32:CQ131)&gt;0,BR132+CQ132=0),REPT("0",Batch_Length),IF(BR132+CQ132=0,"",TEXT(BR132+CQ132,"0"))))))&amp;IF(AND(SUMPRODUCT($F$32:$F131*BR$32:BR131)+SUMPRODUCT($F$32:$F131*CQ$32:CQ131)&gt;0,BR132+CQ132=0),REPT("0",Batch_Length),IF(BR132+CQ132=0,"",TEXT(BR132+CQ132,"0")))</f>
        <v>621468592963</v>
      </c>
      <c r="DS132" s="69" t="str">
        <f>IF(COUNTBLANK(DT132:$EI132)=COLUMNS(DT132:$EI132),"",REPT("0",Batch_Length-LEN(IF(AND(SUMPRODUCT($F$32:$F131*BS$32:BS131)+SUMPRODUCT($F$32:$F131*CR$32:CR131)&gt;0,BS132+CR132=0),REPT("0",Batch_Length),IF(BS132+CR132=0,"",TEXT(BS132+CR132,"0"))))))&amp;IF(AND(SUMPRODUCT($F$32:$F131*BS$32:BS131)+SUMPRODUCT($F$32:$F131*CR$32:CR131)&gt;0,BS132+CR132=0),REPT("0",Batch_Length),IF(BS132+CR132=0,"",TEXT(BS132+CR132,"0")))</f>
        <v>715968264381</v>
      </c>
      <c r="DT132" s="69" t="str">
        <f>IF(COUNTBLANK(DU132:$EI132)=COLUMNS(DU132:$EI132),"",REPT("0",Batch_Length-LEN(IF(AND(SUMPRODUCT($F$32:$F131*BT$32:BT131)+SUMPRODUCT($F$32:$F131*CS$32:CS131)&gt;0,BT132+CS132=0),REPT("0",Batch_Length),IF(BT132+CS132=0,"",TEXT(BT132+CS132,"0"))))))&amp;IF(AND(SUMPRODUCT($F$32:$F131*BT$32:BT131)+SUMPRODUCT($F$32:$F131*CS$32:CS131)&gt;0,BT132+CS132=0),REPT("0",Batch_Length),IF(BT132+CS132=0,"",TEXT(BT132+CS132,"0")))</f>
        <v>856266700490</v>
      </c>
      <c r="DU132" s="69" t="str">
        <f>IF(COUNTBLANK(DV132:$EI132)=COLUMNS(DV132:$EI132),"",REPT("0",Batch_Length-LEN(IF(AND(SUMPRODUCT($F$32:$F131*BU$32:BU131)+SUMPRODUCT($F$32:$F131*CT$32:CT131)&gt;0,BU132+CT132=0),REPT("0",Batch_Length),IF(BU132+CT132=0,"",TEXT(BU132+CT132,"0"))))))&amp;IF(AND(SUMPRODUCT($F$32:$F131*BU$32:BU131)+SUMPRODUCT($F$32:$F131*CT$32:CT131)&gt;0,BU132+CT132=0),REPT("0",Batch_Length),IF(BU132+CT132=0,"",TEXT(BU132+CT132,"0")))</f>
        <v>152681699238</v>
      </c>
      <c r="DV132" s="69" t="str">
        <f>IF(COUNTBLANK(DW132:$EI132)=COLUMNS(DW132:$EI132),"",REPT("0",Batch_Length-LEN(IF(AND(SUMPRODUCT($F$32:$F131*BV$32:BV131)+SUMPRODUCT($F$32:$F131*CU$32:CU131)&gt;0,BV132+CU132=0),REPT("0",Batch_Length),IF(BV132+CU132=0,"",TEXT(BV132+CU132,"0"))))))&amp;IF(AND(SUMPRODUCT($F$32:$F131*BV$32:BV131)+SUMPRODUCT($F$32:$F131*CU$32:CU131)&gt;0,BV132+CU132=0),REPT("0",Batch_Length),IF(BV132+CU132=0,"",TEXT(BV132+CU132,"0")))</f>
        <v>326215443944</v>
      </c>
      <c r="DW132" s="69" t="str">
        <f>IF(COUNTBLANK(DX132:$EI132)=COLUMNS(DX132:$EI132),"",REPT("0",Batch_Length-LEN(IF(AND(SUMPRODUCT($F$32:$F131*BW$32:BW131)+SUMPRODUCT($F$32:$F131*CV$32:CV131)&gt;0,BW132+CV132=0),REPT("0",Batch_Length),IF(BW132+CV132=0,"",TEXT(BW132+CV132,"0"))))))&amp;IF(AND(SUMPRODUCT($F$32:$F131*BW$32:BW131)+SUMPRODUCT($F$32:$F131*CV$32:CV131)&gt;0,BW132+CV132=0),REPT("0",Batch_Length),IF(BW132+CV132=0,"",TEXT(BW132+CV132,"0")))</f>
        <v>93</v>
      </c>
      <c r="DX132" s="69" t="str">
        <f>IF(COUNTBLANK(DY132:$EI132)=COLUMNS(DY132:$EI132),"",REPT("0",Batch_Length-LEN(IF(AND(SUMPRODUCT($F$32:$F131*BX$32:BX131)+SUMPRODUCT($F$32:$F131*CW$32:CW131)&gt;0,BX132+CW132=0),REPT("0",Batch_Length),IF(BX132+CW132=0,"",TEXT(BX132+CW132,"0"))))))&amp;IF(AND(SUMPRODUCT($F$32:$F131*BX$32:BX131)+SUMPRODUCT($F$32:$F131*CW$32:CW131)&gt;0,BX132+CW132=0),REPT("0",Batch_Length),IF(BX132+CW132=0,"",TEXT(BX132+CW132,"0")))</f>
        <v/>
      </c>
      <c r="DY132" s="69" t="str">
        <f>IF(COUNTBLANK(DZ132:$EI132)=COLUMNS(DZ132:$EI132),"",REPT("0",Batch_Length-LEN(IF(AND(SUMPRODUCT($F$32:$F131*BY$32:BY131)+SUMPRODUCT($F$32:$F131*CX$32:CX131)&gt;0,BY132+CX132=0),REPT("0",Batch_Length),IF(BY132+CX132=0,"",TEXT(BY132+CX132,"0"))))))&amp;IF(AND(SUMPRODUCT($F$32:$F131*BY$32:BY131)+SUMPRODUCT($F$32:$F131*CX$32:CX131)&gt;0,BY132+CX132=0),REPT("0",Batch_Length),IF(BY132+CX132=0,"",TEXT(BY132+CX132,"0")))</f>
        <v/>
      </c>
      <c r="DZ132" s="69" t="str">
        <f>IF(COUNTBLANK(EA132:$EI132)=COLUMNS(EA132:$EI132),"",REPT("0",Batch_Length-LEN(IF(AND(SUMPRODUCT($F$32:$F131*BZ$32:BZ131)+SUMPRODUCT($F$32:$F131*CY$32:CY131)&gt;0,BZ132+CY132=0),REPT("0",Batch_Length),IF(BZ132+CY132=0,"",TEXT(BZ132+CY132,"0"))))))&amp;IF(AND(SUMPRODUCT($F$32:$F131*BZ$32:BZ131)+SUMPRODUCT($F$32:$F131*CY$32:CY131)&gt;0,BZ132+CY132=0),REPT("0",Batch_Length),IF(BZ132+CY132=0,"",TEXT(BZ132+CY132,"0")))</f>
        <v/>
      </c>
      <c r="EA132" s="69" t="str">
        <f>IF(COUNTBLANK(EB132:$EI132)=COLUMNS(EB132:$EI132),"",REPT("0",Batch_Length-LEN(IF(AND(SUMPRODUCT($F$32:$F131*CA$32:CA131)+SUMPRODUCT($F$32:$F131*CZ$32:CZ131)&gt;0,CA132+CZ132=0),REPT("0",Batch_Length),IF(CA132+CZ132=0,"",TEXT(CA132+CZ132,"0"))))))&amp;IF(AND(SUMPRODUCT($F$32:$F131*CA$32:CA131)+SUMPRODUCT($F$32:$F131*CZ$32:CZ131)&gt;0,CA132+CZ132=0),REPT("0",Batch_Length),IF(CA132+CZ132=0,"",TEXT(CA132+CZ132,"0")))</f>
        <v/>
      </c>
      <c r="EB132" s="69" t="str">
        <f>IF(COUNTBLANK(EC132:$EI132)=COLUMNS(EC132:$EI132),"",REPT("0",Batch_Length-LEN(IF(AND(SUMPRODUCT($F$32:$F131*CB$32:CB131)+SUMPRODUCT($F$32:$F131*DA$32:DA131)&gt;0,CB132+DA132=0),REPT("0",Batch_Length),IF(CB132+DA132=0,"",TEXT(CB132+DA132,"0"))))))&amp;IF(AND(SUMPRODUCT($F$32:$F131*CB$32:CB131)+SUMPRODUCT($F$32:$F131*DA$32:DA131)&gt;0,CB132+DA132=0),REPT("0",Batch_Length),IF(CB132+DA132=0,"",TEXT(CB132+DA132,"0")))</f>
        <v/>
      </c>
      <c r="EC132" s="69" t="str">
        <f>IF(COUNTBLANK(ED132:$EI132)=COLUMNS(ED132:$EI132),"",REPT("0",Batch_Length-LEN(IF(AND(SUMPRODUCT($F$32:$F131*CC$32:CC131)+SUMPRODUCT($F$32:$F131*DB$32:DB131)&gt;0,CC132+DB132=0),REPT("0",Batch_Length),IF(CC132+DB132=0,"",TEXT(CC132+DB132,"0"))))))&amp;IF(AND(SUMPRODUCT($F$32:$F131*CC$32:CC131)+SUMPRODUCT($F$32:$F131*DB$32:DB131)&gt;0,CC132+DB132=0),REPT("0",Batch_Length),IF(CC132+DB132=0,"",TEXT(CC132+DB132,"0")))</f>
        <v/>
      </c>
      <c r="ED132" s="69" t="str">
        <f>IF(COUNTBLANK(EE132:$EI132)=COLUMNS(EE132:$EI132),"",REPT("0",Batch_Length-LEN(IF(AND(SUMPRODUCT($F$32:$F131*CD$32:CD131)+SUMPRODUCT($F$32:$F131*DC$32:DC131)&gt;0,CD132+DC132=0),REPT("0",Batch_Length),IF(CD132+DC132=0,"",TEXT(CD132+DC132,"0"))))))&amp;IF(AND(SUMPRODUCT($F$32:$F131*CD$32:CD131)+SUMPRODUCT($F$32:$F131*DC$32:DC131)&gt;0,CD132+DC132=0),REPT("0",Batch_Length),IF(CD132+DC132=0,"",TEXT(CD132+DC132,"0")))</f>
        <v/>
      </c>
      <c r="EE132" s="69" t="str">
        <f>IF(COUNTBLANK(EF132:$EI132)=COLUMNS(EF132:$EI132),"",REPT("0",Batch_Length-LEN(IF(AND(SUMPRODUCT($F$32:$F131*CE$32:CE131)+SUMPRODUCT($F$32:$F131*DD$32:DD131)&gt;0,CE132+DD132=0),REPT("0",Batch_Length),IF(CE132+DD132=0,"",TEXT(CE132+DD132,"0"))))))&amp;IF(AND(SUMPRODUCT($F$32:$F131*CE$32:CE131)+SUMPRODUCT($F$32:$F131*DD$32:DD131)&gt;0,CE132+DD132=0),REPT("0",Batch_Length),IF(CE132+DD132=0,"",TEXT(CE132+DD132,"0")))</f>
        <v/>
      </c>
      <c r="EF132" s="69" t="str">
        <f>IF(COUNTBLANK(EG132:$EI132)=COLUMNS(EG132:$EI132),"",REPT("0",Batch_Length-LEN(IF(AND(SUMPRODUCT($F$32:$F131*CF$32:CF131)+SUMPRODUCT($F$32:$F131*DE$32:DE131)&gt;0,CF132+DE132=0),REPT("0",Batch_Length),IF(CF132+DE132=0,"",TEXT(CF132+DE132,"0"))))))&amp;IF(AND(SUMPRODUCT($F$32:$F131*CF$32:CF131)+SUMPRODUCT($F$32:$F131*DE$32:DE131)&gt;0,CF132+DE132=0),REPT("0",Batch_Length),IF(CF132+DE132=0,"",TEXT(CF132+DE132,"0")))</f>
        <v/>
      </c>
      <c r="EG132" s="69" t="str">
        <f>IF(COUNTBLANK(EH132:$EI132)=COLUMNS(EH132:$EI132),"",REPT("0",Batch_Length-LEN(IF(AND(SUMPRODUCT($F$32:$F131*CG$32:CG131)+SUMPRODUCT($F$32:$F131*DF$32:DF131)&gt;0,CG132+DF132=0),REPT("0",Batch_Length),IF(CG132+DF132=0,"",TEXT(CG132+DF132,"0"))))))&amp;IF(AND(SUMPRODUCT($F$32:$F131*CG$32:CG131)+SUMPRODUCT($F$32:$F131*DF$32:DF131)&gt;0,CG132+DF132=0),REPT("0",Batch_Length),IF(CG132+DF132=0,"",TEXT(CG132+DF132,"0")))</f>
        <v/>
      </c>
      <c r="EH132" s="69" t="str">
        <f>IF(COUNTBLANK(EI132:$EI132)=COLUMNS(EI132:$EI132),"",REPT("0",Batch_Length-LEN(IF(AND(SUMPRODUCT($F$32:$F131*CH$32:CH131)+SUMPRODUCT($F$32:$F131*DG$32:DG131)&gt;0,CH132+DG132=0),REPT("0",Batch_Length),IF(CH132+DG132=0,"",TEXT(CH132+DG132,"0"))))))&amp;IF(AND(SUMPRODUCT($F$32:$F131*CH$32:CH131)+SUMPRODUCT($F$32:$F131*DG$32:DG131)&gt;0,CH132+DG132=0),REPT("0",Batch_Length),IF(CH132+DG132=0,"",TEXT(CH132+DG132,"0")))</f>
        <v/>
      </c>
      <c r="EI132" s="69" t="str">
        <f>IF(AND(SUMPRODUCT($F$32:$F131*CI$32:CI131)+SUMPRODUCT($F$32:$F131*DH$32:DH131)&gt;0,CI132+DH132=0),REPT("0",Batch_Length),IF(CI132+DH132=0,"",TEXT(CI132+DH132,"0")))</f>
        <v/>
      </c>
      <c r="EJ132" s="69" t="str">
        <f t="shared" si="306"/>
        <v>93326215443944152681699238856266700490715968264381621468592963895217599993229915608941463976156518286253697920827223758251185210916864000000000000000000000000</v>
      </c>
      <c r="EK132" s="57" t="s">
        <v>86</v>
      </c>
    </row>
    <row r="133" spans="6:141" outlineLevel="1" x14ac:dyDescent="0.2">
      <c r="F133" s="66">
        <f t="shared" si="277"/>
        <v>101</v>
      </c>
      <c r="G133" s="67" t="str">
        <f t="shared" si="278"/>
        <v>9425947759838359420851623124482936749562312794702543768327889353416977599316221476503087861591808346911623490003549599583369706302603264000000000000000000000000</v>
      </c>
      <c r="H133" s="66">
        <f t="shared" si="279"/>
        <v>160</v>
      </c>
      <c r="I133" s="66">
        <f t="shared" si="307"/>
        <v>14</v>
      </c>
      <c r="J133" s="67" t="str">
        <f t="shared" si="308"/>
        <v>000000000000</v>
      </c>
      <c r="K133" s="68" t="str">
        <f t="shared" si="309"/>
        <v>000000000000</v>
      </c>
      <c r="L133" s="68" t="str">
        <f t="shared" si="310"/>
        <v>185210916864</v>
      </c>
      <c r="M133" s="68" t="str">
        <f t="shared" si="311"/>
        <v>827223758251</v>
      </c>
      <c r="N133" s="68" t="str">
        <f t="shared" si="312"/>
        <v>286253697920</v>
      </c>
      <c r="O133" s="68" t="str">
        <f t="shared" si="313"/>
        <v>463976156518</v>
      </c>
      <c r="P133" s="68" t="str">
        <f t="shared" si="314"/>
        <v>229915608941</v>
      </c>
      <c r="Q133" s="68" t="str">
        <f t="shared" si="315"/>
        <v>895217599993</v>
      </c>
      <c r="R133" s="68" t="str">
        <f t="shared" si="316"/>
        <v>621468592963</v>
      </c>
      <c r="S133" s="68" t="str">
        <f t="shared" si="317"/>
        <v>715968264381</v>
      </c>
      <c r="T133" s="68" t="str">
        <f t="shared" si="318"/>
        <v>856266700490</v>
      </c>
      <c r="U133" s="68" t="str">
        <f t="shared" si="319"/>
        <v>152681699238</v>
      </c>
      <c r="V133" s="68" t="str">
        <f t="shared" si="320"/>
        <v>326215443944</v>
      </c>
      <c r="W133" s="68" t="str">
        <f t="shared" si="321"/>
        <v>93</v>
      </c>
      <c r="X133" s="68">
        <f t="shared" si="322"/>
        <v>0</v>
      </c>
      <c r="Y133" s="68">
        <f t="shared" si="323"/>
        <v>0</v>
      </c>
      <c r="Z133" s="68">
        <f t="shared" si="324"/>
        <v>0</v>
      </c>
      <c r="AA133" s="68">
        <f t="shared" si="325"/>
        <v>0</v>
      </c>
      <c r="AB133" s="68">
        <f t="shared" si="326"/>
        <v>0</v>
      </c>
      <c r="AC133" s="68">
        <f t="shared" si="327"/>
        <v>0</v>
      </c>
      <c r="AD133" s="68">
        <f t="shared" si="328"/>
        <v>0</v>
      </c>
      <c r="AE133" s="68">
        <f t="shared" si="329"/>
        <v>0</v>
      </c>
      <c r="AF133" s="68">
        <f t="shared" si="330"/>
        <v>0</v>
      </c>
      <c r="AG133" s="68">
        <f t="shared" si="331"/>
        <v>0</v>
      </c>
      <c r="AH133" s="68">
        <f t="shared" si="332"/>
        <v>0</v>
      </c>
      <c r="AI133" s="68">
        <f t="shared" si="333"/>
        <v>0</v>
      </c>
      <c r="AJ133" s="69">
        <f t="shared" si="280"/>
        <v>0</v>
      </c>
      <c r="AK133" s="69">
        <f t="shared" si="281"/>
        <v>0</v>
      </c>
      <c r="AL133" s="69">
        <f t="shared" si="282"/>
        <v>18706302603264</v>
      </c>
      <c r="AM133" s="69">
        <f t="shared" si="283"/>
        <v>83549599583351</v>
      </c>
      <c r="AN133" s="69">
        <f t="shared" si="284"/>
        <v>28911623489920</v>
      </c>
      <c r="AO133" s="69">
        <f t="shared" si="285"/>
        <v>46861591808318</v>
      </c>
      <c r="AP133" s="69">
        <f t="shared" si="286"/>
        <v>23221476503041</v>
      </c>
      <c r="AQ133" s="69">
        <f t="shared" si="287"/>
        <v>90416977599293</v>
      </c>
      <c r="AR133" s="69">
        <f t="shared" si="288"/>
        <v>62768327889263</v>
      </c>
      <c r="AS133" s="69">
        <f t="shared" si="289"/>
        <v>72312794702481</v>
      </c>
      <c r="AT133" s="69">
        <f t="shared" si="290"/>
        <v>86482936749490</v>
      </c>
      <c r="AU133" s="69">
        <f t="shared" si="291"/>
        <v>15420851623038</v>
      </c>
      <c r="AV133" s="69">
        <f t="shared" si="292"/>
        <v>32947759838344</v>
      </c>
      <c r="AW133" s="69">
        <f t="shared" si="293"/>
        <v>9393</v>
      </c>
      <c r="AX133" s="69">
        <f t="shared" si="294"/>
        <v>0</v>
      </c>
      <c r="AY133" s="69">
        <f t="shared" si="295"/>
        <v>0</v>
      </c>
      <c r="AZ133" s="69">
        <f t="shared" si="296"/>
        <v>0</v>
      </c>
      <c r="BA133" s="69">
        <f t="shared" si="297"/>
        <v>0</v>
      </c>
      <c r="BB133" s="69">
        <f t="shared" si="298"/>
        <v>0</v>
      </c>
      <c r="BC133" s="69">
        <f t="shared" si="299"/>
        <v>0</v>
      </c>
      <c r="BD133" s="69">
        <f t="shared" si="300"/>
        <v>0</v>
      </c>
      <c r="BE133" s="69">
        <f t="shared" si="301"/>
        <v>0</v>
      </c>
      <c r="BF133" s="69">
        <f t="shared" si="302"/>
        <v>0</v>
      </c>
      <c r="BG133" s="69">
        <f t="shared" si="303"/>
        <v>0</v>
      </c>
      <c r="BH133" s="69">
        <f t="shared" si="304"/>
        <v>0</v>
      </c>
      <c r="BI133" s="69">
        <f t="shared" si="305"/>
        <v>0</v>
      </c>
      <c r="BJ133" s="69">
        <f t="shared" si="334"/>
        <v>0</v>
      </c>
      <c r="BK133" s="69">
        <f t="shared" si="335"/>
        <v>0</v>
      </c>
      <c r="BL133" s="69">
        <f t="shared" si="336"/>
        <v>706302603264</v>
      </c>
      <c r="BM133" s="69">
        <f t="shared" si="337"/>
        <v>549599583351</v>
      </c>
      <c r="BN133" s="69">
        <f t="shared" si="338"/>
        <v>911623489920</v>
      </c>
      <c r="BO133" s="69">
        <f t="shared" si="339"/>
        <v>861591808318</v>
      </c>
      <c r="BP133" s="69">
        <f t="shared" si="340"/>
        <v>221476503041</v>
      </c>
      <c r="BQ133" s="69">
        <f t="shared" si="341"/>
        <v>416977599293</v>
      </c>
      <c r="BR133" s="69">
        <f t="shared" si="342"/>
        <v>768327889263</v>
      </c>
      <c r="BS133" s="69">
        <f t="shared" si="343"/>
        <v>312794702481</v>
      </c>
      <c r="BT133" s="69">
        <f t="shared" si="344"/>
        <v>482936749490</v>
      </c>
      <c r="BU133" s="69">
        <f t="shared" si="345"/>
        <v>420851623038</v>
      </c>
      <c r="BV133" s="69">
        <f t="shared" si="346"/>
        <v>947759838344</v>
      </c>
      <c r="BW133" s="69">
        <f t="shared" si="347"/>
        <v>9393</v>
      </c>
      <c r="BX133" s="69">
        <f t="shared" si="348"/>
        <v>0</v>
      </c>
      <c r="BY133" s="69">
        <f t="shared" si="349"/>
        <v>0</v>
      </c>
      <c r="BZ133" s="69">
        <f t="shared" si="350"/>
        <v>0</v>
      </c>
      <c r="CA133" s="69">
        <f t="shared" si="351"/>
        <v>0</v>
      </c>
      <c r="CB133" s="69">
        <f t="shared" si="352"/>
        <v>0</v>
      </c>
      <c r="CC133" s="69">
        <f t="shared" si="353"/>
        <v>0</v>
      </c>
      <c r="CD133" s="69">
        <f t="shared" si="354"/>
        <v>0</v>
      </c>
      <c r="CE133" s="69">
        <f t="shared" si="355"/>
        <v>0</v>
      </c>
      <c r="CF133" s="69">
        <f t="shared" si="356"/>
        <v>0</v>
      </c>
      <c r="CG133" s="69">
        <f t="shared" si="357"/>
        <v>0</v>
      </c>
      <c r="CH133" s="69">
        <f t="shared" si="358"/>
        <v>0</v>
      </c>
      <c r="CI133" s="69">
        <f t="shared" si="359"/>
        <v>0</v>
      </c>
      <c r="CJ133" s="69">
        <f t="shared" si="360"/>
        <v>0</v>
      </c>
      <c r="CK133" s="69">
        <f t="shared" si="361"/>
        <v>0</v>
      </c>
      <c r="CL133" s="69">
        <f t="shared" si="362"/>
        <v>18</v>
      </c>
      <c r="CM133" s="69">
        <f t="shared" si="363"/>
        <v>83</v>
      </c>
      <c r="CN133" s="69">
        <f t="shared" si="364"/>
        <v>28</v>
      </c>
      <c r="CO133" s="69">
        <f t="shared" si="365"/>
        <v>46</v>
      </c>
      <c r="CP133" s="69">
        <f t="shared" si="366"/>
        <v>23</v>
      </c>
      <c r="CQ133" s="69">
        <f t="shared" si="367"/>
        <v>90</v>
      </c>
      <c r="CR133" s="69">
        <f t="shared" si="368"/>
        <v>62</v>
      </c>
      <c r="CS133" s="69">
        <f t="shared" si="369"/>
        <v>72</v>
      </c>
      <c r="CT133" s="69">
        <f t="shared" si="370"/>
        <v>86</v>
      </c>
      <c r="CU133" s="69">
        <f t="shared" si="371"/>
        <v>15</v>
      </c>
      <c r="CV133" s="69">
        <f t="shared" si="372"/>
        <v>32</v>
      </c>
      <c r="CW133" s="69">
        <f t="shared" si="373"/>
        <v>0</v>
      </c>
      <c r="CX133" s="69">
        <f t="shared" si="374"/>
        <v>0</v>
      </c>
      <c r="CY133" s="69">
        <f t="shared" si="375"/>
        <v>0</v>
      </c>
      <c r="CZ133" s="69">
        <f t="shared" si="376"/>
        <v>0</v>
      </c>
      <c r="DA133" s="69">
        <f t="shared" si="377"/>
        <v>0</v>
      </c>
      <c r="DB133" s="69">
        <f t="shared" si="378"/>
        <v>0</v>
      </c>
      <c r="DC133" s="69">
        <f t="shared" si="379"/>
        <v>0</v>
      </c>
      <c r="DD133" s="69">
        <f t="shared" si="380"/>
        <v>0</v>
      </c>
      <c r="DE133" s="69">
        <f t="shared" si="381"/>
        <v>0</v>
      </c>
      <c r="DF133" s="69">
        <f t="shared" si="382"/>
        <v>0</v>
      </c>
      <c r="DG133" s="69">
        <f t="shared" si="383"/>
        <v>0</v>
      </c>
      <c r="DH133" s="69">
        <f t="shared" si="384"/>
        <v>0</v>
      </c>
      <c r="DI133" s="69">
        <f t="shared" si="385"/>
        <v>0</v>
      </c>
      <c r="DJ133" s="69" t="str">
        <f>IF(COUNTBLANK(DK133:$EI133)=COLUMNS(DK133:$EI133),"",REPT("0",Batch_Length-LEN(IF(AND(SUM(AK133:$BI133)&lt;&gt;0,BJ133=0),REPT("0",Batch_Length),TEXT(BJ133,"0")))))&amp;IF(AND(SUM(AK133:$BI133)&lt;&gt;0,BJ133=0),REPT("0",Batch_Length),TEXT(BJ133,"0"))</f>
        <v>000000000000</v>
      </c>
      <c r="DK133" s="69" t="str">
        <f>IF(COUNTBLANK(DL133:$EI133)=COLUMNS(DL133:$EI133),"",REPT("0",Batch_Length-LEN(IF(AND(SUMPRODUCT($F$32:$F132*BK$32:BK132)+SUMPRODUCT($F$32:$F132*CJ$32:CJ132)&gt;0,BK133+CJ133=0),REPT("0",Batch_Length),IF(BK133+CJ133=0,"",TEXT(BK133+CJ133,"0"))))))&amp;IF(AND(SUMPRODUCT($F$32:$F132*BK$32:BK132)+SUMPRODUCT($F$32:$F132*CJ$32:CJ132)&gt;0,BK133+CJ133=0),REPT("0",Batch_Length),IF(BK133+CJ133=0,"",TEXT(BK133+CJ133,"0")))</f>
        <v>000000000000</v>
      </c>
      <c r="DL133" s="69" t="str">
        <f>IF(COUNTBLANK(DM133:$EI133)=COLUMNS(DM133:$EI133),"",REPT("0",Batch_Length-LEN(IF(AND(SUMPRODUCT($F$32:$F132*BL$32:BL132)+SUMPRODUCT($F$32:$F132*CK$32:CK132)&gt;0,BL133+CK133=0),REPT("0",Batch_Length),IF(BL133+CK133=0,"",TEXT(BL133+CK133,"0"))))))&amp;IF(AND(SUMPRODUCT($F$32:$F132*BL$32:BL132)+SUMPRODUCT($F$32:$F132*CK$32:CK132)&gt;0,BL133+CK133=0),REPT("0",Batch_Length),IF(BL133+CK133=0,"",TEXT(BL133+CK133,"0")))</f>
        <v>706302603264</v>
      </c>
      <c r="DM133" s="69" t="str">
        <f>IF(COUNTBLANK(DN133:$EI133)=COLUMNS(DN133:$EI133),"",REPT("0",Batch_Length-LEN(IF(AND(SUMPRODUCT($F$32:$F132*BM$32:BM132)+SUMPRODUCT($F$32:$F132*CL$32:CL132)&gt;0,BM133+CL133=0),REPT("0",Batch_Length),IF(BM133+CL133=0,"",TEXT(BM133+CL133,"0"))))))&amp;IF(AND(SUMPRODUCT($F$32:$F132*BM$32:BM132)+SUMPRODUCT($F$32:$F132*CL$32:CL132)&gt;0,BM133+CL133=0),REPT("0",Batch_Length),IF(BM133+CL133=0,"",TEXT(BM133+CL133,"0")))</f>
        <v>549599583369</v>
      </c>
      <c r="DN133" s="69" t="str">
        <f>IF(COUNTBLANK(DO133:$EI133)=COLUMNS(DO133:$EI133),"",REPT("0",Batch_Length-LEN(IF(AND(SUMPRODUCT($F$32:$F132*BN$32:BN132)+SUMPRODUCT($F$32:$F132*CM$32:CM132)&gt;0,BN133+CM133=0),REPT("0",Batch_Length),IF(BN133+CM133=0,"",TEXT(BN133+CM133,"0"))))))&amp;IF(AND(SUMPRODUCT($F$32:$F132*BN$32:BN132)+SUMPRODUCT($F$32:$F132*CM$32:CM132)&gt;0,BN133+CM133=0),REPT("0",Batch_Length),IF(BN133+CM133=0,"",TEXT(BN133+CM133,"0")))</f>
        <v>911623490003</v>
      </c>
      <c r="DO133" s="69" t="str">
        <f>IF(COUNTBLANK(DP133:$EI133)=COLUMNS(DP133:$EI133),"",REPT("0",Batch_Length-LEN(IF(AND(SUMPRODUCT($F$32:$F132*BO$32:BO132)+SUMPRODUCT($F$32:$F132*CN$32:CN132)&gt;0,BO133+CN133=0),REPT("0",Batch_Length),IF(BO133+CN133=0,"",TEXT(BO133+CN133,"0"))))))&amp;IF(AND(SUMPRODUCT($F$32:$F132*BO$32:BO132)+SUMPRODUCT($F$32:$F132*CN$32:CN132)&gt;0,BO133+CN133=0),REPT("0",Batch_Length),IF(BO133+CN133=0,"",TEXT(BO133+CN133,"0")))</f>
        <v>861591808346</v>
      </c>
      <c r="DP133" s="69" t="str">
        <f>IF(COUNTBLANK(DQ133:$EI133)=COLUMNS(DQ133:$EI133),"",REPT("0",Batch_Length-LEN(IF(AND(SUMPRODUCT($F$32:$F132*BP$32:BP132)+SUMPRODUCT($F$32:$F132*CO$32:CO132)&gt;0,BP133+CO133=0),REPT("0",Batch_Length),IF(BP133+CO133=0,"",TEXT(BP133+CO133,"0"))))))&amp;IF(AND(SUMPRODUCT($F$32:$F132*BP$32:BP132)+SUMPRODUCT($F$32:$F132*CO$32:CO132)&gt;0,BP133+CO133=0),REPT("0",Batch_Length),IF(BP133+CO133=0,"",TEXT(BP133+CO133,"0")))</f>
        <v>221476503087</v>
      </c>
      <c r="DQ133" s="69" t="str">
        <f>IF(COUNTBLANK(DR133:$EI133)=COLUMNS(DR133:$EI133),"",REPT("0",Batch_Length-LEN(IF(AND(SUMPRODUCT($F$32:$F132*BQ$32:BQ132)+SUMPRODUCT($F$32:$F132*CP$32:CP132)&gt;0,BQ133+CP133=0),REPT("0",Batch_Length),IF(BQ133+CP133=0,"",TEXT(BQ133+CP133,"0"))))))&amp;IF(AND(SUMPRODUCT($F$32:$F132*BQ$32:BQ132)+SUMPRODUCT($F$32:$F132*CP$32:CP132)&gt;0,BQ133+CP133=0),REPT("0",Batch_Length),IF(BQ133+CP133=0,"",TEXT(BQ133+CP133,"0")))</f>
        <v>416977599316</v>
      </c>
      <c r="DR133" s="69" t="str">
        <f>IF(COUNTBLANK(DS133:$EI133)=COLUMNS(DS133:$EI133),"",REPT("0",Batch_Length-LEN(IF(AND(SUMPRODUCT($F$32:$F132*BR$32:BR132)+SUMPRODUCT($F$32:$F132*CQ$32:CQ132)&gt;0,BR133+CQ133=0),REPT("0",Batch_Length),IF(BR133+CQ133=0,"",TEXT(BR133+CQ133,"0"))))))&amp;IF(AND(SUMPRODUCT($F$32:$F132*BR$32:BR132)+SUMPRODUCT($F$32:$F132*CQ$32:CQ132)&gt;0,BR133+CQ133=0),REPT("0",Batch_Length),IF(BR133+CQ133=0,"",TEXT(BR133+CQ133,"0")))</f>
        <v>768327889353</v>
      </c>
      <c r="DS133" s="69" t="str">
        <f>IF(COUNTBLANK(DT133:$EI133)=COLUMNS(DT133:$EI133),"",REPT("0",Batch_Length-LEN(IF(AND(SUMPRODUCT($F$32:$F132*BS$32:BS132)+SUMPRODUCT($F$32:$F132*CR$32:CR132)&gt;0,BS133+CR133=0),REPT("0",Batch_Length),IF(BS133+CR133=0,"",TEXT(BS133+CR133,"0"))))))&amp;IF(AND(SUMPRODUCT($F$32:$F132*BS$32:BS132)+SUMPRODUCT($F$32:$F132*CR$32:CR132)&gt;0,BS133+CR133=0),REPT("0",Batch_Length),IF(BS133+CR133=0,"",TEXT(BS133+CR133,"0")))</f>
        <v>312794702543</v>
      </c>
      <c r="DT133" s="69" t="str">
        <f>IF(COUNTBLANK(DU133:$EI133)=COLUMNS(DU133:$EI133),"",REPT("0",Batch_Length-LEN(IF(AND(SUMPRODUCT($F$32:$F132*BT$32:BT132)+SUMPRODUCT($F$32:$F132*CS$32:CS132)&gt;0,BT133+CS133=0),REPT("0",Batch_Length),IF(BT133+CS133=0,"",TEXT(BT133+CS133,"0"))))))&amp;IF(AND(SUMPRODUCT($F$32:$F132*BT$32:BT132)+SUMPRODUCT($F$32:$F132*CS$32:CS132)&gt;0,BT133+CS133=0),REPT("0",Batch_Length),IF(BT133+CS133=0,"",TEXT(BT133+CS133,"0")))</f>
        <v>482936749562</v>
      </c>
      <c r="DU133" s="69" t="str">
        <f>IF(COUNTBLANK(DV133:$EI133)=COLUMNS(DV133:$EI133),"",REPT("0",Batch_Length-LEN(IF(AND(SUMPRODUCT($F$32:$F132*BU$32:BU132)+SUMPRODUCT($F$32:$F132*CT$32:CT132)&gt;0,BU133+CT133=0),REPT("0",Batch_Length),IF(BU133+CT133=0,"",TEXT(BU133+CT133,"0"))))))&amp;IF(AND(SUMPRODUCT($F$32:$F132*BU$32:BU132)+SUMPRODUCT($F$32:$F132*CT$32:CT132)&gt;0,BU133+CT133=0),REPT("0",Batch_Length),IF(BU133+CT133=0,"",TEXT(BU133+CT133,"0")))</f>
        <v>420851623124</v>
      </c>
      <c r="DV133" s="69" t="str">
        <f>IF(COUNTBLANK(DW133:$EI133)=COLUMNS(DW133:$EI133),"",REPT("0",Batch_Length-LEN(IF(AND(SUMPRODUCT($F$32:$F132*BV$32:BV132)+SUMPRODUCT($F$32:$F132*CU$32:CU132)&gt;0,BV133+CU133=0),REPT("0",Batch_Length),IF(BV133+CU133=0,"",TEXT(BV133+CU133,"0"))))))&amp;IF(AND(SUMPRODUCT($F$32:$F132*BV$32:BV132)+SUMPRODUCT($F$32:$F132*CU$32:CU132)&gt;0,BV133+CU133=0),REPT("0",Batch_Length),IF(BV133+CU133=0,"",TEXT(BV133+CU133,"0")))</f>
        <v>947759838359</v>
      </c>
      <c r="DW133" s="69" t="str">
        <f>IF(COUNTBLANK(DX133:$EI133)=COLUMNS(DX133:$EI133),"",REPT("0",Batch_Length-LEN(IF(AND(SUMPRODUCT($F$32:$F132*BW$32:BW132)+SUMPRODUCT($F$32:$F132*CV$32:CV132)&gt;0,BW133+CV133=0),REPT("0",Batch_Length),IF(BW133+CV133=0,"",TEXT(BW133+CV133,"0"))))))&amp;IF(AND(SUMPRODUCT($F$32:$F132*BW$32:BW132)+SUMPRODUCT($F$32:$F132*CV$32:CV132)&gt;0,BW133+CV133=0),REPT("0",Batch_Length),IF(BW133+CV133=0,"",TEXT(BW133+CV133,"0")))</f>
        <v>9425</v>
      </c>
      <c r="DX133" s="69" t="str">
        <f>IF(COUNTBLANK(DY133:$EI133)=COLUMNS(DY133:$EI133),"",REPT("0",Batch_Length-LEN(IF(AND(SUMPRODUCT($F$32:$F132*BX$32:BX132)+SUMPRODUCT($F$32:$F132*CW$32:CW132)&gt;0,BX133+CW133=0),REPT("0",Batch_Length),IF(BX133+CW133=0,"",TEXT(BX133+CW133,"0"))))))&amp;IF(AND(SUMPRODUCT($F$32:$F132*BX$32:BX132)+SUMPRODUCT($F$32:$F132*CW$32:CW132)&gt;0,BX133+CW133=0),REPT("0",Batch_Length),IF(BX133+CW133=0,"",TEXT(BX133+CW133,"0")))</f>
        <v/>
      </c>
      <c r="DY133" s="69" t="str">
        <f>IF(COUNTBLANK(DZ133:$EI133)=COLUMNS(DZ133:$EI133),"",REPT("0",Batch_Length-LEN(IF(AND(SUMPRODUCT($F$32:$F132*BY$32:BY132)+SUMPRODUCT($F$32:$F132*CX$32:CX132)&gt;0,BY133+CX133=0),REPT("0",Batch_Length),IF(BY133+CX133=0,"",TEXT(BY133+CX133,"0"))))))&amp;IF(AND(SUMPRODUCT($F$32:$F132*BY$32:BY132)+SUMPRODUCT($F$32:$F132*CX$32:CX132)&gt;0,BY133+CX133=0),REPT("0",Batch_Length),IF(BY133+CX133=0,"",TEXT(BY133+CX133,"0")))</f>
        <v/>
      </c>
      <c r="DZ133" s="69" t="str">
        <f>IF(COUNTBLANK(EA133:$EI133)=COLUMNS(EA133:$EI133),"",REPT("0",Batch_Length-LEN(IF(AND(SUMPRODUCT($F$32:$F132*BZ$32:BZ132)+SUMPRODUCT($F$32:$F132*CY$32:CY132)&gt;0,BZ133+CY133=0),REPT("0",Batch_Length),IF(BZ133+CY133=0,"",TEXT(BZ133+CY133,"0"))))))&amp;IF(AND(SUMPRODUCT($F$32:$F132*BZ$32:BZ132)+SUMPRODUCT($F$32:$F132*CY$32:CY132)&gt;0,BZ133+CY133=0),REPT("0",Batch_Length),IF(BZ133+CY133=0,"",TEXT(BZ133+CY133,"0")))</f>
        <v/>
      </c>
      <c r="EA133" s="69" t="str">
        <f>IF(COUNTBLANK(EB133:$EI133)=COLUMNS(EB133:$EI133),"",REPT("0",Batch_Length-LEN(IF(AND(SUMPRODUCT($F$32:$F132*CA$32:CA132)+SUMPRODUCT($F$32:$F132*CZ$32:CZ132)&gt;0,CA133+CZ133=0),REPT("0",Batch_Length),IF(CA133+CZ133=0,"",TEXT(CA133+CZ133,"0"))))))&amp;IF(AND(SUMPRODUCT($F$32:$F132*CA$32:CA132)+SUMPRODUCT($F$32:$F132*CZ$32:CZ132)&gt;0,CA133+CZ133=0),REPT("0",Batch_Length),IF(CA133+CZ133=0,"",TEXT(CA133+CZ133,"0")))</f>
        <v/>
      </c>
      <c r="EB133" s="69" t="str">
        <f>IF(COUNTBLANK(EC133:$EI133)=COLUMNS(EC133:$EI133),"",REPT("0",Batch_Length-LEN(IF(AND(SUMPRODUCT($F$32:$F132*CB$32:CB132)+SUMPRODUCT($F$32:$F132*DA$32:DA132)&gt;0,CB133+DA133=0),REPT("0",Batch_Length),IF(CB133+DA133=0,"",TEXT(CB133+DA133,"0"))))))&amp;IF(AND(SUMPRODUCT($F$32:$F132*CB$32:CB132)+SUMPRODUCT($F$32:$F132*DA$32:DA132)&gt;0,CB133+DA133=0),REPT("0",Batch_Length),IF(CB133+DA133=0,"",TEXT(CB133+DA133,"0")))</f>
        <v/>
      </c>
      <c r="EC133" s="69" t="str">
        <f>IF(COUNTBLANK(ED133:$EI133)=COLUMNS(ED133:$EI133),"",REPT("0",Batch_Length-LEN(IF(AND(SUMPRODUCT($F$32:$F132*CC$32:CC132)+SUMPRODUCT($F$32:$F132*DB$32:DB132)&gt;0,CC133+DB133=0),REPT("0",Batch_Length),IF(CC133+DB133=0,"",TEXT(CC133+DB133,"0"))))))&amp;IF(AND(SUMPRODUCT($F$32:$F132*CC$32:CC132)+SUMPRODUCT($F$32:$F132*DB$32:DB132)&gt;0,CC133+DB133=0),REPT("0",Batch_Length),IF(CC133+DB133=0,"",TEXT(CC133+DB133,"0")))</f>
        <v/>
      </c>
      <c r="ED133" s="69" t="str">
        <f>IF(COUNTBLANK(EE133:$EI133)=COLUMNS(EE133:$EI133),"",REPT("0",Batch_Length-LEN(IF(AND(SUMPRODUCT($F$32:$F132*CD$32:CD132)+SUMPRODUCT($F$32:$F132*DC$32:DC132)&gt;0,CD133+DC133=0),REPT("0",Batch_Length),IF(CD133+DC133=0,"",TEXT(CD133+DC133,"0"))))))&amp;IF(AND(SUMPRODUCT($F$32:$F132*CD$32:CD132)+SUMPRODUCT($F$32:$F132*DC$32:DC132)&gt;0,CD133+DC133=0),REPT("0",Batch_Length),IF(CD133+DC133=0,"",TEXT(CD133+DC133,"0")))</f>
        <v/>
      </c>
      <c r="EE133" s="69" t="str">
        <f>IF(COUNTBLANK(EF133:$EI133)=COLUMNS(EF133:$EI133),"",REPT("0",Batch_Length-LEN(IF(AND(SUMPRODUCT($F$32:$F132*CE$32:CE132)+SUMPRODUCT($F$32:$F132*DD$32:DD132)&gt;0,CE133+DD133=0),REPT("0",Batch_Length),IF(CE133+DD133=0,"",TEXT(CE133+DD133,"0"))))))&amp;IF(AND(SUMPRODUCT($F$32:$F132*CE$32:CE132)+SUMPRODUCT($F$32:$F132*DD$32:DD132)&gt;0,CE133+DD133=0),REPT("0",Batch_Length),IF(CE133+DD133=0,"",TEXT(CE133+DD133,"0")))</f>
        <v/>
      </c>
      <c r="EF133" s="69" t="str">
        <f>IF(COUNTBLANK(EG133:$EI133)=COLUMNS(EG133:$EI133),"",REPT("0",Batch_Length-LEN(IF(AND(SUMPRODUCT($F$32:$F132*CF$32:CF132)+SUMPRODUCT($F$32:$F132*DE$32:DE132)&gt;0,CF133+DE133=0),REPT("0",Batch_Length),IF(CF133+DE133=0,"",TEXT(CF133+DE133,"0"))))))&amp;IF(AND(SUMPRODUCT($F$32:$F132*CF$32:CF132)+SUMPRODUCT($F$32:$F132*DE$32:DE132)&gt;0,CF133+DE133=0),REPT("0",Batch_Length),IF(CF133+DE133=0,"",TEXT(CF133+DE133,"0")))</f>
        <v/>
      </c>
      <c r="EG133" s="69" t="str">
        <f>IF(COUNTBLANK(EH133:$EI133)=COLUMNS(EH133:$EI133),"",REPT("0",Batch_Length-LEN(IF(AND(SUMPRODUCT($F$32:$F132*CG$32:CG132)+SUMPRODUCT($F$32:$F132*DF$32:DF132)&gt;0,CG133+DF133=0),REPT("0",Batch_Length),IF(CG133+DF133=0,"",TEXT(CG133+DF133,"0"))))))&amp;IF(AND(SUMPRODUCT($F$32:$F132*CG$32:CG132)+SUMPRODUCT($F$32:$F132*DF$32:DF132)&gt;0,CG133+DF133=0),REPT("0",Batch_Length),IF(CG133+DF133=0,"",TEXT(CG133+DF133,"0")))</f>
        <v/>
      </c>
      <c r="EH133" s="69" t="str">
        <f>IF(COUNTBLANK(EI133:$EI133)=COLUMNS(EI133:$EI133),"",REPT("0",Batch_Length-LEN(IF(AND(SUMPRODUCT($F$32:$F132*CH$32:CH132)+SUMPRODUCT($F$32:$F132*DG$32:DG132)&gt;0,CH133+DG133=0),REPT("0",Batch_Length),IF(CH133+DG133=0,"",TEXT(CH133+DG133,"0"))))))&amp;IF(AND(SUMPRODUCT($F$32:$F132*CH$32:CH132)+SUMPRODUCT($F$32:$F132*DG$32:DG132)&gt;0,CH133+DG133=0),REPT("0",Batch_Length),IF(CH133+DG133=0,"",TEXT(CH133+DG133,"0")))</f>
        <v/>
      </c>
      <c r="EI133" s="69" t="str">
        <f>IF(AND(SUMPRODUCT($F$32:$F132*CI$32:CI132)+SUMPRODUCT($F$32:$F132*DH$32:DH132)&gt;0,CI133+DH133=0),REPT("0",Batch_Length),IF(CI133+DH133=0,"",TEXT(CI133+DH133,"0")))</f>
        <v/>
      </c>
      <c r="EJ133" s="69" t="str">
        <f t="shared" si="306"/>
        <v>9425947759838359420851623124482936749562312794702543768327889353416977599316221476503087861591808346911623490003549599583369706302603264000000000000000000000000</v>
      </c>
      <c r="EK133" s="57" t="s">
        <v>86</v>
      </c>
    </row>
    <row r="134" spans="6:141" outlineLevel="1" x14ac:dyDescent="0.2">
      <c r="F134" s="66">
        <f t="shared" si="277"/>
        <v>102</v>
      </c>
      <c r="G134" s="67" t="str">
        <f t="shared" si="278"/>
        <v>961446671503512660926865558697259548455355905059659464369444714048531715130254590603314961882364451384985595980362059157503710042865532928000000000000000000000000</v>
      </c>
      <c r="H134" s="66">
        <f t="shared" si="279"/>
        <v>162</v>
      </c>
      <c r="I134" s="66">
        <f t="shared" si="307"/>
        <v>14</v>
      </c>
      <c r="J134" s="67" t="str">
        <f t="shared" si="308"/>
        <v>000000000000</v>
      </c>
      <c r="K134" s="68" t="str">
        <f t="shared" si="309"/>
        <v>000000000000</v>
      </c>
      <c r="L134" s="68" t="str">
        <f t="shared" si="310"/>
        <v>706302603264</v>
      </c>
      <c r="M134" s="68" t="str">
        <f t="shared" si="311"/>
        <v>549599583369</v>
      </c>
      <c r="N134" s="68" t="str">
        <f t="shared" si="312"/>
        <v>911623490003</v>
      </c>
      <c r="O134" s="68" t="str">
        <f t="shared" si="313"/>
        <v>861591808346</v>
      </c>
      <c r="P134" s="68" t="str">
        <f t="shared" si="314"/>
        <v>221476503087</v>
      </c>
      <c r="Q134" s="68" t="str">
        <f t="shared" si="315"/>
        <v>416977599316</v>
      </c>
      <c r="R134" s="68" t="str">
        <f t="shared" si="316"/>
        <v>768327889353</v>
      </c>
      <c r="S134" s="68" t="str">
        <f t="shared" si="317"/>
        <v>312794702543</v>
      </c>
      <c r="T134" s="68" t="str">
        <f t="shared" si="318"/>
        <v>482936749562</v>
      </c>
      <c r="U134" s="68" t="str">
        <f t="shared" si="319"/>
        <v>420851623124</v>
      </c>
      <c r="V134" s="68" t="str">
        <f t="shared" si="320"/>
        <v>947759838359</v>
      </c>
      <c r="W134" s="68" t="str">
        <f t="shared" si="321"/>
        <v>9425</v>
      </c>
      <c r="X134" s="68">
        <f t="shared" si="322"/>
        <v>0</v>
      </c>
      <c r="Y134" s="68">
        <f t="shared" si="323"/>
        <v>0</v>
      </c>
      <c r="Z134" s="68">
        <f t="shared" si="324"/>
        <v>0</v>
      </c>
      <c r="AA134" s="68">
        <f t="shared" si="325"/>
        <v>0</v>
      </c>
      <c r="AB134" s="68">
        <f t="shared" si="326"/>
        <v>0</v>
      </c>
      <c r="AC134" s="68">
        <f t="shared" si="327"/>
        <v>0</v>
      </c>
      <c r="AD134" s="68">
        <f t="shared" si="328"/>
        <v>0</v>
      </c>
      <c r="AE134" s="68">
        <f t="shared" si="329"/>
        <v>0</v>
      </c>
      <c r="AF134" s="68">
        <f t="shared" si="330"/>
        <v>0</v>
      </c>
      <c r="AG134" s="68">
        <f t="shared" si="331"/>
        <v>0</v>
      </c>
      <c r="AH134" s="68">
        <f t="shared" si="332"/>
        <v>0</v>
      </c>
      <c r="AI134" s="68">
        <f t="shared" si="333"/>
        <v>0</v>
      </c>
      <c r="AJ134" s="69">
        <f t="shared" si="280"/>
        <v>0</v>
      </c>
      <c r="AK134" s="69">
        <f t="shared" si="281"/>
        <v>0</v>
      </c>
      <c r="AL134" s="69">
        <f t="shared" si="282"/>
        <v>72042865532928</v>
      </c>
      <c r="AM134" s="69">
        <f t="shared" si="283"/>
        <v>56059157503638</v>
      </c>
      <c r="AN134" s="69">
        <f t="shared" si="284"/>
        <v>92985595980306</v>
      </c>
      <c r="AO134" s="69">
        <f t="shared" si="285"/>
        <v>87882364451292</v>
      </c>
      <c r="AP134" s="69">
        <f t="shared" si="286"/>
        <v>22590603314874</v>
      </c>
      <c r="AQ134" s="69">
        <f t="shared" si="287"/>
        <v>42531715130232</v>
      </c>
      <c r="AR134" s="69">
        <f t="shared" si="288"/>
        <v>78369444714006</v>
      </c>
      <c r="AS134" s="69">
        <f t="shared" si="289"/>
        <v>31905059659386</v>
      </c>
      <c r="AT134" s="69">
        <f t="shared" si="290"/>
        <v>49259548455324</v>
      </c>
      <c r="AU134" s="69">
        <f t="shared" si="291"/>
        <v>42926865558648</v>
      </c>
      <c r="AV134" s="69">
        <f t="shared" si="292"/>
        <v>96671503512618</v>
      </c>
      <c r="AW134" s="69">
        <f t="shared" si="293"/>
        <v>961350</v>
      </c>
      <c r="AX134" s="69">
        <f t="shared" si="294"/>
        <v>0</v>
      </c>
      <c r="AY134" s="69">
        <f t="shared" si="295"/>
        <v>0</v>
      </c>
      <c r="AZ134" s="69">
        <f t="shared" si="296"/>
        <v>0</v>
      </c>
      <c r="BA134" s="69">
        <f t="shared" si="297"/>
        <v>0</v>
      </c>
      <c r="BB134" s="69">
        <f t="shared" si="298"/>
        <v>0</v>
      </c>
      <c r="BC134" s="69">
        <f t="shared" si="299"/>
        <v>0</v>
      </c>
      <c r="BD134" s="69">
        <f t="shared" si="300"/>
        <v>0</v>
      </c>
      <c r="BE134" s="69">
        <f t="shared" si="301"/>
        <v>0</v>
      </c>
      <c r="BF134" s="69">
        <f t="shared" si="302"/>
        <v>0</v>
      </c>
      <c r="BG134" s="69">
        <f t="shared" si="303"/>
        <v>0</v>
      </c>
      <c r="BH134" s="69">
        <f t="shared" si="304"/>
        <v>0</v>
      </c>
      <c r="BI134" s="69">
        <f t="shared" si="305"/>
        <v>0</v>
      </c>
      <c r="BJ134" s="69">
        <f t="shared" si="334"/>
        <v>0</v>
      </c>
      <c r="BK134" s="69">
        <f t="shared" si="335"/>
        <v>0</v>
      </c>
      <c r="BL134" s="69">
        <f t="shared" si="336"/>
        <v>42865532928</v>
      </c>
      <c r="BM134" s="69">
        <f t="shared" si="337"/>
        <v>59157503638</v>
      </c>
      <c r="BN134" s="69">
        <f t="shared" si="338"/>
        <v>985595980306</v>
      </c>
      <c r="BO134" s="69">
        <f t="shared" si="339"/>
        <v>882364451292</v>
      </c>
      <c r="BP134" s="69">
        <f t="shared" si="340"/>
        <v>590603314874</v>
      </c>
      <c r="BQ134" s="69">
        <f t="shared" si="341"/>
        <v>531715130232</v>
      </c>
      <c r="BR134" s="69">
        <f t="shared" si="342"/>
        <v>369444714006</v>
      </c>
      <c r="BS134" s="69">
        <f t="shared" si="343"/>
        <v>905059659386</v>
      </c>
      <c r="BT134" s="69">
        <f t="shared" si="344"/>
        <v>259548455324</v>
      </c>
      <c r="BU134" s="69">
        <f t="shared" si="345"/>
        <v>926865558648</v>
      </c>
      <c r="BV134" s="69">
        <f t="shared" si="346"/>
        <v>671503512618</v>
      </c>
      <c r="BW134" s="69">
        <f t="shared" si="347"/>
        <v>961350</v>
      </c>
      <c r="BX134" s="69">
        <f t="shared" si="348"/>
        <v>0</v>
      </c>
      <c r="BY134" s="69">
        <f t="shared" si="349"/>
        <v>0</v>
      </c>
      <c r="BZ134" s="69">
        <f t="shared" si="350"/>
        <v>0</v>
      </c>
      <c r="CA134" s="69">
        <f t="shared" si="351"/>
        <v>0</v>
      </c>
      <c r="CB134" s="69">
        <f t="shared" si="352"/>
        <v>0</v>
      </c>
      <c r="CC134" s="69">
        <f t="shared" si="353"/>
        <v>0</v>
      </c>
      <c r="CD134" s="69">
        <f t="shared" si="354"/>
        <v>0</v>
      </c>
      <c r="CE134" s="69">
        <f t="shared" si="355"/>
        <v>0</v>
      </c>
      <c r="CF134" s="69">
        <f t="shared" si="356"/>
        <v>0</v>
      </c>
      <c r="CG134" s="69">
        <f t="shared" si="357"/>
        <v>0</v>
      </c>
      <c r="CH134" s="69">
        <f t="shared" si="358"/>
        <v>0</v>
      </c>
      <c r="CI134" s="69">
        <f t="shared" si="359"/>
        <v>0</v>
      </c>
      <c r="CJ134" s="69">
        <f t="shared" si="360"/>
        <v>0</v>
      </c>
      <c r="CK134" s="69">
        <f t="shared" si="361"/>
        <v>0</v>
      </c>
      <c r="CL134" s="69">
        <f t="shared" si="362"/>
        <v>72</v>
      </c>
      <c r="CM134" s="69">
        <f t="shared" si="363"/>
        <v>56</v>
      </c>
      <c r="CN134" s="69">
        <f t="shared" si="364"/>
        <v>92</v>
      </c>
      <c r="CO134" s="69">
        <f t="shared" si="365"/>
        <v>87</v>
      </c>
      <c r="CP134" s="69">
        <f t="shared" si="366"/>
        <v>22</v>
      </c>
      <c r="CQ134" s="69">
        <f t="shared" si="367"/>
        <v>42</v>
      </c>
      <c r="CR134" s="69">
        <f t="shared" si="368"/>
        <v>78</v>
      </c>
      <c r="CS134" s="69">
        <f t="shared" si="369"/>
        <v>31</v>
      </c>
      <c r="CT134" s="69">
        <f t="shared" si="370"/>
        <v>49</v>
      </c>
      <c r="CU134" s="69">
        <f t="shared" si="371"/>
        <v>42</v>
      </c>
      <c r="CV134" s="69">
        <f t="shared" si="372"/>
        <v>96</v>
      </c>
      <c r="CW134" s="69">
        <f t="shared" si="373"/>
        <v>0</v>
      </c>
      <c r="CX134" s="69">
        <f t="shared" si="374"/>
        <v>0</v>
      </c>
      <c r="CY134" s="69">
        <f t="shared" si="375"/>
        <v>0</v>
      </c>
      <c r="CZ134" s="69">
        <f t="shared" si="376"/>
        <v>0</v>
      </c>
      <c r="DA134" s="69">
        <f t="shared" si="377"/>
        <v>0</v>
      </c>
      <c r="DB134" s="69">
        <f t="shared" si="378"/>
        <v>0</v>
      </c>
      <c r="DC134" s="69">
        <f t="shared" si="379"/>
        <v>0</v>
      </c>
      <c r="DD134" s="69">
        <f t="shared" si="380"/>
        <v>0</v>
      </c>
      <c r="DE134" s="69">
        <f t="shared" si="381"/>
        <v>0</v>
      </c>
      <c r="DF134" s="69">
        <f t="shared" si="382"/>
        <v>0</v>
      </c>
      <c r="DG134" s="69">
        <f t="shared" si="383"/>
        <v>0</v>
      </c>
      <c r="DH134" s="69">
        <f t="shared" si="384"/>
        <v>0</v>
      </c>
      <c r="DI134" s="69">
        <f t="shared" si="385"/>
        <v>0</v>
      </c>
      <c r="DJ134" s="69" t="str">
        <f>IF(COUNTBLANK(DK134:$EI134)=COLUMNS(DK134:$EI134),"",REPT("0",Batch_Length-LEN(IF(AND(SUM(AK134:$BI134)&lt;&gt;0,BJ134=0),REPT("0",Batch_Length),TEXT(BJ134,"0")))))&amp;IF(AND(SUM(AK134:$BI134)&lt;&gt;0,BJ134=0),REPT("0",Batch_Length),TEXT(BJ134,"0"))</f>
        <v>000000000000</v>
      </c>
      <c r="DK134" s="69" t="str">
        <f>IF(COUNTBLANK(DL134:$EI134)=COLUMNS(DL134:$EI134),"",REPT("0",Batch_Length-LEN(IF(AND(SUMPRODUCT($F$32:$F133*BK$32:BK133)+SUMPRODUCT($F$32:$F133*CJ$32:CJ133)&gt;0,BK134+CJ134=0),REPT("0",Batch_Length),IF(BK134+CJ134=0,"",TEXT(BK134+CJ134,"0"))))))&amp;IF(AND(SUMPRODUCT($F$32:$F133*BK$32:BK133)+SUMPRODUCT($F$32:$F133*CJ$32:CJ133)&gt;0,BK134+CJ134=0),REPT("0",Batch_Length),IF(BK134+CJ134=0,"",TEXT(BK134+CJ134,"0")))</f>
        <v>000000000000</v>
      </c>
      <c r="DL134" s="69" t="str">
        <f>IF(COUNTBLANK(DM134:$EI134)=COLUMNS(DM134:$EI134),"",REPT("0",Batch_Length-LEN(IF(AND(SUMPRODUCT($F$32:$F133*BL$32:BL133)+SUMPRODUCT($F$32:$F133*CK$32:CK133)&gt;0,BL134+CK134=0),REPT("0",Batch_Length),IF(BL134+CK134=0,"",TEXT(BL134+CK134,"0"))))))&amp;IF(AND(SUMPRODUCT($F$32:$F133*BL$32:BL133)+SUMPRODUCT($F$32:$F133*CK$32:CK133)&gt;0,BL134+CK134=0),REPT("0",Batch_Length),IF(BL134+CK134=0,"",TEXT(BL134+CK134,"0")))</f>
        <v>042865532928</v>
      </c>
      <c r="DM134" s="69" t="str">
        <f>IF(COUNTBLANK(DN134:$EI134)=COLUMNS(DN134:$EI134),"",REPT("0",Batch_Length-LEN(IF(AND(SUMPRODUCT($F$32:$F133*BM$32:BM133)+SUMPRODUCT($F$32:$F133*CL$32:CL133)&gt;0,BM134+CL134=0),REPT("0",Batch_Length),IF(BM134+CL134=0,"",TEXT(BM134+CL134,"0"))))))&amp;IF(AND(SUMPRODUCT($F$32:$F133*BM$32:BM133)+SUMPRODUCT($F$32:$F133*CL$32:CL133)&gt;0,BM134+CL134=0),REPT("0",Batch_Length),IF(BM134+CL134=0,"",TEXT(BM134+CL134,"0")))</f>
        <v>059157503710</v>
      </c>
      <c r="DN134" s="69" t="str">
        <f>IF(COUNTBLANK(DO134:$EI134)=COLUMNS(DO134:$EI134),"",REPT("0",Batch_Length-LEN(IF(AND(SUMPRODUCT($F$32:$F133*BN$32:BN133)+SUMPRODUCT($F$32:$F133*CM$32:CM133)&gt;0,BN134+CM134=0),REPT("0",Batch_Length),IF(BN134+CM134=0,"",TEXT(BN134+CM134,"0"))))))&amp;IF(AND(SUMPRODUCT($F$32:$F133*BN$32:BN133)+SUMPRODUCT($F$32:$F133*CM$32:CM133)&gt;0,BN134+CM134=0),REPT("0",Batch_Length),IF(BN134+CM134=0,"",TEXT(BN134+CM134,"0")))</f>
        <v>985595980362</v>
      </c>
      <c r="DO134" s="69" t="str">
        <f>IF(COUNTBLANK(DP134:$EI134)=COLUMNS(DP134:$EI134),"",REPT("0",Batch_Length-LEN(IF(AND(SUMPRODUCT($F$32:$F133*BO$32:BO133)+SUMPRODUCT($F$32:$F133*CN$32:CN133)&gt;0,BO134+CN134=0),REPT("0",Batch_Length),IF(BO134+CN134=0,"",TEXT(BO134+CN134,"0"))))))&amp;IF(AND(SUMPRODUCT($F$32:$F133*BO$32:BO133)+SUMPRODUCT($F$32:$F133*CN$32:CN133)&gt;0,BO134+CN134=0),REPT("0",Batch_Length),IF(BO134+CN134=0,"",TEXT(BO134+CN134,"0")))</f>
        <v>882364451384</v>
      </c>
      <c r="DP134" s="69" t="str">
        <f>IF(COUNTBLANK(DQ134:$EI134)=COLUMNS(DQ134:$EI134),"",REPT("0",Batch_Length-LEN(IF(AND(SUMPRODUCT($F$32:$F133*BP$32:BP133)+SUMPRODUCT($F$32:$F133*CO$32:CO133)&gt;0,BP134+CO134=0),REPT("0",Batch_Length),IF(BP134+CO134=0,"",TEXT(BP134+CO134,"0"))))))&amp;IF(AND(SUMPRODUCT($F$32:$F133*BP$32:BP133)+SUMPRODUCT($F$32:$F133*CO$32:CO133)&gt;0,BP134+CO134=0),REPT("0",Batch_Length),IF(BP134+CO134=0,"",TEXT(BP134+CO134,"0")))</f>
        <v>590603314961</v>
      </c>
      <c r="DQ134" s="69" t="str">
        <f>IF(COUNTBLANK(DR134:$EI134)=COLUMNS(DR134:$EI134),"",REPT("0",Batch_Length-LEN(IF(AND(SUMPRODUCT($F$32:$F133*BQ$32:BQ133)+SUMPRODUCT($F$32:$F133*CP$32:CP133)&gt;0,BQ134+CP134=0),REPT("0",Batch_Length),IF(BQ134+CP134=0,"",TEXT(BQ134+CP134,"0"))))))&amp;IF(AND(SUMPRODUCT($F$32:$F133*BQ$32:BQ133)+SUMPRODUCT($F$32:$F133*CP$32:CP133)&gt;0,BQ134+CP134=0),REPT("0",Batch_Length),IF(BQ134+CP134=0,"",TEXT(BQ134+CP134,"0")))</f>
        <v>531715130254</v>
      </c>
      <c r="DR134" s="69" t="str">
        <f>IF(COUNTBLANK(DS134:$EI134)=COLUMNS(DS134:$EI134),"",REPT("0",Batch_Length-LEN(IF(AND(SUMPRODUCT($F$32:$F133*BR$32:BR133)+SUMPRODUCT($F$32:$F133*CQ$32:CQ133)&gt;0,BR134+CQ134=0),REPT("0",Batch_Length),IF(BR134+CQ134=0,"",TEXT(BR134+CQ134,"0"))))))&amp;IF(AND(SUMPRODUCT($F$32:$F133*BR$32:BR133)+SUMPRODUCT($F$32:$F133*CQ$32:CQ133)&gt;0,BR134+CQ134=0),REPT("0",Batch_Length),IF(BR134+CQ134=0,"",TEXT(BR134+CQ134,"0")))</f>
        <v>369444714048</v>
      </c>
      <c r="DS134" s="69" t="str">
        <f>IF(COUNTBLANK(DT134:$EI134)=COLUMNS(DT134:$EI134),"",REPT("0",Batch_Length-LEN(IF(AND(SUMPRODUCT($F$32:$F133*BS$32:BS133)+SUMPRODUCT($F$32:$F133*CR$32:CR133)&gt;0,BS134+CR134=0),REPT("0",Batch_Length),IF(BS134+CR134=0,"",TEXT(BS134+CR134,"0"))))))&amp;IF(AND(SUMPRODUCT($F$32:$F133*BS$32:BS133)+SUMPRODUCT($F$32:$F133*CR$32:CR133)&gt;0,BS134+CR134=0),REPT("0",Batch_Length),IF(BS134+CR134=0,"",TEXT(BS134+CR134,"0")))</f>
        <v>905059659464</v>
      </c>
      <c r="DT134" s="69" t="str">
        <f>IF(COUNTBLANK(DU134:$EI134)=COLUMNS(DU134:$EI134),"",REPT("0",Batch_Length-LEN(IF(AND(SUMPRODUCT($F$32:$F133*BT$32:BT133)+SUMPRODUCT($F$32:$F133*CS$32:CS133)&gt;0,BT134+CS134=0),REPT("0",Batch_Length),IF(BT134+CS134=0,"",TEXT(BT134+CS134,"0"))))))&amp;IF(AND(SUMPRODUCT($F$32:$F133*BT$32:BT133)+SUMPRODUCT($F$32:$F133*CS$32:CS133)&gt;0,BT134+CS134=0),REPT("0",Batch_Length),IF(BT134+CS134=0,"",TEXT(BT134+CS134,"0")))</f>
        <v>259548455355</v>
      </c>
      <c r="DU134" s="69" t="str">
        <f>IF(COUNTBLANK(DV134:$EI134)=COLUMNS(DV134:$EI134),"",REPT("0",Batch_Length-LEN(IF(AND(SUMPRODUCT($F$32:$F133*BU$32:BU133)+SUMPRODUCT($F$32:$F133*CT$32:CT133)&gt;0,BU134+CT134=0),REPT("0",Batch_Length),IF(BU134+CT134=0,"",TEXT(BU134+CT134,"0"))))))&amp;IF(AND(SUMPRODUCT($F$32:$F133*BU$32:BU133)+SUMPRODUCT($F$32:$F133*CT$32:CT133)&gt;0,BU134+CT134=0),REPT("0",Batch_Length),IF(BU134+CT134=0,"",TEXT(BU134+CT134,"0")))</f>
        <v>926865558697</v>
      </c>
      <c r="DV134" s="69" t="str">
        <f>IF(COUNTBLANK(DW134:$EI134)=COLUMNS(DW134:$EI134),"",REPT("0",Batch_Length-LEN(IF(AND(SUMPRODUCT($F$32:$F133*BV$32:BV133)+SUMPRODUCT($F$32:$F133*CU$32:CU133)&gt;0,BV134+CU134=0),REPT("0",Batch_Length),IF(BV134+CU134=0,"",TEXT(BV134+CU134,"0"))))))&amp;IF(AND(SUMPRODUCT($F$32:$F133*BV$32:BV133)+SUMPRODUCT($F$32:$F133*CU$32:CU133)&gt;0,BV134+CU134=0),REPT("0",Batch_Length),IF(BV134+CU134=0,"",TEXT(BV134+CU134,"0")))</f>
        <v>671503512660</v>
      </c>
      <c r="DW134" s="69" t="str">
        <f>IF(COUNTBLANK(DX134:$EI134)=COLUMNS(DX134:$EI134),"",REPT("0",Batch_Length-LEN(IF(AND(SUMPRODUCT($F$32:$F133*BW$32:BW133)+SUMPRODUCT($F$32:$F133*CV$32:CV133)&gt;0,BW134+CV134=0),REPT("0",Batch_Length),IF(BW134+CV134=0,"",TEXT(BW134+CV134,"0"))))))&amp;IF(AND(SUMPRODUCT($F$32:$F133*BW$32:BW133)+SUMPRODUCT($F$32:$F133*CV$32:CV133)&gt;0,BW134+CV134=0),REPT("0",Batch_Length),IF(BW134+CV134=0,"",TEXT(BW134+CV134,"0")))</f>
        <v>961446</v>
      </c>
      <c r="DX134" s="69" t="str">
        <f>IF(COUNTBLANK(DY134:$EI134)=COLUMNS(DY134:$EI134),"",REPT("0",Batch_Length-LEN(IF(AND(SUMPRODUCT($F$32:$F133*BX$32:BX133)+SUMPRODUCT($F$32:$F133*CW$32:CW133)&gt;0,BX134+CW134=0),REPT("0",Batch_Length),IF(BX134+CW134=0,"",TEXT(BX134+CW134,"0"))))))&amp;IF(AND(SUMPRODUCT($F$32:$F133*BX$32:BX133)+SUMPRODUCT($F$32:$F133*CW$32:CW133)&gt;0,BX134+CW134=0),REPT("0",Batch_Length),IF(BX134+CW134=0,"",TEXT(BX134+CW134,"0")))</f>
        <v/>
      </c>
      <c r="DY134" s="69" t="str">
        <f>IF(COUNTBLANK(DZ134:$EI134)=COLUMNS(DZ134:$EI134),"",REPT("0",Batch_Length-LEN(IF(AND(SUMPRODUCT($F$32:$F133*BY$32:BY133)+SUMPRODUCT($F$32:$F133*CX$32:CX133)&gt;0,BY134+CX134=0),REPT("0",Batch_Length),IF(BY134+CX134=0,"",TEXT(BY134+CX134,"0"))))))&amp;IF(AND(SUMPRODUCT($F$32:$F133*BY$32:BY133)+SUMPRODUCT($F$32:$F133*CX$32:CX133)&gt;0,BY134+CX134=0),REPT("0",Batch_Length),IF(BY134+CX134=0,"",TEXT(BY134+CX134,"0")))</f>
        <v/>
      </c>
      <c r="DZ134" s="69" t="str">
        <f>IF(COUNTBLANK(EA134:$EI134)=COLUMNS(EA134:$EI134),"",REPT("0",Batch_Length-LEN(IF(AND(SUMPRODUCT($F$32:$F133*BZ$32:BZ133)+SUMPRODUCT($F$32:$F133*CY$32:CY133)&gt;0,BZ134+CY134=0),REPT("0",Batch_Length),IF(BZ134+CY134=0,"",TEXT(BZ134+CY134,"0"))))))&amp;IF(AND(SUMPRODUCT($F$32:$F133*BZ$32:BZ133)+SUMPRODUCT($F$32:$F133*CY$32:CY133)&gt;0,BZ134+CY134=0),REPT("0",Batch_Length),IF(BZ134+CY134=0,"",TEXT(BZ134+CY134,"0")))</f>
        <v/>
      </c>
      <c r="EA134" s="69" t="str">
        <f>IF(COUNTBLANK(EB134:$EI134)=COLUMNS(EB134:$EI134),"",REPT("0",Batch_Length-LEN(IF(AND(SUMPRODUCT($F$32:$F133*CA$32:CA133)+SUMPRODUCT($F$32:$F133*CZ$32:CZ133)&gt;0,CA134+CZ134=0),REPT("0",Batch_Length),IF(CA134+CZ134=0,"",TEXT(CA134+CZ134,"0"))))))&amp;IF(AND(SUMPRODUCT($F$32:$F133*CA$32:CA133)+SUMPRODUCT($F$32:$F133*CZ$32:CZ133)&gt;0,CA134+CZ134=0),REPT("0",Batch_Length),IF(CA134+CZ134=0,"",TEXT(CA134+CZ134,"0")))</f>
        <v/>
      </c>
      <c r="EB134" s="69" t="str">
        <f>IF(COUNTBLANK(EC134:$EI134)=COLUMNS(EC134:$EI134),"",REPT("0",Batch_Length-LEN(IF(AND(SUMPRODUCT($F$32:$F133*CB$32:CB133)+SUMPRODUCT($F$32:$F133*DA$32:DA133)&gt;0,CB134+DA134=0),REPT("0",Batch_Length),IF(CB134+DA134=0,"",TEXT(CB134+DA134,"0"))))))&amp;IF(AND(SUMPRODUCT($F$32:$F133*CB$32:CB133)+SUMPRODUCT($F$32:$F133*DA$32:DA133)&gt;0,CB134+DA134=0),REPT("0",Batch_Length),IF(CB134+DA134=0,"",TEXT(CB134+DA134,"0")))</f>
        <v/>
      </c>
      <c r="EC134" s="69" t="str">
        <f>IF(COUNTBLANK(ED134:$EI134)=COLUMNS(ED134:$EI134),"",REPT("0",Batch_Length-LEN(IF(AND(SUMPRODUCT($F$32:$F133*CC$32:CC133)+SUMPRODUCT($F$32:$F133*DB$32:DB133)&gt;0,CC134+DB134=0),REPT("0",Batch_Length),IF(CC134+DB134=0,"",TEXT(CC134+DB134,"0"))))))&amp;IF(AND(SUMPRODUCT($F$32:$F133*CC$32:CC133)+SUMPRODUCT($F$32:$F133*DB$32:DB133)&gt;0,CC134+DB134=0),REPT("0",Batch_Length),IF(CC134+DB134=0,"",TEXT(CC134+DB134,"0")))</f>
        <v/>
      </c>
      <c r="ED134" s="69" t="str">
        <f>IF(COUNTBLANK(EE134:$EI134)=COLUMNS(EE134:$EI134),"",REPT("0",Batch_Length-LEN(IF(AND(SUMPRODUCT($F$32:$F133*CD$32:CD133)+SUMPRODUCT($F$32:$F133*DC$32:DC133)&gt;0,CD134+DC134=0),REPT("0",Batch_Length),IF(CD134+DC134=0,"",TEXT(CD134+DC134,"0"))))))&amp;IF(AND(SUMPRODUCT($F$32:$F133*CD$32:CD133)+SUMPRODUCT($F$32:$F133*DC$32:DC133)&gt;0,CD134+DC134=0),REPT("0",Batch_Length),IF(CD134+DC134=0,"",TEXT(CD134+DC134,"0")))</f>
        <v/>
      </c>
      <c r="EE134" s="69" t="str">
        <f>IF(COUNTBLANK(EF134:$EI134)=COLUMNS(EF134:$EI134),"",REPT("0",Batch_Length-LEN(IF(AND(SUMPRODUCT($F$32:$F133*CE$32:CE133)+SUMPRODUCT($F$32:$F133*DD$32:DD133)&gt;0,CE134+DD134=0),REPT("0",Batch_Length),IF(CE134+DD134=0,"",TEXT(CE134+DD134,"0"))))))&amp;IF(AND(SUMPRODUCT($F$32:$F133*CE$32:CE133)+SUMPRODUCT($F$32:$F133*DD$32:DD133)&gt;0,CE134+DD134=0),REPT("0",Batch_Length),IF(CE134+DD134=0,"",TEXT(CE134+DD134,"0")))</f>
        <v/>
      </c>
      <c r="EF134" s="69" t="str">
        <f>IF(COUNTBLANK(EG134:$EI134)=COLUMNS(EG134:$EI134),"",REPT("0",Batch_Length-LEN(IF(AND(SUMPRODUCT($F$32:$F133*CF$32:CF133)+SUMPRODUCT($F$32:$F133*DE$32:DE133)&gt;0,CF134+DE134=0),REPT("0",Batch_Length),IF(CF134+DE134=0,"",TEXT(CF134+DE134,"0"))))))&amp;IF(AND(SUMPRODUCT($F$32:$F133*CF$32:CF133)+SUMPRODUCT($F$32:$F133*DE$32:DE133)&gt;0,CF134+DE134=0),REPT("0",Batch_Length),IF(CF134+DE134=0,"",TEXT(CF134+DE134,"0")))</f>
        <v/>
      </c>
      <c r="EG134" s="69" t="str">
        <f>IF(COUNTBLANK(EH134:$EI134)=COLUMNS(EH134:$EI134),"",REPT("0",Batch_Length-LEN(IF(AND(SUMPRODUCT($F$32:$F133*CG$32:CG133)+SUMPRODUCT($F$32:$F133*DF$32:DF133)&gt;0,CG134+DF134=0),REPT("0",Batch_Length),IF(CG134+DF134=0,"",TEXT(CG134+DF134,"0"))))))&amp;IF(AND(SUMPRODUCT($F$32:$F133*CG$32:CG133)+SUMPRODUCT($F$32:$F133*DF$32:DF133)&gt;0,CG134+DF134=0),REPT("0",Batch_Length),IF(CG134+DF134=0,"",TEXT(CG134+DF134,"0")))</f>
        <v/>
      </c>
      <c r="EH134" s="69" t="str">
        <f>IF(COUNTBLANK(EI134:$EI134)=COLUMNS(EI134:$EI134),"",REPT("0",Batch_Length-LEN(IF(AND(SUMPRODUCT($F$32:$F133*CH$32:CH133)+SUMPRODUCT($F$32:$F133*DG$32:DG133)&gt;0,CH134+DG134=0),REPT("0",Batch_Length),IF(CH134+DG134=0,"",TEXT(CH134+DG134,"0"))))))&amp;IF(AND(SUMPRODUCT($F$32:$F133*CH$32:CH133)+SUMPRODUCT($F$32:$F133*DG$32:DG133)&gt;0,CH134+DG134=0),REPT("0",Batch_Length),IF(CH134+DG134=0,"",TEXT(CH134+DG134,"0")))</f>
        <v/>
      </c>
      <c r="EI134" s="69" t="str">
        <f>IF(AND(SUMPRODUCT($F$32:$F133*CI$32:CI133)+SUMPRODUCT($F$32:$F133*DH$32:DH133)&gt;0,CI134+DH134=0),REPT("0",Batch_Length),IF(CI134+DH134=0,"",TEXT(CI134+DH134,"0")))</f>
        <v/>
      </c>
      <c r="EJ134" s="69" t="str">
        <f t="shared" si="306"/>
        <v>961446671503512660926865558697259548455355905059659464369444714048531715130254590603314961882364451384985595980362059157503710042865532928000000000000000000000000</v>
      </c>
      <c r="EK134" s="57" t="s">
        <v>86</v>
      </c>
    </row>
    <row r="135" spans="6:141" outlineLevel="1" x14ac:dyDescent="0.2">
      <c r="F135" s="66">
        <f t="shared" si="277"/>
        <v>103</v>
      </c>
      <c r="G135" s="67" t="str">
        <f t="shared" si="278"/>
        <v>99029007164861804075467152545817733490901658221144924830052805546998766658416222832141441073883538492653516385977292093222882134415149891584000000000000000000000000</v>
      </c>
      <c r="H135" s="66">
        <f t="shared" si="279"/>
        <v>164</v>
      </c>
      <c r="I135" s="66">
        <f t="shared" si="307"/>
        <v>14</v>
      </c>
      <c r="J135" s="67" t="str">
        <f t="shared" si="308"/>
        <v>000000000000</v>
      </c>
      <c r="K135" s="68" t="str">
        <f t="shared" si="309"/>
        <v>000000000000</v>
      </c>
      <c r="L135" s="68" t="str">
        <f t="shared" si="310"/>
        <v>042865532928</v>
      </c>
      <c r="M135" s="68" t="str">
        <f t="shared" si="311"/>
        <v>059157503710</v>
      </c>
      <c r="N135" s="68" t="str">
        <f t="shared" si="312"/>
        <v>985595980362</v>
      </c>
      <c r="O135" s="68" t="str">
        <f t="shared" si="313"/>
        <v>882364451384</v>
      </c>
      <c r="P135" s="68" t="str">
        <f t="shared" si="314"/>
        <v>590603314961</v>
      </c>
      <c r="Q135" s="68" t="str">
        <f t="shared" si="315"/>
        <v>531715130254</v>
      </c>
      <c r="R135" s="68" t="str">
        <f t="shared" si="316"/>
        <v>369444714048</v>
      </c>
      <c r="S135" s="68" t="str">
        <f t="shared" si="317"/>
        <v>905059659464</v>
      </c>
      <c r="T135" s="68" t="str">
        <f t="shared" si="318"/>
        <v>259548455355</v>
      </c>
      <c r="U135" s="68" t="str">
        <f t="shared" si="319"/>
        <v>926865558697</v>
      </c>
      <c r="V135" s="68" t="str">
        <f t="shared" si="320"/>
        <v>671503512660</v>
      </c>
      <c r="W135" s="68" t="str">
        <f t="shared" si="321"/>
        <v>961446</v>
      </c>
      <c r="X135" s="68">
        <f t="shared" si="322"/>
        <v>0</v>
      </c>
      <c r="Y135" s="68">
        <f t="shared" si="323"/>
        <v>0</v>
      </c>
      <c r="Z135" s="68">
        <f t="shared" si="324"/>
        <v>0</v>
      </c>
      <c r="AA135" s="68">
        <f t="shared" si="325"/>
        <v>0</v>
      </c>
      <c r="AB135" s="68">
        <f t="shared" si="326"/>
        <v>0</v>
      </c>
      <c r="AC135" s="68">
        <f t="shared" si="327"/>
        <v>0</v>
      </c>
      <c r="AD135" s="68">
        <f t="shared" si="328"/>
        <v>0</v>
      </c>
      <c r="AE135" s="68">
        <f t="shared" si="329"/>
        <v>0</v>
      </c>
      <c r="AF135" s="68">
        <f t="shared" si="330"/>
        <v>0</v>
      </c>
      <c r="AG135" s="68">
        <f t="shared" si="331"/>
        <v>0</v>
      </c>
      <c r="AH135" s="68">
        <f t="shared" si="332"/>
        <v>0</v>
      </c>
      <c r="AI135" s="68">
        <f t="shared" si="333"/>
        <v>0</v>
      </c>
      <c r="AJ135" s="69">
        <f t="shared" si="280"/>
        <v>0</v>
      </c>
      <c r="AK135" s="69">
        <f t="shared" si="281"/>
        <v>0</v>
      </c>
      <c r="AL135" s="69">
        <f t="shared" si="282"/>
        <v>4415149891584</v>
      </c>
      <c r="AM135" s="69">
        <f t="shared" si="283"/>
        <v>6093222882130</v>
      </c>
      <c r="AN135" s="69">
        <f t="shared" si="284"/>
        <v>101516385977286</v>
      </c>
      <c r="AO135" s="69">
        <f t="shared" si="285"/>
        <v>90883538492552</v>
      </c>
      <c r="AP135" s="69">
        <f t="shared" si="286"/>
        <v>60832141440983</v>
      </c>
      <c r="AQ135" s="69">
        <f t="shared" si="287"/>
        <v>54766658416162</v>
      </c>
      <c r="AR135" s="69">
        <f t="shared" si="288"/>
        <v>38052805546944</v>
      </c>
      <c r="AS135" s="69">
        <f t="shared" si="289"/>
        <v>93221144924792</v>
      </c>
      <c r="AT135" s="69">
        <f t="shared" si="290"/>
        <v>26733490901565</v>
      </c>
      <c r="AU135" s="69">
        <f t="shared" si="291"/>
        <v>95467152545791</v>
      </c>
      <c r="AV135" s="69">
        <f t="shared" si="292"/>
        <v>69164861803980</v>
      </c>
      <c r="AW135" s="69">
        <f t="shared" si="293"/>
        <v>99028938</v>
      </c>
      <c r="AX135" s="69">
        <f t="shared" si="294"/>
        <v>0</v>
      </c>
      <c r="AY135" s="69">
        <f t="shared" si="295"/>
        <v>0</v>
      </c>
      <c r="AZ135" s="69">
        <f t="shared" si="296"/>
        <v>0</v>
      </c>
      <c r="BA135" s="69">
        <f t="shared" si="297"/>
        <v>0</v>
      </c>
      <c r="BB135" s="69">
        <f t="shared" si="298"/>
        <v>0</v>
      </c>
      <c r="BC135" s="69">
        <f t="shared" si="299"/>
        <v>0</v>
      </c>
      <c r="BD135" s="69">
        <f t="shared" si="300"/>
        <v>0</v>
      </c>
      <c r="BE135" s="69">
        <f t="shared" si="301"/>
        <v>0</v>
      </c>
      <c r="BF135" s="69">
        <f t="shared" si="302"/>
        <v>0</v>
      </c>
      <c r="BG135" s="69">
        <f t="shared" si="303"/>
        <v>0</v>
      </c>
      <c r="BH135" s="69">
        <f t="shared" si="304"/>
        <v>0</v>
      </c>
      <c r="BI135" s="69">
        <f t="shared" si="305"/>
        <v>0</v>
      </c>
      <c r="BJ135" s="69">
        <f t="shared" si="334"/>
        <v>0</v>
      </c>
      <c r="BK135" s="69">
        <f t="shared" si="335"/>
        <v>0</v>
      </c>
      <c r="BL135" s="69">
        <f t="shared" si="336"/>
        <v>415149891584</v>
      </c>
      <c r="BM135" s="69">
        <f t="shared" si="337"/>
        <v>93222882130</v>
      </c>
      <c r="BN135" s="69">
        <f t="shared" si="338"/>
        <v>516385977286</v>
      </c>
      <c r="BO135" s="69">
        <f t="shared" si="339"/>
        <v>883538492552</v>
      </c>
      <c r="BP135" s="69">
        <f t="shared" si="340"/>
        <v>832141440983</v>
      </c>
      <c r="BQ135" s="69">
        <f t="shared" si="341"/>
        <v>766658416162</v>
      </c>
      <c r="BR135" s="69">
        <f t="shared" si="342"/>
        <v>52805546944</v>
      </c>
      <c r="BS135" s="69">
        <f t="shared" si="343"/>
        <v>221144924792</v>
      </c>
      <c r="BT135" s="69">
        <f t="shared" si="344"/>
        <v>733490901565</v>
      </c>
      <c r="BU135" s="69">
        <f t="shared" si="345"/>
        <v>467152545791</v>
      </c>
      <c r="BV135" s="69">
        <f t="shared" si="346"/>
        <v>164861803980</v>
      </c>
      <c r="BW135" s="69">
        <f t="shared" si="347"/>
        <v>99028938</v>
      </c>
      <c r="BX135" s="69">
        <f t="shared" si="348"/>
        <v>0</v>
      </c>
      <c r="BY135" s="69">
        <f t="shared" si="349"/>
        <v>0</v>
      </c>
      <c r="BZ135" s="69">
        <f t="shared" si="350"/>
        <v>0</v>
      </c>
      <c r="CA135" s="69">
        <f t="shared" si="351"/>
        <v>0</v>
      </c>
      <c r="CB135" s="69">
        <f t="shared" si="352"/>
        <v>0</v>
      </c>
      <c r="CC135" s="69">
        <f t="shared" si="353"/>
        <v>0</v>
      </c>
      <c r="CD135" s="69">
        <f t="shared" si="354"/>
        <v>0</v>
      </c>
      <c r="CE135" s="69">
        <f t="shared" si="355"/>
        <v>0</v>
      </c>
      <c r="CF135" s="69">
        <f t="shared" si="356"/>
        <v>0</v>
      </c>
      <c r="CG135" s="69">
        <f t="shared" si="357"/>
        <v>0</v>
      </c>
      <c r="CH135" s="69">
        <f t="shared" si="358"/>
        <v>0</v>
      </c>
      <c r="CI135" s="69">
        <f t="shared" si="359"/>
        <v>0</v>
      </c>
      <c r="CJ135" s="69">
        <f t="shared" si="360"/>
        <v>0</v>
      </c>
      <c r="CK135" s="69">
        <f t="shared" si="361"/>
        <v>0</v>
      </c>
      <c r="CL135" s="69">
        <f t="shared" si="362"/>
        <v>4</v>
      </c>
      <c r="CM135" s="69">
        <f t="shared" si="363"/>
        <v>6</v>
      </c>
      <c r="CN135" s="69">
        <f t="shared" si="364"/>
        <v>101</v>
      </c>
      <c r="CO135" s="69">
        <f t="shared" si="365"/>
        <v>90</v>
      </c>
      <c r="CP135" s="69">
        <f t="shared" si="366"/>
        <v>60</v>
      </c>
      <c r="CQ135" s="69">
        <f t="shared" si="367"/>
        <v>54</v>
      </c>
      <c r="CR135" s="69">
        <f t="shared" si="368"/>
        <v>38</v>
      </c>
      <c r="CS135" s="69">
        <f t="shared" si="369"/>
        <v>93</v>
      </c>
      <c r="CT135" s="69">
        <f t="shared" si="370"/>
        <v>26</v>
      </c>
      <c r="CU135" s="69">
        <f t="shared" si="371"/>
        <v>95</v>
      </c>
      <c r="CV135" s="69">
        <f t="shared" si="372"/>
        <v>69</v>
      </c>
      <c r="CW135" s="69">
        <f t="shared" si="373"/>
        <v>0</v>
      </c>
      <c r="CX135" s="69">
        <f t="shared" si="374"/>
        <v>0</v>
      </c>
      <c r="CY135" s="69">
        <f t="shared" si="375"/>
        <v>0</v>
      </c>
      <c r="CZ135" s="69">
        <f t="shared" si="376"/>
        <v>0</v>
      </c>
      <c r="DA135" s="69">
        <f t="shared" si="377"/>
        <v>0</v>
      </c>
      <c r="DB135" s="69">
        <f t="shared" si="378"/>
        <v>0</v>
      </c>
      <c r="DC135" s="69">
        <f t="shared" si="379"/>
        <v>0</v>
      </c>
      <c r="DD135" s="69">
        <f t="shared" si="380"/>
        <v>0</v>
      </c>
      <c r="DE135" s="69">
        <f t="shared" si="381"/>
        <v>0</v>
      </c>
      <c r="DF135" s="69">
        <f t="shared" si="382"/>
        <v>0</v>
      </c>
      <c r="DG135" s="69">
        <f t="shared" si="383"/>
        <v>0</v>
      </c>
      <c r="DH135" s="69">
        <f t="shared" si="384"/>
        <v>0</v>
      </c>
      <c r="DI135" s="69">
        <f t="shared" si="385"/>
        <v>0</v>
      </c>
      <c r="DJ135" s="69" t="str">
        <f>IF(COUNTBLANK(DK135:$EI135)=COLUMNS(DK135:$EI135),"",REPT("0",Batch_Length-LEN(IF(AND(SUM(AK135:$BI135)&lt;&gt;0,BJ135=0),REPT("0",Batch_Length),TEXT(BJ135,"0")))))&amp;IF(AND(SUM(AK135:$BI135)&lt;&gt;0,BJ135=0),REPT("0",Batch_Length),TEXT(BJ135,"0"))</f>
        <v>000000000000</v>
      </c>
      <c r="DK135" s="69" t="str">
        <f>IF(COUNTBLANK(DL135:$EI135)=COLUMNS(DL135:$EI135),"",REPT("0",Batch_Length-LEN(IF(AND(SUMPRODUCT($F$32:$F134*BK$32:BK134)+SUMPRODUCT($F$32:$F134*CJ$32:CJ134)&gt;0,BK135+CJ135=0),REPT("0",Batch_Length),IF(BK135+CJ135=0,"",TEXT(BK135+CJ135,"0"))))))&amp;IF(AND(SUMPRODUCT($F$32:$F134*BK$32:BK134)+SUMPRODUCT($F$32:$F134*CJ$32:CJ134)&gt;0,BK135+CJ135=0),REPT("0",Batch_Length),IF(BK135+CJ135=0,"",TEXT(BK135+CJ135,"0")))</f>
        <v>000000000000</v>
      </c>
      <c r="DL135" s="69" t="str">
        <f>IF(COUNTBLANK(DM135:$EI135)=COLUMNS(DM135:$EI135),"",REPT("0",Batch_Length-LEN(IF(AND(SUMPRODUCT($F$32:$F134*BL$32:BL134)+SUMPRODUCT($F$32:$F134*CK$32:CK134)&gt;0,BL135+CK135=0),REPT("0",Batch_Length),IF(BL135+CK135=0,"",TEXT(BL135+CK135,"0"))))))&amp;IF(AND(SUMPRODUCT($F$32:$F134*BL$32:BL134)+SUMPRODUCT($F$32:$F134*CK$32:CK134)&gt;0,BL135+CK135=0),REPT("0",Batch_Length),IF(BL135+CK135=0,"",TEXT(BL135+CK135,"0")))</f>
        <v>415149891584</v>
      </c>
      <c r="DM135" s="69" t="str">
        <f>IF(COUNTBLANK(DN135:$EI135)=COLUMNS(DN135:$EI135),"",REPT("0",Batch_Length-LEN(IF(AND(SUMPRODUCT($F$32:$F134*BM$32:BM134)+SUMPRODUCT($F$32:$F134*CL$32:CL134)&gt;0,BM135+CL135=0),REPT("0",Batch_Length),IF(BM135+CL135=0,"",TEXT(BM135+CL135,"0"))))))&amp;IF(AND(SUMPRODUCT($F$32:$F134*BM$32:BM134)+SUMPRODUCT($F$32:$F134*CL$32:CL134)&gt;0,BM135+CL135=0),REPT("0",Batch_Length),IF(BM135+CL135=0,"",TEXT(BM135+CL135,"0")))</f>
        <v>093222882134</v>
      </c>
      <c r="DN135" s="69" t="str">
        <f>IF(COUNTBLANK(DO135:$EI135)=COLUMNS(DO135:$EI135),"",REPT("0",Batch_Length-LEN(IF(AND(SUMPRODUCT($F$32:$F134*BN$32:BN134)+SUMPRODUCT($F$32:$F134*CM$32:CM134)&gt;0,BN135+CM135=0),REPT("0",Batch_Length),IF(BN135+CM135=0,"",TEXT(BN135+CM135,"0"))))))&amp;IF(AND(SUMPRODUCT($F$32:$F134*BN$32:BN134)+SUMPRODUCT($F$32:$F134*CM$32:CM134)&gt;0,BN135+CM135=0),REPT("0",Batch_Length),IF(BN135+CM135=0,"",TEXT(BN135+CM135,"0")))</f>
        <v>516385977292</v>
      </c>
      <c r="DO135" s="69" t="str">
        <f>IF(COUNTBLANK(DP135:$EI135)=COLUMNS(DP135:$EI135),"",REPT("0",Batch_Length-LEN(IF(AND(SUMPRODUCT($F$32:$F134*BO$32:BO134)+SUMPRODUCT($F$32:$F134*CN$32:CN134)&gt;0,BO135+CN135=0),REPT("0",Batch_Length),IF(BO135+CN135=0,"",TEXT(BO135+CN135,"0"))))))&amp;IF(AND(SUMPRODUCT($F$32:$F134*BO$32:BO134)+SUMPRODUCT($F$32:$F134*CN$32:CN134)&gt;0,BO135+CN135=0),REPT("0",Batch_Length),IF(BO135+CN135=0,"",TEXT(BO135+CN135,"0")))</f>
        <v>883538492653</v>
      </c>
      <c r="DP135" s="69" t="str">
        <f>IF(COUNTBLANK(DQ135:$EI135)=COLUMNS(DQ135:$EI135),"",REPT("0",Batch_Length-LEN(IF(AND(SUMPRODUCT($F$32:$F134*BP$32:BP134)+SUMPRODUCT($F$32:$F134*CO$32:CO134)&gt;0,BP135+CO135=0),REPT("0",Batch_Length),IF(BP135+CO135=0,"",TEXT(BP135+CO135,"0"))))))&amp;IF(AND(SUMPRODUCT($F$32:$F134*BP$32:BP134)+SUMPRODUCT($F$32:$F134*CO$32:CO134)&gt;0,BP135+CO135=0),REPT("0",Batch_Length),IF(BP135+CO135=0,"",TEXT(BP135+CO135,"0")))</f>
        <v>832141441073</v>
      </c>
      <c r="DQ135" s="69" t="str">
        <f>IF(COUNTBLANK(DR135:$EI135)=COLUMNS(DR135:$EI135),"",REPT("0",Batch_Length-LEN(IF(AND(SUMPRODUCT($F$32:$F134*BQ$32:BQ134)+SUMPRODUCT($F$32:$F134*CP$32:CP134)&gt;0,BQ135+CP135=0),REPT("0",Batch_Length),IF(BQ135+CP135=0,"",TEXT(BQ135+CP135,"0"))))))&amp;IF(AND(SUMPRODUCT($F$32:$F134*BQ$32:BQ134)+SUMPRODUCT($F$32:$F134*CP$32:CP134)&gt;0,BQ135+CP135=0),REPT("0",Batch_Length),IF(BQ135+CP135=0,"",TEXT(BQ135+CP135,"0")))</f>
        <v>766658416222</v>
      </c>
      <c r="DR135" s="69" t="str">
        <f>IF(COUNTBLANK(DS135:$EI135)=COLUMNS(DS135:$EI135),"",REPT("0",Batch_Length-LEN(IF(AND(SUMPRODUCT($F$32:$F134*BR$32:BR134)+SUMPRODUCT($F$32:$F134*CQ$32:CQ134)&gt;0,BR135+CQ135=0),REPT("0",Batch_Length),IF(BR135+CQ135=0,"",TEXT(BR135+CQ135,"0"))))))&amp;IF(AND(SUMPRODUCT($F$32:$F134*BR$32:BR134)+SUMPRODUCT($F$32:$F134*CQ$32:CQ134)&gt;0,BR135+CQ135=0),REPT("0",Batch_Length),IF(BR135+CQ135=0,"",TEXT(BR135+CQ135,"0")))</f>
        <v>052805546998</v>
      </c>
      <c r="DS135" s="69" t="str">
        <f>IF(COUNTBLANK(DT135:$EI135)=COLUMNS(DT135:$EI135),"",REPT("0",Batch_Length-LEN(IF(AND(SUMPRODUCT($F$32:$F134*BS$32:BS134)+SUMPRODUCT($F$32:$F134*CR$32:CR134)&gt;0,BS135+CR135=0),REPT("0",Batch_Length),IF(BS135+CR135=0,"",TEXT(BS135+CR135,"0"))))))&amp;IF(AND(SUMPRODUCT($F$32:$F134*BS$32:BS134)+SUMPRODUCT($F$32:$F134*CR$32:CR134)&gt;0,BS135+CR135=0),REPT("0",Batch_Length),IF(BS135+CR135=0,"",TEXT(BS135+CR135,"0")))</f>
        <v>221144924830</v>
      </c>
      <c r="DT135" s="69" t="str">
        <f>IF(COUNTBLANK(DU135:$EI135)=COLUMNS(DU135:$EI135),"",REPT("0",Batch_Length-LEN(IF(AND(SUMPRODUCT($F$32:$F134*BT$32:BT134)+SUMPRODUCT($F$32:$F134*CS$32:CS134)&gt;0,BT135+CS135=0),REPT("0",Batch_Length),IF(BT135+CS135=0,"",TEXT(BT135+CS135,"0"))))))&amp;IF(AND(SUMPRODUCT($F$32:$F134*BT$32:BT134)+SUMPRODUCT($F$32:$F134*CS$32:CS134)&gt;0,BT135+CS135=0),REPT("0",Batch_Length),IF(BT135+CS135=0,"",TEXT(BT135+CS135,"0")))</f>
        <v>733490901658</v>
      </c>
      <c r="DU135" s="69" t="str">
        <f>IF(COUNTBLANK(DV135:$EI135)=COLUMNS(DV135:$EI135),"",REPT("0",Batch_Length-LEN(IF(AND(SUMPRODUCT($F$32:$F134*BU$32:BU134)+SUMPRODUCT($F$32:$F134*CT$32:CT134)&gt;0,BU135+CT135=0),REPT("0",Batch_Length),IF(BU135+CT135=0,"",TEXT(BU135+CT135,"0"))))))&amp;IF(AND(SUMPRODUCT($F$32:$F134*BU$32:BU134)+SUMPRODUCT($F$32:$F134*CT$32:CT134)&gt;0,BU135+CT135=0),REPT("0",Batch_Length),IF(BU135+CT135=0,"",TEXT(BU135+CT135,"0")))</f>
        <v>467152545817</v>
      </c>
      <c r="DV135" s="69" t="str">
        <f>IF(COUNTBLANK(DW135:$EI135)=COLUMNS(DW135:$EI135),"",REPT("0",Batch_Length-LEN(IF(AND(SUMPRODUCT($F$32:$F134*BV$32:BV134)+SUMPRODUCT($F$32:$F134*CU$32:CU134)&gt;0,BV135+CU135=0),REPT("0",Batch_Length),IF(BV135+CU135=0,"",TEXT(BV135+CU135,"0"))))))&amp;IF(AND(SUMPRODUCT($F$32:$F134*BV$32:BV134)+SUMPRODUCT($F$32:$F134*CU$32:CU134)&gt;0,BV135+CU135=0),REPT("0",Batch_Length),IF(BV135+CU135=0,"",TEXT(BV135+CU135,"0")))</f>
        <v>164861804075</v>
      </c>
      <c r="DW135" s="69" t="str">
        <f>IF(COUNTBLANK(DX135:$EI135)=COLUMNS(DX135:$EI135),"",REPT("0",Batch_Length-LEN(IF(AND(SUMPRODUCT($F$32:$F134*BW$32:BW134)+SUMPRODUCT($F$32:$F134*CV$32:CV134)&gt;0,BW135+CV135=0),REPT("0",Batch_Length),IF(BW135+CV135=0,"",TEXT(BW135+CV135,"0"))))))&amp;IF(AND(SUMPRODUCT($F$32:$F134*BW$32:BW134)+SUMPRODUCT($F$32:$F134*CV$32:CV134)&gt;0,BW135+CV135=0),REPT("0",Batch_Length),IF(BW135+CV135=0,"",TEXT(BW135+CV135,"0")))</f>
        <v>99029007</v>
      </c>
      <c r="DX135" s="69" t="str">
        <f>IF(COUNTBLANK(DY135:$EI135)=COLUMNS(DY135:$EI135),"",REPT("0",Batch_Length-LEN(IF(AND(SUMPRODUCT($F$32:$F134*BX$32:BX134)+SUMPRODUCT($F$32:$F134*CW$32:CW134)&gt;0,BX135+CW135=0),REPT("0",Batch_Length),IF(BX135+CW135=0,"",TEXT(BX135+CW135,"0"))))))&amp;IF(AND(SUMPRODUCT($F$32:$F134*BX$32:BX134)+SUMPRODUCT($F$32:$F134*CW$32:CW134)&gt;0,BX135+CW135=0),REPT("0",Batch_Length),IF(BX135+CW135=0,"",TEXT(BX135+CW135,"0")))</f>
        <v/>
      </c>
      <c r="DY135" s="69" t="str">
        <f>IF(COUNTBLANK(DZ135:$EI135)=COLUMNS(DZ135:$EI135),"",REPT("0",Batch_Length-LEN(IF(AND(SUMPRODUCT($F$32:$F134*BY$32:BY134)+SUMPRODUCT($F$32:$F134*CX$32:CX134)&gt;0,BY135+CX135=0),REPT("0",Batch_Length),IF(BY135+CX135=0,"",TEXT(BY135+CX135,"0"))))))&amp;IF(AND(SUMPRODUCT($F$32:$F134*BY$32:BY134)+SUMPRODUCT($F$32:$F134*CX$32:CX134)&gt;0,BY135+CX135=0),REPT("0",Batch_Length),IF(BY135+CX135=0,"",TEXT(BY135+CX135,"0")))</f>
        <v/>
      </c>
      <c r="DZ135" s="69" t="str">
        <f>IF(COUNTBLANK(EA135:$EI135)=COLUMNS(EA135:$EI135),"",REPT("0",Batch_Length-LEN(IF(AND(SUMPRODUCT($F$32:$F134*BZ$32:BZ134)+SUMPRODUCT($F$32:$F134*CY$32:CY134)&gt;0,BZ135+CY135=0),REPT("0",Batch_Length),IF(BZ135+CY135=0,"",TEXT(BZ135+CY135,"0"))))))&amp;IF(AND(SUMPRODUCT($F$32:$F134*BZ$32:BZ134)+SUMPRODUCT($F$32:$F134*CY$32:CY134)&gt;0,BZ135+CY135=0),REPT("0",Batch_Length),IF(BZ135+CY135=0,"",TEXT(BZ135+CY135,"0")))</f>
        <v/>
      </c>
      <c r="EA135" s="69" t="str">
        <f>IF(COUNTBLANK(EB135:$EI135)=COLUMNS(EB135:$EI135),"",REPT("0",Batch_Length-LEN(IF(AND(SUMPRODUCT($F$32:$F134*CA$32:CA134)+SUMPRODUCT($F$32:$F134*CZ$32:CZ134)&gt;0,CA135+CZ135=0),REPT("0",Batch_Length),IF(CA135+CZ135=0,"",TEXT(CA135+CZ135,"0"))))))&amp;IF(AND(SUMPRODUCT($F$32:$F134*CA$32:CA134)+SUMPRODUCT($F$32:$F134*CZ$32:CZ134)&gt;0,CA135+CZ135=0),REPT("0",Batch_Length),IF(CA135+CZ135=0,"",TEXT(CA135+CZ135,"0")))</f>
        <v/>
      </c>
      <c r="EB135" s="69" t="str">
        <f>IF(COUNTBLANK(EC135:$EI135)=COLUMNS(EC135:$EI135),"",REPT("0",Batch_Length-LEN(IF(AND(SUMPRODUCT($F$32:$F134*CB$32:CB134)+SUMPRODUCT($F$32:$F134*DA$32:DA134)&gt;0,CB135+DA135=0),REPT("0",Batch_Length),IF(CB135+DA135=0,"",TEXT(CB135+DA135,"0"))))))&amp;IF(AND(SUMPRODUCT($F$32:$F134*CB$32:CB134)+SUMPRODUCT($F$32:$F134*DA$32:DA134)&gt;0,CB135+DA135=0),REPT("0",Batch_Length),IF(CB135+DA135=0,"",TEXT(CB135+DA135,"0")))</f>
        <v/>
      </c>
      <c r="EC135" s="69" t="str">
        <f>IF(COUNTBLANK(ED135:$EI135)=COLUMNS(ED135:$EI135),"",REPT("0",Batch_Length-LEN(IF(AND(SUMPRODUCT($F$32:$F134*CC$32:CC134)+SUMPRODUCT($F$32:$F134*DB$32:DB134)&gt;0,CC135+DB135=0),REPT("0",Batch_Length),IF(CC135+DB135=0,"",TEXT(CC135+DB135,"0"))))))&amp;IF(AND(SUMPRODUCT($F$32:$F134*CC$32:CC134)+SUMPRODUCT($F$32:$F134*DB$32:DB134)&gt;0,CC135+DB135=0),REPT("0",Batch_Length),IF(CC135+DB135=0,"",TEXT(CC135+DB135,"0")))</f>
        <v/>
      </c>
      <c r="ED135" s="69" t="str">
        <f>IF(COUNTBLANK(EE135:$EI135)=COLUMNS(EE135:$EI135),"",REPT("0",Batch_Length-LEN(IF(AND(SUMPRODUCT($F$32:$F134*CD$32:CD134)+SUMPRODUCT($F$32:$F134*DC$32:DC134)&gt;0,CD135+DC135=0),REPT("0",Batch_Length),IF(CD135+DC135=0,"",TEXT(CD135+DC135,"0"))))))&amp;IF(AND(SUMPRODUCT($F$32:$F134*CD$32:CD134)+SUMPRODUCT($F$32:$F134*DC$32:DC134)&gt;0,CD135+DC135=0),REPT("0",Batch_Length),IF(CD135+DC135=0,"",TEXT(CD135+DC135,"0")))</f>
        <v/>
      </c>
      <c r="EE135" s="69" t="str">
        <f>IF(COUNTBLANK(EF135:$EI135)=COLUMNS(EF135:$EI135),"",REPT("0",Batch_Length-LEN(IF(AND(SUMPRODUCT($F$32:$F134*CE$32:CE134)+SUMPRODUCT($F$32:$F134*DD$32:DD134)&gt;0,CE135+DD135=0),REPT("0",Batch_Length),IF(CE135+DD135=0,"",TEXT(CE135+DD135,"0"))))))&amp;IF(AND(SUMPRODUCT($F$32:$F134*CE$32:CE134)+SUMPRODUCT($F$32:$F134*DD$32:DD134)&gt;0,CE135+DD135=0),REPT("0",Batch_Length),IF(CE135+DD135=0,"",TEXT(CE135+DD135,"0")))</f>
        <v/>
      </c>
      <c r="EF135" s="69" t="str">
        <f>IF(COUNTBLANK(EG135:$EI135)=COLUMNS(EG135:$EI135),"",REPT("0",Batch_Length-LEN(IF(AND(SUMPRODUCT($F$32:$F134*CF$32:CF134)+SUMPRODUCT($F$32:$F134*DE$32:DE134)&gt;0,CF135+DE135=0),REPT("0",Batch_Length),IF(CF135+DE135=0,"",TEXT(CF135+DE135,"0"))))))&amp;IF(AND(SUMPRODUCT($F$32:$F134*CF$32:CF134)+SUMPRODUCT($F$32:$F134*DE$32:DE134)&gt;0,CF135+DE135=0),REPT("0",Batch_Length),IF(CF135+DE135=0,"",TEXT(CF135+DE135,"0")))</f>
        <v/>
      </c>
      <c r="EG135" s="69" t="str">
        <f>IF(COUNTBLANK(EH135:$EI135)=COLUMNS(EH135:$EI135),"",REPT("0",Batch_Length-LEN(IF(AND(SUMPRODUCT($F$32:$F134*CG$32:CG134)+SUMPRODUCT($F$32:$F134*DF$32:DF134)&gt;0,CG135+DF135=0),REPT("0",Batch_Length),IF(CG135+DF135=0,"",TEXT(CG135+DF135,"0"))))))&amp;IF(AND(SUMPRODUCT($F$32:$F134*CG$32:CG134)+SUMPRODUCT($F$32:$F134*DF$32:DF134)&gt;0,CG135+DF135=0),REPT("0",Batch_Length),IF(CG135+DF135=0,"",TEXT(CG135+DF135,"0")))</f>
        <v/>
      </c>
      <c r="EH135" s="69" t="str">
        <f>IF(COUNTBLANK(EI135:$EI135)=COLUMNS(EI135:$EI135),"",REPT("0",Batch_Length-LEN(IF(AND(SUMPRODUCT($F$32:$F134*CH$32:CH134)+SUMPRODUCT($F$32:$F134*DG$32:DG134)&gt;0,CH135+DG135=0),REPT("0",Batch_Length),IF(CH135+DG135=0,"",TEXT(CH135+DG135,"0"))))))&amp;IF(AND(SUMPRODUCT($F$32:$F134*CH$32:CH134)+SUMPRODUCT($F$32:$F134*DG$32:DG134)&gt;0,CH135+DG135=0),REPT("0",Batch_Length),IF(CH135+DG135=0,"",TEXT(CH135+DG135,"0")))</f>
        <v/>
      </c>
      <c r="EI135" s="69" t="str">
        <f>IF(AND(SUMPRODUCT($F$32:$F134*CI$32:CI134)+SUMPRODUCT($F$32:$F134*DH$32:DH134)&gt;0,CI135+DH135=0),REPT("0",Batch_Length),IF(CI135+DH135=0,"",TEXT(CI135+DH135,"0")))</f>
        <v/>
      </c>
      <c r="EJ135" s="69" t="str">
        <f t="shared" si="306"/>
        <v>99029007164861804075467152545817733490901658221144924830052805546998766658416222832141441073883538492653516385977292093222882134415149891584000000000000000000000000</v>
      </c>
      <c r="EK135" s="57" t="s">
        <v>86</v>
      </c>
    </row>
    <row r="136" spans="6:141" outlineLevel="1" x14ac:dyDescent="0.2">
      <c r="F136" s="66">
        <f t="shared" si="277"/>
        <v>104</v>
      </c>
      <c r="G136" s="67" t="str">
        <f t="shared" si="278"/>
        <v>10299016745145627623848583864765044283053772454999072182325491776887871732475287174542709871683888003235965704141638377695179741979175588724736000000000000000000000000</v>
      </c>
      <c r="H136" s="66">
        <f t="shared" si="279"/>
        <v>167</v>
      </c>
      <c r="I136" s="66">
        <f t="shared" si="307"/>
        <v>14</v>
      </c>
      <c r="J136" s="67" t="str">
        <f t="shared" si="308"/>
        <v>000000000000</v>
      </c>
      <c r="K136" s="68" t="str">
        <f t="shared" si="309"/>
        <v>000000000000</v>
      </c>
      <c r="L136" s="68" t="str">
        <f t="shared" si="310"/>
        <v>415149891584</v>
      </c>
      <c r="M136" s="68" t="str">
        <f t="shared" si="311"/>
        <v>093222882134</v>
      </c>
      <c r="N136" s="68" t="str">
        <f t="shared" si="312"/>
        <v>516385977292</v>
      </c>
      <c r="O136" s="68" t="str">
        <f t="shared" si="313"/>
        <v>883538492653</v>
      </c>
      <c r="P136" s="68" t="str">
        <f t="shared" si="314"/>
        <v>832141441073</v>
      </c>
      <c r="Q136" s="68" t="str">
        <f t="shared" si="315"/>
        <v>766658416222</v>
      </c>
      <c r="R136" s="68" t="str">
        <f t="shared" si="316"/>
        <v>052805546998</v>
      </c>
      <c r="S136" s="68" t="str">
        <f t="shared" si="317"/>
        <v>221144924830</v>
      </c>
      <c r="T136" s="68" t="str">
        <f t="shared" si="318"/>
        <v>733490901658</v>
      </c>
      <c r="U136" s="68" t="str">
        <f t="shared" si="319"/>
        <v>467152545817</v>
      </c>
      <c r="V136" s="68" t="str">
        <f t="shared" si="320"/>
        <v>164861804075</v>
      </c>
      <c r="W136" s="68" t="str">
        <f t="shared" si="321"/>
        <v>99029007</v>
      </c>
      <c r="X136" s="68">
        <f t="shared" si="322"/>
        <v>0</v>
      </c>
      <c r="Y136" s="68">
        <f t="shared" si="323"/>
        <v>0</v>
      </c>
      <c r="Z136" s="68">
        <f t="shared" si="324"/>
        <v>0</v>
      </c>
      <c r="AA136" s="68">
        <f t="shared" si="325"/>
        <v>0</v>
      </c>
      <c r="AB136" s="68">
        <f t="shared" si="326"/>
        <v>0</v>
      </c>
      <c r="AC136" s="68">
        <f t="shared" si="327"/>
        <v>0</v>
      </c>
      <c r="AD136" s="68">
        <f t="shared" si="328"/>
        <v>0</v>
      </c>
      <c r="AE136" s="68">
        <f t="shared" si="329"/>
        <v>0</v>
      </c>
      <c r="AF136" s="68">
        <f t="shared" si="330"/>
        <v>0</v>
      </c>
      <c r="AG136" s="68">
        <f t="shared" si="331"/>
        <v>0</v>
      </c>
      <c r="AH136" s="68">
        <f t="shared" si="332"/>
        <v>0</v>
      </c>
      <c r="AI136" s="68">
        <f t="shared" si="333"/>
        <v>0</v>
      </c>
      <c r="AJ136" s="69">
        <f t="shared" si="280"/>
        <v>0</v>
      </c>
      <c r="AK136" s="69">
        <f t="shared" si="281"/>
        <v>0</v>
      </c>
      <c r="AL136" s="69">
        <f t="shared" si="282"/>
        <v>43175588724736</v>
      </c>
      <c r="AM136" s="69">
        <f t="shared" si="283"/>
        <v>9695179741936</v>
      </c>
      <c r="AN136" s="69">
        <f t="shared" si="284"/>
        <v>53704141638368</v>
      </c>
      <c r="AO136" s="69">
        <f t="shared" si="285"/>
        <v>91888003235912</v>
      </c>
      <c r="AP136" s="69">
        <f t="shared" si="286"/>
        <v>86542709871592</v>
      </c>
      <c r="AQ136" s="69">
        <f t="shared" si="287"/>
        <v>79732475287088</v>
      </c>
      <c r="AR136" s="69">
        <f t="shared" si="288"/>
        <v>5491776887792</v>
      </c>
      <c r="AS136" s="69">
        <f t="shared" si="289"/>
        <v>22999072182320</v>
      </c>
      <c r="AT136" s="69">
        <f t="shared" si="290"/>
        <v>76283053772432</v>
      </c>
      <c r="AU136" s="69">
        <f t="shared" si="291"/>
        <v>48583864764968</v>
      </c>
      <c r="AV136" s="69">
        <f t="shared" si="292"/>
        <v>17145627623800</v>
      </c>
      <c r="AW136" s="69">
        <f t="shared" si="293"/>
        <v>10299016728</v>
      </c>
      <c r="AX136" s="69">
        <f t="shared" si="294"/>
        <v>0</v>
      </c>
      <c r="AY136" s="69">
        <f t="shared" si="295"/>
        <v>0</v>
      </c>
      <c r="AZ136" s="69">
        <f t="shared" si="296"/>
        <v>0</v>
      </c>
      <c r="BA136" s="69">
        <f t="shared" si="297"/>
        <v>0</v>
      </c>
      <c r="BB136" s="69">
        <f t="shared" si="298"/>
        <v>0</v>
      </c>
      <c r="BC136" s="69">
        <f t="shared" si="299"/>
        <v>0</v>
      </c>
      <c r="BD136" s="69">
        <f t="shared" si="300"/>
        <v>0</v>
      </c>
      <c r="BE136" s="69">
        <f t="shared" si="301"/>
        <v>0</v>
      </c>
      <c r="BF136" s="69">
        <f t="shared" si="302"/>
        <v>0</v>
      </c>
      <c r="BG136" s="69">
        <f t="shared" si="303"/>
        <v>0</v>
      </c>
      <c r="BH136" s="69">
        <f t="shared" si="304"/>
        <v>0</v>
      </c>
      <c r="BI136" s="69">
        <f t="shared" si="305"/>
        <v>0</v>
      </c>
      <c r="BJ136" s="69">
        <f t="shared" si="334"/>
        <v>0</v>
      </c>
      <c r="BK136" s="69">
        <f t="shared" si="335"/>
        <v>0</v>
      </c>
      <c r="BL136" s="69">
        <f t="shared" si="336"/>
        <v>175588724736</v>
      </c>
      <c r="BM136" s="69">
        <f t="shared" si="337"/>
        <v>695179741936</v>
      </c>
      <c r="BN136" s="69">
        <f t="shared" si="338"/>
        <v>704141638368</v>
      </c>
      <c r="BO136" s="69">
        <f t="shared" si="339"/>
        <v>888003235912</v>
      </c>
      <c r="BP136" s="69">
        <f t="shared" si="340"/>
        <v>542709871592</v>
      </c>
      <c r="BQ136" s="69">
        <f t="shared" si="341"/>
        <v>732475287088</v>
      </c>
      <c r="BR136" s="69">
        <f t="shared" si="342"/>
        <v>491776887792</v>
      </c>
      <c r="BS136" s="69">
        <f t="shared" si="343"/>
        <v>999072182320</v>
      </c>
      <c r="BT136" s="69">
        <f t="shared" si="344"/>
        <v>283053772432</v>
      </c>
      <c r="BU136" s="69">
        <f t="shared" si="345"/>
        <v>583864764968</v>
      </c>
      <c r="BV136" s="69">
        <f t="shared" si="346"/>
        <v>145627623800</v>
      </c>
      <c r="BW136" s="69">
        <f t="shared" si="347"/>
        <v>10299016728</v>
      </c>
      <c r="BX136" s="69">
        <f t="shared" si="348"/>
        <v>0</v>
      </c>
      <c r="BY136" s="69">
        <f t="shared" si="349"/>
        <v>0</v>
      </c>
      <c r="BZ136" s="69">
        <f t="shared" si="350"/>
        <v>0</v>
      </c>
      <c r="CA136" s="69">
        <f t="shared" si="351"/>
        <v>0</v>
      </c>
      <c r="CB136" s="69">
        <f t="shared" si="352"/>
        <v>0</v>
      </c>
      <c r="CC136" s="69">
        <f t="shared" si="353"/>
        <v>0</v>
      </c>
      <c r="CD136" s="69">
        <f t="shared" si="354"/>
        <v>0</v>
      </c>
      <c r="CE136" s="69">
        <f t="shared" si="355"/>
        <v>0</v>
      </c>
      <c r="CF136" s="69">
        <f t="shared" si="356"/>
        <v>0</v>
      </c>
      <c r="CG136" s="69">
        <f t="shared" si="357"/>
        <v>0</v>
      </c>
      <c r="CH136" s="69">
        <f t="shared" si="358"/>
        <v>0</v>
      </c>
      <c r="CI136" s="69">
        <f t="shared" si="359"/>
        <v>0</v>
      </c>
      <c r="CJ136" s="69">
        <f t="shared" si="360"/>
        <v>0</v>
      </c>
      <c r="CK136" s="69">
        <f t="shared" si="361"/>
        <v>0</v>
      </c>
      <c r="CL136" s="69">
        <f t="shared" si="362"/>
        <v>43</v>
      </c>
      <c r="CM136" s="69">
        <f t="shared" si="363"/>
        <v>9</v>
      </c>
      <c r="CN136" s="69">
        <f t="shared" si="364"/>
        <v>53</v>
      </c>
      <c r="CO136" s="69">
        <f t="shared" si="365"/>
        <v>91</v>
      </c>
      <c r="CP136" s="69">
        <f t="shared" si="366"/>
        <v>86</v>
      </c>
      <c r="CQ136" s="69">
        <f t="shared" si="367"/>
        <v>79</v>
      </c>
      <c r="CR136" s="69">
        <f t="shared" si="368"/>
        <v>5</v>
      </c>
      <c r="CS136" s="69">
        <f t="shared" si="369"/>
        <v>22</v>
      </c>
      <c r="CT136" s="69">
        <f t="shared" si="370"/>
        <v>76</v>
      </c>
      <c r="CU136" s="69">
        <f t="shared" si="371"/>
        <v>48</v>
      </c>
      <c r="CV136" s="69">
        <f t="shared" si="372"/>
        <v>17</v>
      </c>
      <c r="CW136" s="69">
        <f t="shared" si="373"/>
        <v>0</v>
      </c>
      <c r="CX136" s="69">
        <f t="shared" si="374"/>
        <v>0</v>
      </c>
      <c r="CY136" s="69">
        <f t="shared" si="375"/>
        <v>0</v>
      </c>
      <c r="CZ136" s="69">
        <f t="shared" si="376"/>
        <v>0</v>
      </c>
      <c r="DA136" s="69">
        <f t="shared" si="377"/>
        <v>0</v>
      </c>
      <c r="DB136" s="69">
        <f t="shared" si="378"/>
        <v>0</v>
      </c>
      <c r="DC136" s="69">
        <f t="shared" si="379"/>
        <v>0</v>
      </c>
      <c r="DD136" s="69">
        <f t="shared" si="380"/>
        <v>0</v>
      </c>
      <c r="DE136" s="69">
        <f t="shared" si="381"/>
        <v>0</v>
      </c>
      <c r="DF136" s="69">
        <f t="shared" si="382"/>
        <v>0</v>
      </c>
      <c r="DG136" s="69">
        <f t="shared" si="383"/>
        <v>0</v>
      </c>
      <c r="DH136" s="69">
        <f t="shared" si="384"/>
        <v>0</v>
      </c>
      <c r="DI136" s="69">
        <f t="shared" si="385"/>
        <v>0</v>
      </c>
      <c r="DJ136" s="69" t="str">
        <f>IF(COUNTBLANK(DK136:$EI136)=COLUMNS(DK136:$EI136),"",REPT("0",Batch_Length-LEN(IF(AND(SUM(AK136:$BI136)&lt;&gt;0,BJ136=0),REPT("0",Batch_Length),TEXT(BJ136,"0")))))&amp;IF(AND(SUM(AK136:$BI136)&lt;&gt;0,BJ136=0),REPT("0",Batch_Length),TEXT(BJ136,"0"))</f>
        <v>000000000000</v>
      </c>
      <c r="DK136" s="69" t="str">
        <f>IF(COUNTBLANK(DL136:$EI136)=COLUMNS(DL136:$EI136),"",REPT("0",Batch_Length-LEN(IF(AND(SUMPRODUCT($F$32:$F135*BK$32:BK135)+SUMPRODUCT($F$32:$F135*CJ$32:CJ135)&gt;0,BK136+CJ136=0),REPT("0",Batch_Length),IF(BK136+CJ136=0,"",TEXT(BK136+CJ136,"0"))))))&amp;IF(AND(SUMPRODUCT($F$32:$F135*BK$32:BK135)+SUMPRODUCT($F$32:$F135*CJ$32:CJ135)&gt;0,BK136+CJ136=0),REPT("0",Batch_Length),IF(BK136+CJ136=0,"",TEXT(BK136+CJ136,"0")))</f>
        <v>000000000000</v>
      </c>
      <c r="DL136" s="69" t="str">
        <f>IF(COUNTBLANK(DM136:$EI136)=COLUMNS(DM136:$EI136),"",REPT("0",Batch_Length-LEN(IF(AND(SUMPRODUCT($F$32:$F135*BL$32:BL135)+SUMPRODUCT($F$32:$F135*CK$32:CK135)&gt;0,BL136+CK136=0),REPT("0",Batch_Length),IF(BL136+CK136=0,"",TEXT(BL136+CK136,"0"))))))&amp;IF(AND(SUMPRODUCT($F$32:$F135*BL$32:BL135)+SUMPRODUCT($F$32:$F135*CK$32:CK135)&gt;0,BL136+CK136=0),REPT("0",Batch_Length),IF(BL136+CK136=0,"",TEXT(BL136+CK136,"0")))</f>
        <v>175588724736</v>
      </c>
      <c r="DM136" s="69" t="str">
        <f>IF(COUNTBLANK(DN136:$EI136)=COLUMNS(DN136:$EI136),"",REPT("0",Batch_Length-LEN(IF(AND(SUMPRODUCT($F$32:$F135*BM$32:BM135)+SUMPRODUCT($F$32:$F135*CL$32:CL135)&gt;0,BM136+CL136=0),REPT("0",Batch_Length),IF(BM136+CL136=0,"",TEXT(BM136+CL136,"0"))))))&amp;IF(AND(SUMPRODUCT($F$32:$F135*BM$32:BM135)+SUMPRODUCT($F$32:$F135*CL$32:CL135)&gt;0,BM136+CL136=0),REPT("0",Batch_Length),IF(BM136+CL136=0,"",TEXT(BM136+CL136,"0")))</f>
        <v>695179741979</v>
      </c>
      <c r="DN136" s="69" t="str">
        <f>IF(COUNTBLANK(DO136:$EI136)=COLUMNS(DO136:$EI136),"",REPT("0",Batch_Length-LEN(IF(AND(SUMPRODUCT($F$32:$F135*BN$32:BN135)+SUMPRODUCT($F$32:$F135*CM$32:CM135)&gt;0,BN136+CM136=0),REPT("0",Batch_Length),IF(BN136+CM136=0,"",TEXT(BN136+CM136,"0"))))))&amp;IF(AND(SUMPRODUCT($F$32:$F135*BN$32:BN135)+SUMPRODUCT($F$32:$F135*CM$32:CM135)&gt;0,BN136+CM136=0),REPT("0",Batch_Length),IF(BN136+CM136=0,"",TEXT(BN136+CM136,"0")))</f>
        <v>704141638377</v>
      </c>
      <c r="DO136" s="69" t="str">
        <f>IF(COUNTBLANK(DP136:$EI136)=COLUMNS(DP136:$EI136),"",REPT("0",Batch_Length-LEN(IF(AND(SUMPRODUCT($F$32:$F135*BO$32:BO135)+SUMPRODUCT($F$32:$F135*CN$32:CN135)&gt;0,BO136+CN136=0),REPT("0",Batch_Length),IF(BO136+CN136=0,"",TEXT(BO136+CN136,"0"))))))&amp;IF(AND(SUMPRODUCT($F$32:$F135*BO$32:BO135)+SUMPRODUCT($F$32:$F135*CN$32:CN135)&gt;0,BO136+CN136=0),REPT("0",Batch_Length),IF(BO136+CN136=0,"",TEXT(BO136+CN136,"0")))</f>
        <v>888003235965</v>
      </c>
      <c r="DP136" s="69" t="str">
        <f>IF(COUNTBLANK(DQ136:$EI136)=COLUMNS(DQ136:$EI136),"",REPT("0",Batch_Length-LEN(IF(AND(SUMPRODUCT($F$32:$F135*BP$32:BP135)+SUMPRODUCT($F$32:$F135*CO$32:CO135)&gt;0,BP136+CO136=0),REPT("0",Batch_Length),IF(BP136+CO136=0,"",TEXT(BP136+CO136,"0"))))))&amp;IF(AND(SUMPRODUCT($F$32:$F135*BP$32:BP135)+SUMPRODUCT($F$32:$F135*CO$32:CO135)&gt;0,BP136+CO136=0),REPT("0",Batch_Length),IF(BP136+CO136=0,"",TEXT(BP136+CO136,"0")))</f>
        <v>542709871683</v>
      </c>
      <c r="DQ136" s="69" t="str">
        <f>IF(COUNTBLANK(DR136:$EI136)=COLUMNS(DR136:$EI136),"",REPT("0",Batch_Length-LEN(IF(AND(SUMPRODUCT($F$32:$F135*BQ$32:BQ135)+SUMPRODUCT($F$32:$F135*CP$32:CP135)&gt;0,BQ136+CP136=0),REPT("0",Batch_Length),IF(BQ136+CP136=0,"",TEXT(BQ136+CP136,"0"))))))&amp;IF(AND(SUMPRODUCT($F$32:$F135*BQ$32:BQ135)+SUMPRODUCT($F$32:$F135*CP$32:CP135)&gt;0,BQ136+CP136=0),REPT("0",Batch_Length),IF(BQ136+CP136=0,"",TEXT(BQ136+CP136,"0")))</f>
        <v>732475287174</v>
      </c>
      <c r="DR136" s="69" t="str">
        <f>IF(COUNTBLANK(DS136:$EI136)=COLUMNS(DS136:$EI136),"",REPT("0",Batch_Length-LEN(IF(AND(SUMPRODUCT($F$32:$F135*BR$32:BR135)+SUMPRODUCT($F$32:$F135*CQ$32:CQ135)&gt;0,BR136+CQ136=0),REPT("0",Batch_Length),IF(BR136+CQ136=0,"",TEXT(BR136+CQ136,"0"))))))&amp;IF(AND(SUMPRODUCT($F$32:$F135*BR$32:BR135)+SUMPRODUCT($F$32:$F135*CQ$32:CQ135)&gt;0,BR136+CQ136=0),REPT("0",Batch_Length),IF(BR136+CQ136=0,"",TEXT(BR136+CQ136,"0")))</f>
        <v>491776887871</v>
      </c>
      <c r="DS136" s="69" t="str">
        <f>IF(COUNTBLANK(DT136:$EI136)=COLUMNS(DT136:$EI136),"",REPT("0",Batch_Length-LEN(IF(AND(SUMPRODUCT($F$32:$F135*BS$32:BS135)+SUMPRODUCT($F$32:$F135*CR$32:CR135)&gt;0,BS136+CR136=0),REPT("0",Batch_Length),IF(BS136+CR136=0,"",TEXT(BS136+CR136,"0"))))))&amp;IF(AND(SUMPRODUCT($F$32:$F135*BS$32:BS135)+SUMPRODUCT($F$32:$F135*CR$32:CR135)&gt;0,BS136+CR136=0),REPT("0",Batch_Length),IF(BS136+CR136=0,"",TEXT(BS136+CR136,"0")))</f>
        <v>999072182325</v>
      </c>
      <c r="DT136" s="69" t="str">
        <f>IF(COUNTBLANK(DU136:$EI136)=COLUMNS(DU136:$EI136),"",REPT("0",Batch_Length-LEN(IF(AND(SUMPRODUCT($F$32:$F135*BT$32:BT135)+SUMPRODUCT($F$32:$F135*CS$32:CS135)&gt;0,BT136+CS136=0),REPT("0",Batch_Length),IF(BT136+CS136=0,"",TEXT(BT136+CS136,"0"))))))&amp;IF(AND(SUMPRODUCT($F$32:$F135*BT$32:BT135)+SUMPRODUCT($F$32:$F135*CS$32:CS135)&gt;0,BT136+CS136=0),REPT("0",Batch_Length),IF(BT136+CS136=0,"",TEXT(BT136+CS136,"0")))</f>
        <v>283053772454</v>
      </c>
      <c r="DU136" s="69" t="str">
        <f>IF(COUNTBLANK(DV136:$EI136)=COLUMNS(DV136:$EI136),"",REPT("0",Batch_Length-LEN(IF(AND(SUMPRODUCT($F$32:$F135*BU$32:BU135)+SUMPRODUCT($F$32:$F135*CT$32:CT135)&gt;0,BU136+CT136=0),REPT("0",Batch_Length),IF(BU136+CT136=0,"",TEXT(BU136+CT136,"0"))))))&amp;IF(AND(SUMPRODUCT($F$32:$F135*BU$32:BU135)+SUMPRODUCT($F$32:$F135*CT$32:CT135)&gt;0,BU136+CT136=0),REPT("0",Batch_Length),IF(BU136+CT136=0,"",TEXT(BU136+CT136,"0")))</f>
        <v>583864765044</v>
      </c>
      <c r="DV136" s="69" t="str">
        <f>IF(COUNTBLANK(DW136:$EI136)=COLUMNS(DW136:$EI136),"",REPT("0",Batch_Length-LEN(IF(AND(SUMPRODUCT($F$32:$F135*BV$32:BV135)+SUMPRODUCT($F$32:$F135*CU$32:CU135)&gt;0,BV136+CU136=0),REPT("0",Batch_Length),IF(BV136+CU136=0,"",TEXT(BV136+CU136,"0"))))))&amp;IF(AND(SUMPRODUCT($F$32:$F135*BV$32:BV135)+SUMPRODUCT($F$32:$F135*CU$32:CU135)&gt;0,BV136+CU136=0),REPT("0",Batch_Length),IF(BV136+CU136=0,"",TEXT(BV136+CU136,"0")))</f>
        <v>145627623848</v>
      </c>
      <c r="DW136" s="69" t="str">
        <f>IF(COUNTBLANK(DX136:$EI136)=COLUMNS(DX136:$EI136),"",REPT("0",Batch_Length-LEN(IF(AND(SUMPRODUCT($F$32:$F135*BW$32:BW135)+SUMPRODUCT($F$32:$F135*CV$32:CV135)&gt;0,BW136+CV136=0),REPT("0",Batch_Length),IF(BW136+CV136=0,"",TEXT(BW136+CV136,"0"))))))&amp;IF(AND(SUMPRODUCT($F$32:$F135*BW$32:BW135)+SUMPRODUCT($F$32:$F135*CV$32:CV135)&gt;0,BW136+CV136=0),REPT("0",Batch_Length),IF(BW136+CV136=0,"",TEXT(BW136+CV136,"0")))</f>
        <v>10299016745</v>
      </c>
      <c r="DX136" s="69" t="str">
        <f>IF(COUNTBLANK(DY136:$EI136)=COLUMNS(DY136:$EI136),"",REPT("0",Batch_Length-LEN(IF(AND(SUMPRODUCT($F$32:$F135*BX$32:BX135)+SUMPRODUCT($F$32:$F135*CW$32:CW135)&gt;0,BX136+CW136=0),REPT("0",Batch_Length),IF(BX136+CW136=0,"",TEXT(BX136+CW136,"0"))))))&amp;IF(AND(SUMPRODUCT($F$32:$F135*BX$32:BX135)+SUMPRODUCT($F$32:$F135*CW$32:CW135)&gt;0,BX136+CW136=0),REPT("0",Batch_Length),IF(BX136+CW136=0,"",TEXT(BX136+CW136,"0")))</f>
        <v/>
      </c>
      <c r="DY136" s="69" t="str">
        <f>IF(COUNTBLANK(DZ136:$EI136)=COLUMNS(DZ136:$EI136),"",REPT("0",Batch_Length-LEN(IF(AND(SUMPRODUCT($F$32:$F135*BY$32:BY135)+SUMPRODUCT($F$32:$F135*CX$32:CX135)&gt;0,BY136+CX136=0),REPT("0",Batch_Length),IF(BY136+CX136=0,"",TEXT(BY136+CX136,"0"))))))&amp;IF(AND(SUMPRODUCT($F$32:$F135*BY$32:BY135)+SUMPRODUCT($F$32:$F135*CX$32:CX135)&gt;0,BY136+CX136=0),REPT("0",Batch_Length),IF(BY136+CX136=0,"",TEXT(BY136+CX136,"0")))</f>
        <v/>
      </c>
      <c r="DZ136" s="69" t="str">
        <f>IF(COUNTBLANK(EA136:$EI136)=COLUMNS(EA136:$EI136),"",REPT("0",Batch_Length-LEN(IF(AND(SUMPRODUCT($F$32:$F135*BZ$32:BZ135)+SUMPRODUCT($F$32:$F135*CY$32:CY135)&gt;0,BZ136+CY136=0),REPT("0",Batch_Length),IF(BZ136+CY136=0,"",TEXT(BZ136+CY136,"0"))))))&amp;IF(AND(SUMPRODUCT($F$32:$F135*BZ$32:BZ135)+SUMPRODUCT($F$32:$F135*CY$32:CY135)&gt;0,BZ136+CY136=0),REPT("0",Batch_Length),IF(BZ136+CY136=0,"",TEXT(BZ136+CY136,"0")))</f>
        <v/>
      </c>
      <c r="EA136" s="69" t="str">
        <f>IF(COUNTBLANK(EB136:$EI136)=COLUMNS(EB136:$EI136),"",REPT("0",Batch_Length-LEN(IF(AND(SUMPRODUCT($F$32:$F135*CA$32:CA135)+SUMPRODUCT($F$32:$F135*CZ$32:CZ135)&gt;0,CA136+CZ136=0),REPT("0",Batch_Length),IF(CA136+CZ136=0,"",TEXT(CA136+CZ136,"0"))))))&amp;IF(AND(SUMPRODUCT($F$32:$F135*CA$32:CA135)+SUMPRODUCT($F$32:$F135*CZ$32:CZ135)&gt;0,CA136+CZ136=0),REPT("0",Batch_Length),IF(CA136+CZ136=0,"",TEXT(CA136+CZ136,"0")))</f>
        <v/>
      </c>
      <c r="EB136" s="69" t="str">
        <f>IF(COUNTBLANK(EC136:$EI136)=COLUMNS(EC136:$EI136),"",REPT("0",Batch_Length-LEN(IF(AND(SUMPRODUCT($F$32:$F135*CB$32:CB135)+SUMPRODUCT($F$32:$F135*DA$32:DA135)&gt;0,CB136+DA136=0),REPT("0",Batch_Length),IF(CB136+DA136=0,"",TEXT(CB136+DA136,"0"))))))&amp;IF(AND(SUMPRODUCT($F$32:$F135*CB$32:CB135)+SUMPRODUCT($F$32:$F135*DA$32:DA135)&gt;0,CB136+DA136=0),REPT("0",Batch_Length),IF(CB136+DA136=0,"",TEXT(CB136+DA136,"0")))</f>
        <v/>
      </c>
      <c r="EC136" s="69" t="str">
        <f>IF(COUNTBLANK(ED136:$EI136)=COLUMNS(ED136:$EI136),"",REPT("0",Batch_Length-LEN(IF(AND(SUMPRODUCT($F$32:$F135*CC$32:CC135)+SUMPRODUCT($F$32:$F135*DB$32:DB135)&gt;0,CC136+DB136=0),REPT("0",Batch_Length),IF(CC136+DB136=0,"",TEXT(CC136+DB136,"0"))))))&amp;IF(AND(SUMPRODUCT($F$32:$F135*CC$32:CC135)+SUMPRODUCT($F$32:$F135*DB$32:DB135)&gt;0,CC136+DB136=0),REPT("0",Batch_Length),IF(CC136+DB136=0,"",TEXT(CC136+DB136,"0")))</f>
        <v/>
      </c>
      <c r="ED136" s="69" t="str">
        <f>IF(COUNTBLANK(EE136:$EI136)=COLUMNS(EE136:$EI136),"",REPT("0",Batch_Length-LEN(IF(AND(SUMPRODUCT($F$32:$F135*CD$32:CD135)+SUMPRODUCT($F$32:$F135*DC$32:DC135)&gt;0,CD136+DC136=0),REPT("0",Batch_Length),IF(CD136+DC136=0,"",TEXT(CD136+DC136,"0"))))))&amp;IF(AND(SUMPRODUCT($F$32:$F135*CD$32:CD135)+SUMPRODUCT($F$32:$F135*DC$32:DC135)&gt;0,CD136+DC136=0),REPT("0",Batch_Length),IF(CD136+DC136=0,"",TEXT(CD136+DC136,"0")))</f>
        <v/>
      </c>
      <c r="EE136" s="69" t="str">
        <f>IF(COUNTBLANK(EF136:$EI136)=COLUMNS(EF136:$EI136),"",REPT("0",Batch_Length-LEN(IF(AND(SUMPRODUCT($F$32:$F135*CE$32:CE135)+SUMPRODUCT($F$32:$F135*DD$32:DD135)&gt;0,CE136+DD136=0),REPT("0",Batch_Length),IF(CE136+DD136=0,"",TEXT(CE136+DD136,"0"))))))&amp;IF(AND(SUMPRODUCT($F$32:$F135*CE$32:CE135)+SUMPRODUCT($F$32:$F135*DD$32:DD135)&gt;0,CE136+DD136=0),REPT("0",Batch_Length),IF(CE136+DD136=0,"",TEXT(CE136+DD136,"0")))</f>
        <v/>
      </c>
      <c r="EF136" s="69" t="str">
        <f>IF(COUNTBLANK(EG136:$EI136)=COLUMNS(EG136:$EI136),"",REPT("0",Batch_Length-LEN(IF(AND(SUMPRODUCT($F$32:$F135*CF$32:CF135)+SUMPRODUCT($F$32:$F135*DE$32:DE135)&gt;0,CF136+DE136=0),REPT("0",Batch_Length),IF(CF136+DE136=0,"",TEXT(CF136+DE136,"0"))))))&amp;IF(AND(SUMPRODUCT($F$32:$F135*CF$32:CF135)+SUMPRODUCT($F$32:$F135*DE$32:DE135)&gt;0,CF136+DE136=0),REPT("0",Batch_Length),IF(CF136+DE136=0,"",TEXT(CF136+DE136,"0")))</f>
        <v/>
      </c>
      <c r="EG136" s="69" t="str">
        <f>IF(COUNTBLANK(EH136:$EI136)=COLUMNS(EH136:$EI136),"",REPT("0",Batch_Length-LEN(IF(AND(SUMPRODUCT($F$32:$F135*CG$32:CG135)+SUMPRODUCT($F$32:$F135*DF$32:DF135)&gt;0,CG136+DF136=0),REPT("0",Batch_Length),IF(CG136+DF136=0,"",TEXT(CG136+DF136,"0"))))))&amp;IF(AND(SUMPRODUCT($F$32:$F135*CG$32:CG135)+SUMPRODUCT($F$32:$F135*DF$32:DF135)&gt;0,CG136+DF136=0),REPT("0",Batch_Length),IF(CG136+DF136=0,"",TEXT(CG136+DF136,"0")))</f>
        <v/>
      </c>
      <c r="EH136" s="69" t="str">
        <f>IF(COUNTBLANK(EI136:$EI136)=COLUMNS(EI136:$EI136),"",REPT("0",Batch_Length-LEN(IF(AND(SUMPRODUCT($F$32:$F135*CH$32:CH135)+SUMPRODUCT($F$32:$F135*DG$32:DG135)&gt;0,CH136+DG136=0),REPT("0",Batch_Length),IF(CH136+DG136=0,"",TEXT(CH136+DG136,"0"))))))&amp;IF(AND(SUMPRODUCT($F$32:$F135*CH$32:CH135)+SUMPRODUCT($F$32:$F135*DG$32:DG135)&gt;0,CH136+DG136=0),REPT("0",Batch_Length),IF(CH136+DG136=0,"",TEXT(CH136+DG136,"0")))</f>
        <v/>
      </c>
      <c r="EI136" s="69" t="str">
        <f>IF(AND(SUMPRODUCT($F$32:$F135*CI$32:CI135)+SUMPRODUCT($F$32:$F135*DH$32:DH135)&gt;0,CI136+DH136=0),REPT("0",Batch_Length),IF(CI136+DH136=0,"",TEXT(CI136+DH136,"0")))</f>
        <v/>
      </c>
      <c r="EJ136" s="69" t="str">
        <f t="shared" si="306"/>
        <v>10299016745145627623848583864765044283053772454999072182325491776887871732475287174542709871683888003235965704141638377695179741979175588724736000000000000000000000000</v>
      </c>
      <c r="EK136" s="57" t="s">
        <v>86</v>
      </c>
    </row>
    <row r="137" spans="6:141" outlineLevel="1" x14ac:dyDescent="0.2">
      <c r="F137" s="66">
        <f t="shared" si="277"/>
        <v>105</v>
      </c>
      <c r="G137" s="67" t="str">
        <f t="shared" si="278"/>
        <v>1081396758240290900504101305800329649720646107774902579144176636573226531909905153326984536526808240339776398934872029657993872907813436816097280000000000000000000000000</v>
      </c>
      <c r="H137" s="66">
        <f t="shared" si="279"/>
        <v>169</v>
      </c>
      <c r="I137" s="66">
        <f t="shared" si="307"/>
        <v>14</v>
      </c>
      <c r="J137" s="67" t="str">
        <f t="shared" si="308"/>
        <v>000000000000</v>
      </c>
      <c r="K137" s="68" t="str">
        <f t="shared" si="309"/>
        <v>000000000000</v>
      </c>
      <c r="L137" s="68" t="str">
        <f t="shared" si="310"/>
        <v>175588724736</v>
      </c>
      <c r="M137" s="68" t="str">
        <f t="shared" si="311"/>
        <v>695179741979</v>
      </c>
      <c r="N137" s="68" t="str">
        <f t="shared" si="312"/>
        <v>704141638377</v>
      </c>
      <c r="O137" s="68" t="str">
        <f t="shared" si="313"/>
        <v>888003235965</v>
      </c>
      <c r="P137" s="68" t="str">
        <f t="shared" si="314"/>
        <v>542709871683</v>
      </c>
      <c r="Q137" s="68" t="str">
        <f t="shared" si="315"/>
        <v>732475287174</v>
      </c>
      <c r="R137" s="68" t="str">
        <f t="shared" si="316"/>
        <v>491776887871</v>
      </c>
      <c r="S137" s="68" t="str">
        <f t="shared" si="317"/>
        <v>999072182325</v>
      </c>
      <c r="T137" s="68" t="str">
        <f t="shared" si="318"/>
        <v>283053772454</v>
      </c>
      <c r="U137" s="68" t="str">
        <f t="shared" si="319"/>
        <v>583864765044</v>
      </c>
      <c r="V137" s="68" t="str">
        <f t="shared" si="320"/>
        <v>145627623848</v>
      </c>
      <c r="W137" s="68" t="str">
        <f t="shared" si="321"/>
        <v>10299016745</v>
      </c>
      <c r="X137" s="68">
        <f t="shared" si="322"/>
        <v>0</v>
      </c>
      <c r="Y137" s="68">
        <f t="shared" si="323"/>
        <v>0</v>
      </c>
      <c r="Z137" s="68">
        <f t="shared" si="324"/>
        <v>0</v>
      </c>
      <c r="AA137" s="68">
        <f t="shared" si="325"/>
        <v>0</v>
      </c>
      <c r="AB137" s="68">
        <f t="shared" si="326"/>
        <v>0</v>
      </c>
      <c r="AC137" s="68">
        <f t="shared" si="327"/>
        <v>0</v>
      </c>
      <c r="AD137" s="68">
        <f t="shared" si="328"/>
        <v>0</v>
      </c>
      <c r="AE137" s="68">
        <f t="shared" si="329"/>
        <v>0</v>
      </c>
      <c r="AF137" s="68">
        <f t="shared" si="330"/>
        <v>0</v>
      </c>
      <c r="AG137" s="68">
        <f t="shared" si="331"/>
        <v>0</v>
      </c>
      <c r="AH137" s="68">
        <f t="shared" si="332"/>
        <v>0</v>
      </c>
      <c r="AI137" s="68">
        <f t="shared" si="333"/>
        <v>0</v>
      </c>
      <c r="AJ137" s="69">
        <f t="shared" si="280"/>
        <v>0</v>
      </c>
      <c r="AK137" s="69">
        <f t="shared" si="281"/>
        <v>0</v>
      </c>
      <c r="AL137" s="69">
        <f t="shared" si="282"/>
        <v>18436816097280</v>
      </c>
      <c r="AM137" s="69">
        <f t="shared" si="283"/>
        <v>72993872907795</v>
      </c>
      <c r="AN137" s="69">
        <f t="shared" si="284"/>
        <v>73934872029585</v>
      </c>
      <c r="AO137" s="69">
        <f t="shared" si="285"/>
        <v>93240339776325</v>
      </c>
      <c r="AP137" s="69">
        <f t="shared" si="286"/>
        <v>56984536526715</v>
      </c>
      <c r="AQ137" s="69">
        <f t="shared" si="287"/>
        <v>76909905153270</v>
      </c>
      <c r="AR137" s="69">
        <f t="shared" si="288"/>
        <v>51636573226455</v>
      </c>
      <c r="AS137" s="69">
        <f t="shared" si="289"/>
        <v>104902579144125</v>
      </c>
      <c r="AT137" s="69">
        <f t="shared" si="290"/>
        <v>29720646107670</v>
      </c>
      <c r="AU137" s="69">
        <f t="shared" si="291"/>
        <v>61305800329620</v>
      </c>
      <c r="AV137" s="69">
        <f t="shared" si="292"/>
        <v>15290900504040</v>
      </c>
      <c r="AW137" s="69">
        <f t="shared" si="293"/>
        <v>1081396758225</v>
      </c>
      <c r="AX137" s="69">
        <f t="shared" si="294"/>
        <v>0</v>
      </c>
      <c r="AY137" s="69">
        <f t="shared" si="295"/>
        <v>0</v>
      </c>
      <c r="AZ137" s="69">
        <f t="shared" si="296"/>
        <v>0</v>
      </c>
      <c r="BA137" s="69">
        <f t="shared" si="297"/>
        <v>0</v>
      </c>
      <c r="BB137" s="69">
        <f t="shared" si="298"/>
        <v>0</v>
      </c>
      <c r="BC137" s="69">
        <f t="shared" si="299"/>
        <v>0</v>
      </c>
      <c r="BD137" s="69">
        <f t="shared" si="300"/>
        <v>0</v>
      </c>
      <c r="BE137" s="69">
        <f t="shared" si="301"/>
        <v>0</v>
      </c>
      <c r="BF137" s="69">
        <f t="shared" si="302"/>
        <v>0</v>
      </c>
      <c r="BG137" s="69">
        <f t="shared" si="303"/>
        <v>0</v>
      </c>
      <c r="BH137" s="69">
        <f t="shared" si="304"/>
        <v>0</v>
      </c>
      <c r="BI137" s="69">
        <f t="shared" si="305"/>
        <v>0</v>
      </c>
      <c r="BJ137" s="69">
        <f t="shared" si="334"/>
        <v>0</v>
      </c>
      <c r="BK137" s="69">
        <f t="shared" si="335"/>
        <v>0</v>
      </c>
      <c r="BL137" s="69">
        <f t="shared" si="336"/>
        <v>436816097280</v>
      </c>
      <c r="BM137" s="69">
        <f t="shared" si="337"/>
        <v>993872907795</v>
      </c>
      <c r="BN137" s="69">
        <f t="shared" si="338"/>
        <v>934872029585</v>
      </c>
      <c r="BO137" s="69">
        <f t="shared" si="339"/>
        <v>240339776325</v>
      </c>
      <c r="BP137" s="69">
        <f t="shared" si="340"/>
        <v>984536526715</v>
      </c>
      <c r="BQ137" s="69">
        <f t="shared" si="341"/>
        <v>909905153270</v>
      </c>
      <c r="BR137" s="69">
        <f t="shared" si="342"/>
        <v>636573226455</v>
      </c>
      <c r="BS137" s="69">
        <f t="shared" si="343"/>
        <v>902579144125</v>
      </c>
      <c r="BT137" s="69">
        <f t="shared" si="344"/>
        <v>720646107670</v>
      </c>
      <c r="BU137" s="69">
        <f t="shared" si="345"/>
        <v>305800329620</v>
      </c>
      <c r="BV137" s="69">
        <f t="shared" si="346"/>
        <v>290900504040</v>
      </c>
      <c r="BW137" s="69">
        <f t="shared" si="347"/>
        <v>81396758225</v>
      </c>
      <c r="BX137" s="69">
        <f t="shared" si="348"/>
        <v>0</v>
      </c>
      <c r="BY137" s="69">
        <f t="shared" si="349"/>
        <v>0</v>
      </c>
      <c r="BZ137" s="69">
        <f t="shared" si="350"/>
        <v>0</v>
      </c>
      <c r="CA137" s="69">
        <f t="shared" si="351"/>
        <v>0</v>
      </c>
      <c r="CB137" s="69">
        <f t="shared" si="352"/>
        <v>0</v>
      </c>
      <c r="CC137" s="69">
        <f t="shared" si="353"/>
        <v>0</v>
      </c>
      <c r="CD137" s="69">
        <f t="shared" si="354"/>
        <v>0</v>
      </c>
      <c r="CE137" s="69">
        <f t="shared" si="355"/>
        <v>0</v>
      </c>
      <c r="CF137" s="69">
        <f t="shared" si="356"/>
        <v>0</v>
      </c>
      <c r="CG137" s="69">
        <f t="shared" si="357"/>
        <v>0</v>
      </c>
      <c r="CH137" s="69">
        <f t="shared" si="358"/>
        <v>0</v>
      </c>
      <c r="CI137" s="69">
        <f t="shared" si="359"/>
        <v>0</v>
      </c>
      <c r="CJ137" s="69">
        <f t="shared" si="360"/>
        <v>0</v>
      </c>
      <c r="CK137" s="69">
        <f t="shared" si="361"/>
        <v>0</v>
      </c>
      <c r="CL137" s="69">
        <f t="shared" si="362"/>
        <v>18</v>
      </c>
      <c r="CM137" s="69">
        <f t="shared" si="363"/>
        <v>72</v>
      </c>
      <c r="CN137" s="69">
        <f t="shared" si="364"/>
        <v>73</v>
      </c>
      <c r="CO137" s="69">
        <f t="shared" si="365"/>
        <v>93</v>
      </c>
      <c r="CP137" s="69">
        <f t="shared" si="366"/>
        <v>56</v>
      </c>
      <c r="CQ137" s="69">
        <f t="shared" si="367"/>
        <v>76</v>
      </c>
      <c r="CR137" s="69">
        <f t="shared" si="368"/>
        <v>51</v>
      </c>
      <c r="CS137" s="69">
        <f t="shared" si="369"/>
        <v>104</v>
      </c>
      <c r="CT137" s="69">
        <f t="shared" si="370"/>
        <v>29</v>
      </c>
      <c r="CU137" s="69">
        <f t="shared" si="371"/>
        <v>61</v>
      </c>
      <c r="CV137" s="69">
        <f t="shared" si="372"/>
        <v>15</v>
      </c>
      <c r="CW137" s="69">
        <f t="shared" si="373"/>
        <v>1</v>
      </c>
      <c r="CX137" s="69">
        <f t="shared" si="374"/>
        <v>0</v>
      </c>
      <c r="CY137" s="69">
        <f t="shared" si="375"/>
        <v>0</v>
      </c>
      <c r="CZ137" s="69">
        <f t="shared" si="376"/>
        <v>0</v>
      </c>
      <c r="DA137" s="69">
        <f t="shared" si="377"/>
        <v>0</v>
      </c>
      <c r="DB137" s="69">
        <f t="shared" si="378"/>
        <v>0</v>
      </c>
      <c r="DC137" s="69">
        <f t="shared" si="379"/>
        <v>0</v>
      </c>
      <c r="DD137" s="69">
        <f t="shared" si="380"/>
        <v>0</v>
      </c>
      <c r="DE137" s="69">
        <f t="shared" si="381"/>
        <v>0</v>
      </c>
      <c r="DF137" s="69">
        <f t="shared" si="382"/>
        <v>0</v>
      </c>
      <c r="DG137" s="69">
        <f t="shared" si="383"/>
        <v>0</v>
      </c>
      <c r="DH137" s="69">
        <f t="shared" si="384"/>
        <v>0</v>
      </c>
      <c r="DI137" s="69">
        <f t="shared" si="385"/>
        <v>0</v>
      </c>
      <c r="DJ137" s="69" t="str">
        <f>IF(COUNTBLANK(DK137:$EI137)=COLUMNS(DK137:$EI137),"",REPT("0",Batch_Length-LEN(IF(AND(SUM(AK137:$BI137)&lt;&gt;0,BJ137=0),REPT("0",Batch_Length),TEXT(BJ137,"0")))))&amp;IF(AND(SUM(AK137:$BI137)&lt;&gt;0,BJ137=0),REPT("0",Batch_Length),TEXT(BJ137,"0"))</f>
        <v>000000000000</v>
      </c>
      <c r="DK137" s="69" t="str">
        <f>IF(COUNTBLANK(DL137:$EI137)=COLUMNS(DL137:$EI137),"",REPT("0",Batch_Length-LEN(IF(AND(SUMPRODUCT($F$32:$F136*BK$32:BK136)+SUMPRODUCT($F$32:$F136*CJ$32:CJ136)&gt;0,BK137+CJ137=0),REPT("0",Batch_Length),IF(BK137+CJ137=0,"",TEXT(BK137+CJ137,"0"))))))&amp;IF(AND(SUMPRODUCT($F$32:$F136*BK$32:BK136)+SUMPRODUCT($F$32:$F136*CJ$32:CJ136)&gt;0,BK137+CJ137=0),REPT("0",Batch_Length),IF(BK137+CJ137=0,"",TEXT(BK137+CJ137,"0")))</f>
        <v>000000000000</v>
      </c>
      <c r="DL137" s="69" t="str">
        <f>IF(COUNTBLANK(DM137:$EI137)=COLUMNS(DM137:$EI137),"",REPT("0",Batch_Length-LEN(IF(AND(SUMPRODUCT($F$32:$F136*BL$32:BL136)+SUMPRODUCT($F$32:$F136*CK$32:CK136)&gt;0,BL137+CK137=0),REPT("0",Batch_Length),IF(BL137+CK137=0,"",TEXT(BL137+CK137,"0"))))))&amp;IF(AND(SUMPRODUCT($F$32:$F136*BL$32:BL136)+SUMPRODUCT($F$32:$F136*CK$32:CK136)&gt;0,BL137+CK137=0),REPT("0",Batch_Length),IF(BL137+CK137=0,"",TEXT(BL137+CK137,"0")))</f>
        <v>436816097280</v>
      </c>
      <c r="DM137" s="69" t="str">
        <f>IF(COUNTBLANK(DN137:$EI137)=COLUMNS(DN137:$EI137),"",REPT("0",Batch_Length-LEN(IF(AND(SUMPRODUCT($F$32:$F136*BM$32:BM136)+SUMPRODUCT($F$32:$F136*CL$32:CL136)&gt;0,BM137+CL137=0),REPT("0",Batch_Length),IF(BM137+CL137=0,"",TEXT(BM137+CL137,"0"))))))&amp;IF(AND(SUMPRODUCT($F$32:$F136*BM$32:BM136)+SUMPRODUCT($F$32:$F136*CL$32:CL136)&gt;0,BM137+CL137=0),REPT("0",Batch_Length),IF(BM137+CL137=0,"",TEXT(BM137+CL137,"0")))</f>
        <v>993872907813</v>
      </c>
      <c r="DN137" s="69" t="str">
        <f>IF(COUNTBLANK(DO137:$EI137)=COLUMNS(DO137:$EI137),"",REPT("0",Batch_Length-LEN(IF(AND(SUMPRODUCT($F$32:$F136*BN$32:BN136)+SUMPRODUCT($F$32:$F136*CM$32:CM136)&gt;0,BN137+CM137=0),REPT("0",Batch_Length),IF(BN137+CM137=0,"",TEXT(BN137+CM137,"0"))))))&amp;IF(AND(SUMPRODUCT($F$32:$F136*BN$32:BN136)+SUMPRODUCT($F$32:$F136*CM$32:CM136)&gt;0,BN137+CM137=0),REPT("0",Batch_Length),IF(BN137+CM137=0,"",TEXT(BN137+CM137,"0")))</f>
        <v>934872029657</v>
      </c>
      <c r="DO137" s="69" t="str">
        <f>IF(COUNTBLANK(DP137:$EI137)=COLUMNS(DP137:$EI137),"",REPT("0",Batch_Length-LEN(IF(AND(SUMPRODUCT($F$32:$F136*BO$32:BO136)+SUMPRODUCT($F$32:$F136*CN$32:CN136)&gt;0,BO137+CN137=0),REPT("0",Batch_Length),IF(BO137+CN137=0,"",TEXT(BO137+CN137,"0"))))))&amp;IF(AND(SUMPRODUCT($F$32:$F136*BO$32:BO136)+SUMPRODUCT($F$32:$F136*CN$32:CN136)&gt;0,BO137+CN137=0),REPT("0",Batch_Length),IF(BO137+CN137=0,"",TEXT(BO137+CN137,"0")))</f>
        <v>240339776398</v>
      </c>
      <c r="DP137" s="69" t="str">
        <f>IF(COUNTBLANK(DQ137:$EI137)=COLUMNS(DQ137:$EI137),"",REPT("0",Batch_Length-LEN(IF(AND(SUMPRODUCT($F$32:$F136*BP$32:BP136)+SUMPRODUCT($F$32:$F136*CO$32:CO136)&gt;0,BP137+CO137=0),REPT("0",Batch_Length),IF(BP137+CO137=0,"",TEXT(BP137+CO137,"0"))))))&amp;IF(AND(SUMPRODUCT($F$32:$F136*BP$32:BP136)+SUMPRODUCT($F$32:$F136*CO$32:CO136)&gt;0,BP137+CO137=0),REPT("0",Batch_Length),IF(BP137+CO137=0,"",TEXT(BP137+CO137,"0")))</f>
        <v>984536526808</v>
      </c>
      <c r="DQ137" s="69" t="str">
        <f>IF(COUNTBLANK(DR137:$EI137)=COLUMNS(DR137:$EI137),"",REPT("0",Batch_Length-LEN(IF(AND(SUMPRODUCT($F$32:$F136*BQ$32:BQ136)+SUMPRODUCT($F$32:$F136*CP$32:CP136)&gt;0,BQ137+CP137=0),REPT("0",Batch_Length),IF(BQ137+CP137=0,"",TEXT(BQ137+CP137,"0"))))))&amp;IF(AND(SUMPRODUCT($F$32:$F136*BQ$32:BQ136)+SUMPRODUCT($F$32:$F136*CP$32:CP136)&gt;0,BQ137+CP137=0),REPT("0",Batch_Length),IF(BQ137+CP137=0,"",TEXT(BQ137+CP137,"0")))</f>
        <v>909905153326</v>
      </c>
      <c r="DR137" s="69" t="str">
        <f>IF(COUNTBLANK(DS137:$EI137)=COLUMNS(DS137:$EI137),"",REPT("0",Batch_Length-LEN(IF(AND(SUMPRODUCT($F$32:$F136*BR$32:BR136)+SUMPRODUCT($F$32:$F136*CQ$32:CQ136)&gt;0,BR137+CQ137=0),REPT("0",Batch_Length),IF(BR137+CQ137=0,"",TEXT(BR137+CQ137,"0"))))))&amp;IF(AND(SUMPRODUCT($F$32:$F136*BR$32:BR136)+SUMPRODUCT($F$32:$F136*CQ$32:CQ136)&gt;0,BR137+CQ137=0),REPT("0",Batch_Length),IF(BR137+CQ137=0,"",TEXT(BR137+CQ137,"0")))</f>
        <v>636573226531</v>
      </c>
      <c r="DS137" s="69" t="str">
        <f>IF(COUNTBLANK(DT137:$EI137)=COLUMNS(DT137:$EI137),"",REPT("0",Batch_Length-LEN(IF(AND(SUMPRODUCT($F$32:$F136*BS$32:BS136)+SUMPRODUCT($F$32:$F136*CR$32:CR136)&gt;0,BS137+CR137=0),REPT("0",Batch_Length),IF(BS137+CR137=0,"",TEXT(BS137+CR137,"0"))))))&amp;IF(AND(SUMPRODUCT($F$32:$F136*BS$32:BS136)+SUMPRODUCT($F$32:$F136*CR$32:CR136)&gt;0,BS137+CR137=0),REPT("0",Batch_Length),IF(BS137+CR137=0,"",TEXT(BS137+CR137,"0")))</f>
        <v>902579144176</v>
      </c>
      <c r="DT137" s="69" t="str">
        <f>IF(COUNTBLANK(DU137:$EI137)=COLUMNS(DU137:$EI137),"",REPT("0",Batch_Length-LEN(IF(AND(SUMPRODUCT($F$32:$F136*BT$32:BT136)+SUMPRODUCT($F$32:$F136*CS$32:CS136)&gt;0,BT137+CS137=0),REPT("0",Batch_Length),IF(BT137+CS137=0,"",TEXT(BT137+CS137,"0"))))))&amp;IF(AND(SUMPRODUCT($F$32:$F136*BT$32:BT136)+SUMPRODUCT($F$32:$F136*CS$32:CS136)&gt;0,BT137+CS137=0),REPT("0",Batch_Length),IF(BT137+CS137=0,"",TEXT(BT137+CS137,"0")))</f>
        <v>720646107774</v>
      </c>
      <c r="DU137" s="69" t="str">
        <f>IF(COUNTBLANK(DV137:$EI137)=COLUMNS(DV137:$EI137),"",REPT("0",Batch_Length-LEN(IF(AND(SUMPRODUCT($F$32:$F136*BU$32:BU136)+SUMPRODUCT($F$32:$F136*CT$32:CT136)&gt;0,BU137+CT137=0),REPT("0",Batch_Length),IF(BU137+CT137=0,"",TEXT(BU137+CT137,"0"))))))&amp;IF(AND(SUMPRODUCT($F$32:$F136*BU$32:BU136)+SUMPRODUCT($F$32:$F136*CT$32:CT136)&gt;0,BU137+CT137=0),REPT("0",Batch_Length),IF(BU137+CT137=0,"",TEXT(BU137+CT137,"0")))</f>
        <v>305800329649</v>
      </c>
      <c r="DV137" s="69" t="str">
        <f>IF(COUNTBLANK(DW137:$EI137)=COLUMNS(DW137:$EI137),"",REPT("0",Batch_Length-LEN(IF(AND(SUMPRODUCT($F$32:$F136*BV$32:BV136)+SUMPRODUCT($F$32:$F136*CU$32:CU136)&gt;0,BV137+CU137=0),REPT("0",Batch_Length),IF(BV137+CU137=0,"",TEXT(BV137+CU137,"0"))))))&amp;IF(AND(SUMPRODUCT($F$32:$F136*BV$32:BV136)+SUMPRODUCT($F$32:$F136*CU$32:CU136)&gt;0,BV137+CU137=0),REPT("0",Batch_Length),IF(BV137+CU137=0,"",TEXT(BV137+CU137,"0")))</f>
        <v>290900504101</v>
      </c>
      <c r="DW137" s="69" t="str">
        <f>IF(COUNTBLANK(DX137:$EI137)=COLUMNS(DX137:$EI137),"",REPT("0",Batch_Length-LEN(IF(AND(SUMPRODUCT($F$32:$F136*BW$32:BW136)+SUMPRODUCT($F$32:$F136*CV$32:CV136)&gt;0,BW137+CV137=0),REPT("0",Batch_Length),IF(BW137+CV137=0,"",TEXT(BW137+CV137,"0"))))))&amp;IF(AND(SUMPRODUCT($F$32:$F136*BW$32:BW136)+SUMPRODUCT($F$32:$F136*CV$32:CV136)&gt;0,BW137+CV137=0),REPT("0",Batch_Length),IF(BW137+CV137=0,"",TEXT(BW137+CV137,"0")))</f>
        <v>081396758240</v>
      </c>
      <c r="DX137" s="69" t="str">
        <f>IF(COUNTBLANK(DY137:$EI137)=COLUMNS(DY137:$EI137),"",REPT("0",Batch_Length-LEN(IF(AND(SUMPRODUCT($F$32:$F136*BX$32:BX136)+SUMPRODUCT($F$32:$F136*CW$32:CW136)&gt;0,BX137+CW137=0),REPT("0",Batch_Length),IF(BX137+CW137=0,"",TEXT(BX137+CW137,"0"))))))&amp;IF(AND(SUMPRODUCT($F$32:$F136*BX$32:BX136)+SUMPRODUCT($F$32:$F136*CW$32:CW136)&gt;0,BX137+CW137=0),REPT("0",Batch_Length),IF(BX137+CW137=0,"",TEXT(BX137+CW137,"0")))</f>
        <v>1</v>
      </c>
      <c r="DY137" s="69" t="str">
        <f>IF(COUNTBLANK(DZ137:$EI137)=COLUMNS(DZ137:$EI137),"",REPT("0",Batch_Length-LEN(IF(AND(SUMPRODUCT($F$32:$F136*BY$32:BY136)+SUMPRODUCT($F$32:$F136*CX$32:CX136)&gt;0,BY137+CX137=0),REPT("0",Batch_Length),IF(BY137+CX137=0,"",TEXT(BY137+CX137,"0"))))))&amp;IF(AND(SUMPRODUCT($F$32:$F136*BY$32:BY136)+SUMPRODUCT($F$32:$F136*CX$32:CX136)&gt;0,BY137+CX137=0),REPT("0",Batch_Length),IF(BY137+CX137=0,"",TEXT(BY137+CX137,"0")))</f>
        <v/>
      </c>
      <c r="DZ137" s="69" t="str">
        <f>IF(COUNTBLANK(EA137:$EI137)=COLUMNS(EA137:$EI137),"",REPT("0",Batch_Length-LEN(IF(AND(SUMPRODUCT($F$32:$F136*BZ$32:BZ136)+SUMPRODUCT($F$32:$F136*CY$32:CY136)&gt;0,BZ137+CY137=0),REPT("0",Batch_Length),IF(BZ137+CY137=0,"",TEXT(BZ137+CY137,"0"))))))&amp;IF(AND(SUMPRODUCT($F$32:$F136*BZ$32:BZ136)+SUMPRODUCT($F$32:$F136*CY$32:CY136)&gt;0,BZ137+CY137=0),REPT("0",Batch_Length),IF(BZ137+CY137=0,"",TEXT(BZ137+CY137,"0")))</f>
        <v/>
      </c>
      <c r="EA137" s="69" t="str">
        <f>IF(COUNTBLANK(EB137:$EI137)=COLUMNS(EB137:$EI137),"",REPT("0",Batch_Length-LEN(IF(AND(SUMPRODUCT($F$32:$F136*CA$32:CA136)+SUMPRODUCT($F$32:$F136*CZ$32:CZ136)&gt;0,CA137+CZ137=0),REPT("0",Batch_Length),IF(CA137+CZ137=0,"",TEXT(CA137+CZ137,"0"))))))&amp;IF(AND(SUMPRODUCT($F$32:$F136*CA$32:CA136)+SUMPRODUCT($F$32:$F136*CZ$32:CZ136)&gt;0,CA137+CZ137=0),REPT("0",Batch_Length),IF(CA137+CZ137=0,"",TEXT(CA137+CZ137,"0")))</f>
        <v/>
      </c>
      <c r="EB137" s="69" t="str">
        <f>IF(COUNTBLANK(EC137:$EI137)=COLUMNS(EC137:$EI137),"",REPT("0",Batch_Length-LEN(IF(AND(SUMPRODUCT($F$32:$F136*CB$32:CB136)+SUMPRODUCT($F$32:$F136*DA$32:DA136)&gt;0,CB137+DA137=0),REPT("0",Batch_Length),IF(CB137+DA137=0,"",TEXT(CB137+DA137,"0"))))))&amp;IF(AND(SUMPRODUCT($F$32:$F136*CB$32:CB136)+SUMPRODUCT($F$32:$F136*DA$32:DA136)&gt;0,CB137+DA137=0),REPT("0",Batch_Length),IF(CB137+DA137=0,"",TEXT(CB137+DA137,"0")))</f>
        <v/>
      </c>
      <c r="EC137" s="69" t="str">
        <f>IF(COUNTBLANK(ED137:$EI137)=COLUMNS(ED137:$EI137),"",REPT("0",Batch_Length-LEN(IF(AND(SUMPRODUCT($F$32:$F136*CC$32:CC136)+SUMPRODUCT($F$32:$F136*DB$32:DB136)&gt;0,CC137+DB137=0),REPT("0",Batch_Length),IF(CC137+DB137=0,"",TEXT(CC137+DB137,"0"))))))&amp;IF(AND(SUMPRODUCT($F$32:$F136*CC$32:CC136)+SUMPRODUCT($F$32:$F136*DB$32:DB136)&gt;0,CC137+DB137=0),REPT("0",Batch_Length),IF(CC137+DB137=0,"",TEXT(CC137+DB137,"0")))</f>
        <v/>
      </c>
      <c r="ED137" s="69" t="str">
        <f>IF(COUNTBLANK(EE137:$EI137)=COLUMNS(EE137:$EI137),"",REPT("0",Batch_Length-LEN(IF(AND(SUMPRODUCT($F$32:$F136*CD$32:CD136)+SUMPRODUCT($F$32:$F136*DC$32:DC136)&gt;0,CD137+DC137=0),REPT("0",Batch_Length),IF(CD137+DC137=0,"",TEXT(CD137+DC137,"0"))))))&amp;IF(AND(SUMPRODUCT($F$32:$F136*CD$32:CD136)+SUMPRODUCT($F$32:$F136*DC$32:DC136)&gt;0,CD137+DC137=0),REPT("0",Batch_Length),IF(CD137+DC137=0,"",TEXT(CD137+DC137,"0")))</f>
        <v/>
      </c>
      <c r="EE137" s="69" t="str">
        <f>IF(COUNTBLANK(EF137:$EI137)=COLUMNS(EF137:$EI137),"",REPT("0",Batch_Length-LEN(IF(AND(SUMPRODUCT($F$32:$F136*CE$32:CE136)+SUMPRODUCT($F$32:$F136*DD$32:DD136)&gt;0,CE137+DD137=0),REPT("0",Batch_Length),IF(CE137+DD137=0,"",TEXT(CE137+DD137,"0"))))))&amp;IF(AND(SUMPRODUCT($F$32:$F136*CE$32:CE136)+SUMPRODUCT($F$32:$F136*DD$32:DD136)&gt;0,CE137+DD137=0),REPT("0",Batch_Length),IF(CE137+DD137=0,"",TEXT(CE137+DD137,"0")))</f>
        <v/>
      </c>
      <c r="EF137" s="69" t="str">
        <f>IF(COUNTBLANK(EG137:$EI137)=COLUMNS(EG137:$EI137),"",REPT("0",Batch_Length-LEN(IF(AND(SUMPRODUCT($F$32:$F136*CF$32:CF136)+SUMPRODUCT($F$32:$F136*DE$32:DE136)&gt;0,CF137+DE137=0),REPT("0",Batch_Length),IF(CF137+DE137=0,"",TEXT(CF137+DE137,"0"))))))&amp;IF(AND(SUMPRODUCT($F$32:$F136*CF$32:CF136)+SUMPRODUCT($F$32:$F136*DE$32:DE136)&gt;0,CF137+DE137=0),REPT("0",Batch_Length),IF(CF137+DE137=0,"",TEXT(CF137+DE137,"0")))</f>
        <v/>
      </c>
      <c r="EG137" s="69" t="str">
        <f>IF(COUNTBLANK(EH137:$EI137)=COLUMNS(EH137:$EI137),"",REPT("0",Batch_Length-LEN(IF(AND(SUMPRODUCT($F$32:$F136*CG$32:CG136)+SUMPRODUCT($F$32:$F136*DF$32:DF136)&gt;0,CG137+DF137=0),REPT("0",Batch_Length),IF(CG137+DF137=0,"",TEXT(CG137+DF137,"0"))))))&amp;IF(AND(SUMPRODUCT($F$32:$F136*CG$32:CG136)+SUMPRODUCT($F$32:$F136*DF$32:DF136)&gt;0,CG137+DF137=0),REPT("0",Batch_Length),IF(CG137+DF137=0,"",TEXT(CG137+DF137,"0")))</f>
        <v/>
      </c>
      <c r="EH137" s="69" t="str">
        <f>IF(COUNTBLANK(EI137:$EI137)=COLUMNS(EI137:$EI137),"",REPT("0",Batch_Length-LEN(IF(AND(SUMPRODUCT($F$32:$F136*CH$32:CH136)+SUMPRODUCT($F$32:$F136*DG$32:DG136)&gt;0,CH137+DG137=0),REPT("0",Batch_Length),IF(CH137+DG137=0,"",TEXT(CH137+DG137,"0"))))))&amp;IF(AND(SUMPRODUCT($F$32:$F136*CH$32:CH136)+SUMPRODUCT($F$32:$F136*DG$32:DG136)&gt;0,CH137+DG137=0),REPT("0",Batch_Length),IF(CH137+DG137=0,"",TEXT(CH137+DG137,"0")))</f>
        <v/>
      </c>
      <c r="EI137" s="69" t="str">
        <f>IF(AND(SUMPRODUCT($F$32:$F136*CI$32:CI136)+SUMPRODUCT($F$32:$F136*DH$32:DH136)&gt;0,CI137+DH137=0),REPT("0",Batch_Length),IF(CI137+DH137=0,"",TEXT(CI137+DH137,"0")))</f>
        <v/>
      </c>
      <c r="EJ137" s="69" t="str">
        <f t="shared" si="306"/>
        <v>1081396758240290900504101305800329649720646107774902579144176636573226531909905153326984536526808240339776398934872029657993872907813436816097280000000000000000000000000</v>
      </c>
      <c r="EK137" s="57" t="s">
        <v>86</v>
      </c>
    </row>
    <row r="138" spans="6:141" outlineLevel="1" x14ac:dyDescent="0.2">
      <c r="F138" s="66">
        <f t="shared" si="277"/>
        <v>106</v>
      </c>
      <c r="G138" s="67" t="str">
        <f t="shared" si="278"/>
        <v>114628056373470835453434738414834942870388487424139673389282723476762012382449946252660360871841673476016298287096435143747350528228224302506311680000000000000000000000000</v>
      </c>
      <c r="H138" s="66">
        <f t="shared" si="279"/>
        <v>171</v>
      </c>
      <c r="I138" s="66">
        <f t="shared" si="307"/>
        <v>15</v>
      </c>
      <c r="J138" s="67" t="str">
        <f t="shared" si="308"/>
        <v>000000000000</v>
      </c>
      <c r="K138" s="68" t="str">
        <f t="shared" si="309"/>
        <v>000000000000</v>
      </c>
      <c r="L138" s="68" t="str">
        <f t="shared" si="310"/>
        <v>436816097280</v>
      </c>
      <c r="M138" s="68" t="str">
        <f t="shared" si="311"/>
        <v>993872907813</v>
      </c>
      <c r="N138" s="68" t="str">
        <f t="shared" si="312"/>
        <v>934872029657</v>
      </c>
      <c r="O138" s="68" t="str">
        <f t="shared" si="313"/>
        <v>240339776398</v>
      </c>
      <c r="P138" s="68" t="str">
        <f t="shared" si="314"/>
        <v>984536526808</v>
      </c>
      <c r="Q138" s="68" t="str">
        <f t="shared" si="315"/>
        <v>909905153326</v>
      </c>
      <c r="R138" s="68" t="str">
        <f t="shared" si="316"/>
        <v>636573226531</v>
      </c>
      <c r="S138" s="68" t="str">
        <f t="shared" si="317"/>
        <v>902579144176</v>
      </c>
      <c r="T138" s="68" t="str">
        <f t="shared" si="318"/>
        <v>720646107774</v>
      </c>
      <c r="U138" s="68" t="str">
        <f t="shared" si="319"/>
        <v>305800329649</v>
      </c>
      <c r="V138" s="68" t="str">
        <f t="shared" si="320"/>
        <v>290900504101</v>
      </c>
      <c r="W138" s="68" t="str">
        <f t="shared" si="321"/>
        <v>081396758240</v>
      </c>
      <c r="X138" s="68" t="str">
        <f t="shared" si="322"/>
        <v>1</v>
      </c>
      <c r="Y138" s="68">
        <f t="shared" si="323"/>
        <v>0</v>
      </c>
      <c r="Z138" s="68">
        <f t="shared" si="324"/>
        <v>0</v>
      </c>
      <c r="AA138" s="68">
        <f t="shared" si="325"/>
        <v>0</v>
      </c>
      <c r="AB138" s="68">
        <f t="shared" si="326"/>
        <v>0</v>
      </c>
      <c r="AC138" s="68">
        <f t="shared" si="327"/>
        <v>0</v>
      </c>
      <c r="AD138" s="68">
        <f t="shared" si="328"/>
        <v>0</v>
      </c>
      <c r="AE138" s="68">
        <f t="shared" si="329"/>
        <v>0</v>
      </c>
      <c r="AF138" s="68">
        <f t="shared" si="330"/>
        <v>0</v>
      </c>
      <c r="AG138" s="68">
        <f t="shared" si="331"/>
        <v>0</v>
      </c>
      <c r="AH138" s="68">
        <f t="shared" si="332"/>
        <v>0</v>
      </c>
      <c r="AI138" s="68">
        <f t="shared" si="333"/>
        <v>0</v>
      </c>
      <c r="AJ138" s="69">
        <f t="shared" si="280"/>
        <v>0</v>
      </c>
      <c r="AK138" s="69">
        <f t="shared" si="281"/>
        <v>0</v>
      </c>
      <c r="AL138" s="69">
        <f t="shared" si="282"/>
        <v>46302506311680</v>
      </c>
      <c r="AM138" s="69">
        <f t="shared" si="283"/>
        <v>105350528228178</v>
      </c>
      <c r="AN138" s="69">
        <f t="shared" si="284"/>
        <v>99096435143642</v>
      </c>
      <c r="AO138" s="69">
        <f t="shared" si="285"/>
        <v>25476016298188</v>
      </c>
      <c r="AP138" s="69">
        <f t="shared" si="286"/>
        <v>104360871841648</v>
      </c>
      <c r="AQ138" s="69">
        <f t="shared" si="287"/>
        <v>96449946252556</v>
      </c>
      <c r="AR138" s="69">
        <f t="shared" si="288"/>
        <v>67476762012286</v>
      </c>
      <c r="AS138" s="69">
        <f t="shared" si="289"/>
        <v>95673389282656</v>
      </c>
      <c r="AT138" s="69">
        <f t="shared" si="290"/>
        <v>76388487424044</v>
      </c>
      <c r="AU138" s="69">
        <f t="shared" si="291"/>
        <v>32414834942794</v>
      </c>
      <c r="AV138" s="69">
        <f t="shared" si="292"/>
        <v>30835453434706</v>
      </c>
      <c r="AW138" s="69">
        <f t="shared" si="293"/>
        <v>8628056373440</v>
      </c>
      <c r="AX138" s="69">
        <f t="shared" si="294"/>
        <v>106</v>
      </c>
      <c r="AY138" s="69">
        <f t="shared" si="295"/>
        <v>0</v>
      </c>
      <c r="AZ138" s="69">
        <f t="shared" si="296"/>
        <v>0</v>
      </c>
      <c r="BA138" s="69">
        <f t="shared" si="297"/>
        <v>0</v>
      </c>
      <c r="BB138" s="69">
        <f t="shared" si="298"/>
        <v>0</v>
      </c>
      <c r="BC138" s="69">
        <f t="shared" si="299"/>
        <v>0</v>
      </c>
      <c r="BD138" s="69">
        <f t="shared" si="300"/>
        <v>0</v>
      </c>
      <c r="BE138" s="69">
        <f t="shared" si="301"/>
        <v>0</v>
      </c>
      <c r="BF138" s="69">
        <f t="shared" si="302"/>
        <v>0</v>
      </c>
      <c r="BG138" s="69">
        <f t="shared" si="303"/>
        <v>0</v>
      </c>
      <c r="BH138" s="69">
        <f t="shared" si="304"/>
        <v>0</v>
      </c>
      <c r="BI138" s="69">
        <f t="shared" si="305"/>
        <v>0</v>
      </c>
      <c r="BJ138" s="69">
        <f t="shared" si="334"/>
        <v>0</v>
      </c>
      <c r="BK138" s="69">
        <f t="shared" si="335"/>
        <v>0</v>
      </c>
      <c r="BL138" s="69">
        <f t="shared" si="336"/>
        <v>302506311680</v>
      </c>
      <c r="BM138" s="69">
        <f t="shared" si="337"/>
        <v>350528228178</v>
      </c>
      <c r="BN138" s="69">
        <f t="shared" si="338"/>
        <v>96435143642</v>
      </c>
      <c r="BO138" s="69">
        <f t="shared" si="339"/>
        <v>476016298188</v>
      </c>
      <c r="BP138" s="69">
        <f t="shared" si="340"/>
        <v>360871841648</v>
      </c>
      <c r="BQ138" s="69">
        <f t="shared" si="341"/>
        <v>449946252556</v>
      </c>
      <c r="BR138" s="69">
        <f t="shared" si="342"/>
        <v>476762012286</v>
      </c>
      <c r="BS138" s="69">
        <f t="shared" si="343"/>
        <v>673389282656</v>
      </c>
      <c r="BT138" s="69">
        <f t="shared" si="344"/>
        <v>388487424044</v>
      </c>
      <c r="BU138" s="69">
        <f t="shared" si="345"/>
        <v>414834942794</v>
      </c>
      <c r="BV138" s="69">
        <f t="shared" si="346"/>
        <v>835453434706</v>
      </c>
      <c r="BW138" s="69">
        <f t="shared" si="347"/>
        <v>628056373440</v>
      </c>
      <c r="BX138" s="69">
        <f t="shared" si="348"/>
        <v>106</v>
      </c>
      <c r="BY138" s="69">
        <f t="shared" si="349"/>
        <v>0</v>
      </c>
      <c r="BZ138" s="69">
        <f t="shared" si="350"/>
        <v>0</v>
      </c>
      <c r="CA138" s="69">
        <f t="shared" si="351"/>
        <v>0</v>
      </c>
      <c r="CB138" s="69">
        <f t="shared" si="352"/>
        <v>0</v>
      </c>
      <c r="CC138" s="69">
        <f t="shared" si="353"/>
        <v>0</v>
      </c>
      <c r="CD138" s="69">
        <f t="shared" si="354"/>
        <v>0</v>
      </c>
      <c r="CE138" s="69">
        <f t="shared" si="355"/>
        <v>0</v>
      </c>
      <c r="CF138" s="69">
        <f t="shared" si="356"/>
        <v>0</v>
      </c>
      <c r="CG138" s="69">
        <f t="shared" si="357"/>
        <v>0</v>
      </c>
      <c r="CH138" s="69">
        <f t="shared" si="358"/>
        <v>0</v>
      </c>
      <c r="CI138" s="69">
        <f t="shared" si="359"/>
        <v>0</v>
      </c>
      <c r="CJ138" s="69">
        <f t="shared" si="360"/>
        <v>0</v>
      </c>
      <c r="CK138" s="69">
        <f t="shared" si="361"/>
        <v>0</v>
      </c>
      <c r="CL138" s="69">
        <f t="shared" si="362"/>
        <v>46</v>
      </c>
      <c r="CM138" s="69">
        <f t="shared" si="363"/>
        <v>105</v>
      </c>
      <c r="CN138" s="69">
        <f t="shared" si="364"/>
        <v>99</v>
      </c>
      <c r="CO138" s="69">
        <f t="shared" si="365"/>
        <v>25</v>
      </c>
      <c r="CP138" s="69">
        <f t="shared" si="366"/>
        <v>104</v>
      </c>
      <c r="CQ138" s="69">
        <f t="shared" si="367"/>
        <v>96</v>
      </c>
      <c r="CR138" s="69">
        <f t="shared" si="368"/>
        <v>67</v>
      </c>
      <c r="CS138" s="69">
        <f t="shared" si="369"/>
        <v>95</v>
      </c>
      <c r="CT138" s="69">
        <f t="shared" si="370"/>
        <v>76</v>
      </c>
      <c r="CU138" s="69">
        <f t="shared" si="371"/>
        <v>32</v>
      </c>
      <c r="CV138" s="69">
        <f t="shared" si="372"/>
        <v>30</v>
      </c>
      <c r="CW138" s="69">
        <f t="shared" si="373"/>
        <v>8</v>
      </c>
      <c r="CX138" s="69">
        <f t="shared" si="374"/>
        <v>0</v>
      </c>
      <c r="CY138" s="69">
        <f t="shared" si="375"/>
        <v>0</v>
      </c>
      <c r="CZ138" s="69">
        <f t="shared" si="376"/>
        <v>0</v>
      </c>
      <c r="DA138" s="69">
        <f t="shared" si="377"/>
        <v>0</v>
      </c>
      <c r="DB138" s="69">
        <f t="shared" si="378"/>
        <v>0</v>
      </c>
      <c r="DC138" s="69">
        <f t="shared" si="379"/>
        <v>0</v>
      </c>
      <c r="DD138" s="69">
        <f t="shared" si="380"/>
        <v>0</v>
      </c>
      <c r="DE138" s="69">
        <f t="shared" si="381"/>
        <v>0</v>
      </c>
      <c r="DF138" s="69">
        <f t="shared" si="382"/>
        <v>0</v>
      </c>
      <c r="DG138" s="69">
        <f t="shared" si="383"/>
        <v>0</v>
      </c>
      <c r="DH138" s="69">
        <f t="shared" si="384"/>
        <v>0</v>
      </c>
      <c r="DI138" s="69">
        <f t="shared" si="385"/>
        <v>0</v>
      </c>
      <c r="DJ138" s="69" t="str">
        <f>IF(COUNTBLANK(DK138:$EI138)=COLUMNS(DK138:$EI138),"",REPT("0",Batch_Length-LEN(IF(AND(SUM(AK138:$BI138)&lt;&gt;0,BJ138=0),REPT("0",Batch_Length),TEXT(BJ138,"0")))))&amp;IF(AND(SUM(AK138:$BI138)&lt;&gt;0,BJ138=0),REPT("0",Batch_Length),TEXT(BJ138,"0"))</f>
        <v>000000000000</v>
      </c>
      <c r="DK138" s="69" t="str">
        <f>IF(COUNTBLANK(DL138:$EI138)=COLUMNS(DL138:$EI138),"",REPT("0",Batch_Length-LEN(IF(AND(SUMPRODUCT($F$32:$F137*BK$32:BK137)+SUMPRODUCT($F$32:$F137*CJ$32:CJ137)&gt;0,BK138+CJ138=0),REPT("0",Batch_Length),IF(BK138+CJ138=0,"",TEXT(BK138+CJ138,"0"))))))&amp;IF(AND(SUMPRODUCT($F$32:$F137*BK$32:BK137)+SUMPRODUCT($F$32:$F137*CJ$32:CJ137)&gt;0,BK138+CJ138=0),REPT("0",Batch_Length),IF(BK138+CJ138=0,"",TEXT(BK138+CJ138,"0")))</f>
        <v>000000000000</v>
      </c>
      <c r="DL138" s="69" t="str">
        <f>IF(COUNTBLANK(DM138:$EI138)=COLUMNS(DM138:$EI138),"",REPT("0",Batch_Length-LEN(IF(AND(SUMPRODUCT($F$32:$F137*BL$32:BL137)+SUMPRODUCT($F$32:$F137*CK$32:CK137)&gt;0,BL138+CK138=0),REPT("0",Batch_Length),IF(BL138+CK138=0,"",TEXT(BL138+CK138,"0"))))))&amp;IF(AND(SUMPRODUCT($F$32:$F137*BL$32:BL137)+SUMPRODUCT($F$32:$F137*CK$32:CK137)&gt;0,BL138+CK138=0),REPT("0",Batch_Length),IF(BL138+CK138=0,"",TEXT(BL138+CK138,"0")))</f>
        <v>302506311680</v>
      </c>
      <c r="DM138" s="69" t="str">
        <f>IF(COUNTBLANK(DN138:$EI138)=COLUMNS(DN138:$EI138),"",REPT("0",Batch_Length-LEN(IF(AND(SUMPRODUCT($F$32:$F137*BM$32:BM137)+SUMPRODUCT($F$32:$F137*CL$32:CL137)&gt;0,BM138+CL138=0),REPT("0",Batch_Length),IF(BM138+CL138=0,"",TEXT(BM138+CL138,"0"))))))&amp;IF(AND(SUMPRODUCT($F$32:$F137*BM$32:BM137)+SUMPRODUCT($F$32:$F137*CL$32:CL137)&gt;0,BM138+CL138=0),REPT("0",Batch_Length),IF(BM138+CL138=0,"",TEXT(BM138+CL138,"0")))</f>
        <v>350528228224</v>
      </c>
      <c r="DN138" s="69" t="str">
        <f>IF(COUNTBLANK(DO138:$EI138)=COLUMNS(DO138:$EI138),"",REPT("0",Batch_Length-LEN(IF(AND(SUMPRODUCT($F$32:$F137*BN$32:BN137)+SUMPRODUCT($F$32:$F137*CM$32:CM137)&gt;0,BN138+CM138=0),REPT("0",Batch_Length),IF(BN138+CM138=0,"",TEXT(BN138+CM138,"0"))))))&amp;IF(AND(SUMPRODUCT($F$32:$F137*BN$32:BN137)+SUMPRODUCT($F$32:$F137*CM$32:CM137)&gt;0,BN138+CM138=0),REPT("0",Batch_Length),IF(BN138+CM138=0,"",TEXT(BN138+CM138,"0")))</f>
        <v>096435143747</v>
      </c>
      <c r="DO138" s="69" t="str">
        <f>IF(COUNTBLANK(DP138:$EI138)=COLUMNS(DP138:$EI138),"",REPT("0",Batch_Length-LEN(IF(AND(SUMPRODUCT($F$32:$F137*BO$32:BO137)+SUMPRODUCT($F$32:$F137*CN$32:CN137)&gt;0,BO138+CN138=0),REPT("0",Batch_Length),IF(BO138+CN138=0,"",TEXT(BO138+CN138,"0"))))))&amp;IF(AND(SUMPRODUCT($F$32:$F137*BO$32:BO137)+SUMPRODUCT($F$32:$F137*CN$32:CN137)&gt;0,BO138+CN138=0),REPT("0",Batch_Length),IF(BO138+CN138=0,"",TEXT(BO138+CN138,"0")))</f>
        <v>476016298287</v>
      </c>
      <c r="DP138" s="69" t="str">
        <f>IF(COUNTBLANK(DQ138:$EI138)=COLUMNS(DQ138:$EI138),"",REPT("0",Batch_Length-LEN(IF(AND(SUMPRODUCT($F$32:$F137*BP$32:BP137)+SUMPRODUCT($F$32:$F137*CO$32:CO137)&gt;0,BP138+CO138=0),REPT("0",Batch_Length),IF(BP138+CO138=0,"",TEXT(BP138+CO138,"0"))))))&amp;IF(AND(SUMPRODUCT($F$32:$F137*BP$32:BP137)+SUMPRODUCT($F$32:$F137*CO$32:CO137)&gt;0,BP138+CO138=0),REPT("0",Batch_Length),IF(BP138+CO138=0,"",TEXT(BP138+CO138,"0")))</f>
        <v>360871841673</v>
      </c>
      <c r="DQ138" s="69" t="str">
        <f>IF(COUNTBLANK(DR138:$EI138)=COLUMNS(DR138:$EI138),"",REPT("0",Batch_Length-LEN(IF(AND(SUMPRODUCT($F$32:$F137*BQ$32:BQ137)+SUMPRODUCT($F$32:$F137*CP$32:CP137)&gt;0,BQ138+CP138=0),REPT("0",Batch_Length),IF(BQ138+CP138=0,"",TEXT(BQ138+CP138,"0"))))))&amp;IF(AND(SUMPRODUCT($F$32:$F137*BQ$32:BQ137)+SUMPRODUCT($F$32:$F137*CP$32:CP137)&gt;0,BQ138+CP138=0),REPT("0",Batch_Length),IF(BQ138+CP138=0,"",TEXT(BQ138+CP138,"0")))</f>
        <v>449946252660</v>
      </c>
      <c r="DR138" s="69" t="str">
        <f>IF(COUNTBLANK(DS138:$EI138)=COLUMNS(DS138:$EI138),"",REPT("0",Batch_Length-LEN(IF(AND(SUMPRODUCT($F$32:$F137*BR$32:BR137)+SUMPRODUCT($F$32:$F137*CQ$32:CQ137)&gt;0,BR138+CQ138=0),REPT("0",Batch_Length),IF(BR138+CQ138=0,"",TEXT(BR138+CQ138,"0"))))))&amp;IF(AND(SUMPRODUCT($F$32:$F137*BR$32:BR137)+SUMPRODUCT($F$32:$F137*CQ$32:CQ137)&gt;0,BR138+CQ138=0),REPT("0",Batch_Length),IF(BR138+CQ138=0,"",TEXT(BR138+CQ138,"0")))</f>
        <v>476762012382</v>
      </c>
      <c r="DS138" s="69" t="str">
        <f>IF(COUNTBLANK(DT138:$EI138)=COLUMNS(DT138:$EI138),"",REPT("0",Batch_Length-LEN(IF(AND(SUMPRODUCT($F$32:$F137*BS$32:BS137)+SUMPRODUCT($F$32:$F137*CR$32:CR137)&gt;0,BS138+CR138=0),REPT("0",Batch_Length),IF(BS138+CR138=0,"",TEXT(BS138+CR138,"0"))))))&amp;IF(AND(SUMPRODUCT($F$32:$F137*BS$32:BS137)+SUMPRODUCT($F$32:$F137*CR$32:CR137)&gt;0,BS138+CR138=0),REPT("0",Batch_Length),IF(BS138+CR138=0,"",TEXT(BS138+CR138,"0")))</f>
        <v>673389282723</v>
      </c>
      <c r="DT138" s="69" t="str">
        <f>IF(COUNTBLANK(DU138:$EI138)=COLUMNS(DU138:$EI138),"",REPT("0",Batch_Length-LEN(IF(AND(SUMPRODUCT($F$32:$F137*BT$32:BT137)+SUMPRODUCT($F$32:$F137*CS$32:CS137)&gt;0,BT138+CS138=0),REPT("0",Batch_Length),IF(BT138+CS138=0,"",TEXT(BT138+CS138,"0"))))))&amp;IF(AND(SUMPRODUCT($F$32:$F137*BT$32:BT137)+SUMPRODUCT($F$32:$F137*CS$32:CS137)&gt;0,BT138+CS138=0),REPT("0",Batch_Length),IF(BT138+CS138=0,"",TEXT(BT138+CS138,"0")))</f>
        <v>388487424139</v>
      </c>
      <c r="DU138" s="69" t="str">
        <f>IF(COUNTBLANK(DV138:$EI138)=COLUMNS(DV138:$EI138),"",REPT("0",Batch_Length-LEN(IF(AND(SUMPRODUCT($F$32:$F137*BU$32:BU137)+SUMPRODUCT($F$32:$F137*CT$32:CT137)&gt;0,BU138+CT138=0),REPT("0",Batch_Length),IF(BU138+CT138=0,"",TEXT(BU138+CT138,"0"))))))&amp;IF(AND(SUMPRODUCT($F$32:$F137*BU$32:BU137)+SUMPRODUCT($F$32:$F137*CT$32:CT137)&gt;0,BU138+CT138=0),REPT("0",Batch_Length),IF(BU138+CT138=0,"",TEXT(BU138+CT138,"0")))</f>
        <v>414834942870</v>
      </c>
      <c r="DV138" s="69" t="str">
        <f>IF(COUNTBLANK(DW138:$EI138)=COLUMNS(DW138:$EI138),"",REPT("0",Batch_Length-LEN(IF(AND(SUMPRODUCT($F$32:$F137*BV$32:BV137)+SUMPRODUCT($F$32:$F137*CU$32:CU137)&gt;0,BV138+CU138=0),REPT("0",Batch_Length),IF(BV138+CU138=0,"",TEXT(BV138+CU138,"0"))))))&amp;IF(AND(SUMPRODUCT($F$32:$F137*BV$32:BV137)+SUMPRODUCT($F$32:$F137*CU$32:CU137)&gt;0,BV138+CU138=0),REPT("0",Batch_Length),IF(BV138+CU138=0,"",TEXT(BV138+CU138,"0")))</f>
        <v>835453434738</v>
      </c>
      <c r="DW138" s="69" t="str">
        <f>IF(COUNTBLANK(DX138:$EI138)=COLUMNS(DX138:$EI138),"",REPT("0",Batch_Length-LEN(IF(AND(SUMPRODUCT($F$32:$F137*BW$32:BW137)+SUMPRODUCT($F$32:$F137*CV$32:CV137)&gt;0,BW138+CV138=0),REPT("0",Batch_Length),IF(BW138+CV138=0,"",TEXT(BW138+CV138,"0"))))))&amp;IF(AND(SUMPRODUCT($F$32:$F137*BW$32:BW137)+SUMPRODUCT($F$32:$F137*CV$32:CV137)&gt;0,BW138+CV138=0),REPT("0",Batch_Length),IF(BW138+CV138=0,"",TEXT(BW138+CV138,"0")))</f>
        <v>628056373470</v>
      </c>
      <c r="DX138" s="69" t="str">
        <f>IF(COUNTBLANK(DY138:$EI138)=COLUMNS(DY138:$EI138),"",REPT("0",Batch_Length-LEN(IF(AND(SUMPRODUCT($F$32:$F137*BX$32:BX137)+SUMPRODUCT($F$32:$F137*CW$32:CW137)&gt;0,BX138+CW138=0),REPT("0",Batch_Length),IF(BX138+CW138=0,"",TEXT(BX138+CW138,"0"))))))&amp;IF(AND(SUMPRODUCT($F$32:$F137*BX$32:BX137)+SUMPRODUCT($F$32:$F137*CW$32:CW137)&gt;0,BX138+CW138=0),REPT("0",Batch_Length),IF(BX138+CW138=0,"",TEXT(BX138+CW138,"0")))</f>
        <v>114</v>
      </c>
      <c r="DY138" s="69" t="str">
        <f>IF(COUNTBLANK(DZ138:$EI138)=COLUMNS(DZ138:$EI138),"",REPT("0",Batch_Length-LEN(IF(AND(SUMPRODUCT($F$32:$F137*BY$32:BY137)+SUMPRODUCT($F$32:$F137*CX$32:CX137)&gt;0,BY138+CX138=0),REPT("0",Batch_Length),IF(BY138+CX138=0,"",TEXT(BY138+CX138,"0"))))))&amp;IF(AND(SUMPRODUCT($F$32:$F137*BY$32:BY137)+SUMPRODUCT($F$32:$F137*CX$32:CX137)&gt;0,BY138+CX138=0),REPT("0",Batch_Length),IF(BY138+CX138=0,"",TEXT(BY138+CX138,"0")))</f>
        <v/>
      </c>
      <c r="DZ138" s="69" t="str">
        <f>IF(COUNTBLANK(EA138:$EI138)=COLUMNS(EA138:$EI138),"",REPT("0",Batch_Length-LEN(IF(AND(SUMPRODUCT($F$32:$F137*BZ$32:BZ137)+SUMPRODUCT($F$32:$F137*CY$32:CY137)&gt;0,BZ138+CY138=0),REPT("0",Batch_Length),IF(BZ138+CY138=0,"",TEXT(BZ138+CY138,"0"))))))&amp;IF(AND(SUMPRODUCT($F$32:$F137*BZ$32:BZ137)+SUMPRODUCT($F$32:$F137*CY$32:CY137)&gt;0,BZ138+CY138=0),REPT("0",Batch_Length),IF(BZ138+CY138=0,"",TEXT(BZ138+CY138,"0")))</f>
        <v/>
      </c>
      <c r="EA138" s="69" t="str">
        <f>IF(COUNTBLANK(EB138:$EI138)=COLUMNS(EB138:$EI138),"",REPT("0",Batch_Length-LEN(IF(AND(SUMPRODUCT($F$32:$F137*CA$32:CA137)+SUMPRODUCT($F$32:$F137*CZ$32:CZ137)&gt;0,CA138+CZ138=0),REPT("0",Batch_Length),IF(CA138+CZ138=0,"",TEXT(CA138+CZ138,"0"))))))&amp;IF(AND(SUMPRODUCT($F$32:$F137*CA$32:CA137)+SUMPRODUCT($F$32:$F137*CZ$32:CZ137)&gt;0,CA138+CZ138=0),REPT("0",Batch_Length),IF(CA138+CZ138=0,"",TEXT(CA138+CZ138,"0")))</f>
        <v/>
      </c>
      <c r="EB138" s="69" t="str">
        <f>IF(COUNTBLANK(EC138:$EI138)=COLUMNS(EC138:$EI138),"",REPT("0",Batch_Length-LEN(IF(AND(SUMPRODUCT($F$32:$F137*CB$32:CB137)+SUMPRODUCT($F$32:$F137*DA$32:DA137)&gt;0,CB138+DA138=0),REPT("0",Batch_Length),IF(CB138+DA138=0,"",TEXT(CB138+DA138,"0"))))))&amp;IF(AND(SUMPRODUCT($F$32:$F137*CB$32:CB137)+SUMPRODUCT($F$32:$F137*DA$32:DA137)&gt;0,CB138+DA138=0),REPT("0",Batch_Length),IF(CB138+DA138=0,"",TEXT(CB138+DA138,"0")))</f>
        <v/>
      </c>
      <c r="EC138" s="69" t="str">
        <f>IF(COUNTBLANK(ED138:$EI138)=COLUMNS(ED138:$EI138),"",REPT("0",Batch_Length-LEN(IF(AND(SUMPRODUCT($F$32:$F137*CC$32:CC137)+SUMPRODUCT($F$32:$F137*DB$32:DB137)&gt;0,CC138+DB138=0),REPT("0",Batch_Length),IF(CC138+DB138=0,"",TEXT(CC138+DB138,"0"))))))&amp;IF(AND(SUMPRODUCT($F$32:$F137*CC$32:CC137)+SUMPRODUCT($F$32:$F137*DB$32:DB137)&gt;0,CC138+DB138=0),REPT("0",Batch_Length),IF(CC138+DB138=0,"",TEXT(CC138+DB138,"0")))</f>
        <v/>
      </c>
      <c r="ED138" s="69" t="str">
        <f>IF(COUNTBLANK(EE138:$EI138)=COLUMNS(EE138:$EI138),"",REPT("0",Batch_Length-LEN(IF(AND(SUMPRODUCT($F$32:$F137*CD$32:CD137)+SUMPRODUCT($F$32:$F137*DC$32:DC137)&gt;0,CD138+DC138=0),REPT("0",Batch_Length),IF(CD138+DC138=0,"",TEXT(CD138+DC138,"0"))))))&amp;IF(AND(SUMPRODUCT($F$32:$F137*CD$32:CD137)+SUMPRODUCT($F$32:$F137*DC$32:DC137)&gt;0,CD138+DC138=0),REPT("0",Batch_Length),IF(CD138+DC138=0,"",TEXT(CD138+DC138,"0")))</f>
        <v/>
      </c>
      <c r="EE138" s="69" t="str">
        <f>IF(COUNTBLANK(EF138:$EI138)=COLUMNS(EF138:$EI138),"",REPT("0",Batch_Length-LEN(IF(AND(SUMPRODUCT($F$32:$F137*CE$32:CE137)+SUMPRODUCT($F$32:$F137*DD$32:DD137)&gt;0,CE138+DD138=0),REPT("0",Batch_Length),IF(CE138+DD138=0,"",TEXT(CE138+DD138,"0"))))))&amp;IF(AND(SUMPRODUCT($F$32:$F137*CE$32:CE137)+SUMPRODUCT($F$32:$F137*DD$32:DD137)&gt;0,CE138+DD138=0),REPT("0",Batch_Length),IF(CE138+DD138=0,"",TEXT(CE138+DD138,"0")))</f>
        <v/>
      </c>
      <c r="EF138" s="69" t="str">
        <f>IF(COUNTBLANK(EG138:$EI138)=COLUMNS(EG138:$EI138),"",REPT("0",Batch_Length-LEN(IF(AND(SUMPRODUCT($F$32:$F137*CF$32:CF137)+SUMPRODUCT($F$32:$F137*DE$32:DE137)&gt;0,CF138+DE138=0),REPT("0",Batch_Length),IF(CF138+DE138=0,"",TEXT(CF138+DE138,"0"))))))&amp;IF(AND(SUMPRODUCT($F$32:$F137*CF$32:CF137)+SUMPRODUCT($F$32:$F137*DE$32:DE137)&gt;0,CF138+DE138=0),REPT("0",Batch_Length),IF(CF138+DE138=0,"",TEXT(CF138+DE138,"0")))</f>
        <v/>
      </c>
      <c r="EG138" s="69" t="str">
        <f>IF(COUNTBLANK(EH138:$EI138)=COLUMNS(EH138:$EI138),"",REPT("0",Batch_Length-LEN(IF(AND(SUMPRODUCT($F$32:$F137*CG$32:CG137)+SUMPRODUCT($F$32:$F137*DF$32:DF137)&gt;0,CG138+DF138=0),REPT("0",Batch_Length),IF(CG138+DF138=0,"",TEXT(CG138+DF138,"0"))))))&amp;IF(AND(SUMPRODUCT($F$32:$F137*CG$32:CG137)+SUMPRODUCT($F$32:$F137*DF$32:DF137)&gt;0,CG138+DF138=0),REPT("0",Batch_Length),IF(CG138+DF138=0,"",TEXT(CG138+DF138,"0")))</f>
        <v/>
      </c>
      <c r="EH138" s="69" t="str">
        <f>IF(COUNTBLANK(EI138:$EI138)=COLUMNS(EI138:$EI138),"",REPT("0",Batch_Length-LEN(IF(AND(SUMPRODUCT($F$32:$F137*CH$32:CH137)+SUMPRODUCT($F$32:$F137*DG$32:DG137)&gt;0,CH138+DG138=0),REPT("0",Batch_Length),IF(CH138+DG138=0,"",TEXT(CH138+DG138,"0"))))))&amp;IF(AND(SUMPRODUCT($F$32:$F137*CH$32:CH137)+SUMPRODUCT($F$32:$F137*DG$32:DG137)&gt;0,CH138+DG138=0),REPT("0",Batch_Length),IF(CH138+DG138=0,"",TEXT(CH138+DG138,"0")))</f>
        <v/>
      </c>
      <c r="EI138" s="69" t="str">
        <f>IF(AND(SUMPRODUCT($F$32:$F137*CI$32:CI137)+SUMPRODUCT($F$32:$F137*DH$32:DH137)&gt;0,CI138+DH138=0),REPT("0",Batch_Length),IF(CI138+DH138=0,"",TEXT(CI138+DH138,"0")))</f>
        <v/>
      </c>
      <c r="EJ138" s="69" t="str">
        <f t="shared" si="306"/>
        <v>114628056373470835453434738414834942870388487424139673389282723476762012382449946252660360871841673476016298287096435143747350528228224302506311680000000000000000000000000</v>
      </c>
      <c r="EK138" s="57" t="s">
        <v>86</v>
      </c>
    </row>
    <row r="139" spans="6:141" outlineLevel="1" x14ac:dyDescent="0.2">
      <c r="F139" s="66">
        <f t="shared" si="277"/>
        <v>107</v>
      </c>
      <c r="G139" s="67" t="str">
        <f t="shared" si="278"/>
        <v>12265202031961379393517517010387338887131568154382945052653251412013535324922144249034658613287059061933743916719318560380966506520420000368175349760000000000000000000000000</v>
      </c>
      <c r="H139" s="66">
        <f t="shared" si="279"/>
        <v>173</v>
      </c>
      <c r="I139" s="66">
        <f t="shared" si="307"/>
        <v>15</v>
      </c>
      <c r="J139" s="67" t="str">
        <f t="shared" si="308"/>
        <v>000000000000</v>
      </c>
      <c r="K139" s="68" t="str">
        <f t="shared" si="309"/>
        <v>000000000000</v>
      </c>
      <c r="L139" s="68" t="str">
        <f t="shared" si="310"/>
        <v>302506311680</v>
      </c>
      <c r="M139" s="68" t="str">
        <f t="shared" si="311"/>
        <v>350528228224</v>
      </c>
      <c r="N139" s="68" t="str">
        <f t="shared" si="312"/>
        <v>096435143747</v>
      </c>
      <c r="O139" s="68" t="str">
        <f t="shared" si="313"/>
        <v>476016298287</v>
      </c>
      <c r="P139" s="68" t="str">
        <f t="shared" si="314"/>
        <v>360871841673</v>
      </c>
      <c r="Q139" s="68" t="str">
        <f t="shared" si="315"/>
        <v>449946252660</v>
      </c>
      <c r="R139" s="68" t="str">
        <f t="shared" si="316"/>
        <v>476762012382</v>
      </c>
      <c r="S139" s="68" t="str">
        <f t="shared" si="317"/>
        <v>673389282723</v>
      </c>
      <c r="T139" s="68" t="str">
        <f t="shared" si="318"/>
        <v>388487424139</v>
      </c>
      <c r="U139" s="68" t="str">
        <f t="shared" si="319"/>
        <v>414834942870</v>
      </c>
      <c r="V139" s="68" t="str">
        <f t="shared" si="320"/>
        <v>835453434738</v>
      </c>
      <c r="W139" s="68" t="str">
        <f t="shared" si="321"/>
        <v>628056373470</v>
      </c>
      <c r="X139" s="68" t="str">
        <f t="shared" si="322"/>
        <v>114</v>
      </c>
      <c r="Y139" s="68">
        <f t="shared" si="323"/>
        <v>0</v>
      </c>
      <c r="Z139" s="68">
        <f t="shared" si="324"/>
        <v>0</v>
      </c>
      <c r="AA139" s="68">
        <f t="shared" si="325"/>
        <v>0</v>
      </c>
      <c r="AB139" s="68">
        <f t="shared" si="326"/>
        <v>0</v>
      </c>
      <c r="AC139" s="68">
        <f t="shared" si="327"/>
        <v>0</v>
      </c>
      <c r="AD139" s="68">
        <f t="shared" si="328"/>
        <v>0</v>
      </c>
      <c r="AE139" s="68">
        <f t="shared" si="329"/>
        <v>0</v>
      </c>
      <c r="AF139" s="68">
        <f t="shared" si="330"/>
        <v>0</v>
      </c>
      <c r="AG139" s="68">
        <f t="shared" si="331"/>
        <v>0</v>
      </c>
      <c r="AH139" s="68">
        <f t="shared" si="332"/>
        <v>0</v>
      </c>
      <c r="AI139" s="68">
        <f t="shared" si="333"/>
        <v>0</v>
      </c>
      <c r="AJ139" s="69">
        <f t="shared" si="280"/>
        <v>0</v>
      </c>
      <c r="AK139" s="69">
        <f t="shared" si="281"/>
        <v>0</v>
      </c>
      <c r="AL139" s="69">
        <f t="shared" si="282"/>
        <v>32368175349760</v>
      </c>
      <c r="AM139" s="69">
        <f t="shared" si="283"/>
        <v>37506520419968</v>
      </c>
      <c r="AN139" s="69">
        <f t="shared" si="284"/>
        <v>10318560380929</v>
      </c>
      <c r="AO139" s="69">
        <f t="shared" si="285"/>
        <v>50933743916709</v>
      </c>
      <c r="AP139" s="69">
        <f t="shared" si="286"/>
        <v>38613287059011</v>
      </c>
      <c r="AQ139" s="69">
        <f t="shared" si="287"/>
        <v>48144249034620</v>
      </c>
      <c r="AR139" s="69">
        <f t="shared" si="288"/>
        <v>51013535324874</v>
      </c>
      <c r="AS139" s="69">
        <f t="shared" si="289"/>
        <v>72052653251361</v>
      </c>
      <c r="AT139" s="69">
        <f t="shared" si="290"/>
        <v>41568154382873</v>
      </c>
      <c r="AU139" s="69">
        <f t="shared" si="291"/>
        <v>44387338887090</v>
      </c>
      <c r="AV139" s="69">
        <f t="shared" si="292"/>
        <v>89393517516966</v>
      </c>
      <c r="AW139" s="69">
        <f t="shared" si="293"/>
        <v>67202031961290</v>
      </c>
      <c r="AX139" s="69">
        <f t="shared" si="294"/>
        <v>12198</v>
      </c>
      <c r="AY139" s="69">
        <f t="shared" si="295"/>
        <v>0</v>
      </c>
      <c r="AZ139" s="69">
        <f t="shared" si="296"/>
        <v>0</v>
      </c>
      <c r="BA139" s="69">
        <f t="shared" si="297"/>
        <v>0</v>
      </c>
      <c r="BB139" s="69">
        <f t="shared" si="298"/>
        <v>0</v>
      </c>
      <c r="BC139" s="69">
        <f t="shared" si="299"/>
        <v>0</v>
      </c>
      <c r="BD139" s="69">
        <f t="shared" si="300"/>
        <v>0</v>
      </c>
      <c r="BE139" s="69">
        <f t="shared" si="301"/>
        <v>0</v>
      </c>
      <c r="BF139" s="69">
        <f t="shared" si="302"/>
        <v>0</v>
      </c>
      <c r="BG139" s="69">
        <f t="shared" si="303"/>
        <v>0</v>
      </c>
      <c r="BH139" s="69">
        <f t="shared" si="304"/>
        <v>0</v>
      </c>
      <c r="BI139" s="69">
        <f t="shared" si="305"/>
        <v>0</v>
      </c>
      <c r="BJ139" s="69">
        <f t="shared" si="334"/>
        <v>0</v>
      </c>
      <c r="BK139" s="69">
        <f t="shared" si="335"/>
        <v>0</v>
      </c>
      <c r="BL139" s="69">
        <f t="shared" si="336"/>
        <v>368175349760</v>
      </c>
      <c r="BM139" s="69">
        <f t="shared" si="337"/>
        <v>506520419968</v>
      </c>
      <c r="BN139" s="69">
        <f t="shared" si="338"/>
        <v>318560380929</v>
      </c>
      <c r="BO139" s="69">
        <f t="shared" si="339"/>
        <v>933743916709</v>
      </c>
      <c r="BP139" s="69">
        <f t="shared" si="340"/>
        <v>613287059011</v>
      </c>
      <c r="BQ139" s="69">
        <f t="shared" si="341"/>
        <v>144249034620</v>
      </c>
      <c r="BR139" s="69">
        <f t="shared" si="342"/>
        <v>13535324874</v>
      </c>
      <c r="BS139" s="69">
        <f t="shared" si="343"/>
        <v>52653251361</v>
      </c>
      <c r="BT139" s="69">
        <f t="shared" si="344"/>
        <v>568154382873</v>
      </c>
      <c r="BU139" s="69">
        <f t="shared" si="345"/>
        <v>387338887090</v>
      </c>
      <c r="BV139" s="69">
        <f t="shared" si="346"/>
        <v>393517516966</v>
      </c>
      <c r="BW139" s="69">
        <f t="shared" si="347"/>
        <v>202031961290</v>
      </c>
      <c r="BX139" s="69">
        <f t="shared" si="348"/>
        <v>12198</v>
      </c>
      <c r="BY139" s="69">
        <f t="shared" si="349"/>
        <v>0</v>
      </c>
      <c r="BZ139" s="69">
        <f t="shared" si="350"/>
        <v>0</v>
      </c>
      <c r="CA139" s="69">
        <f t="shared" si="351"/>
        <v>0</v>
      </c>
      <c r="CB139" s="69">
        <f t="shared" si="352"/>
        <v>0</v>
      </c>
      <c r="CC139" s="69">
        <f t="shared" si="353"/>
        <v>0</v>
      </c>
      <c r="CD139" s="69">
        <f t="shared" si="354"/>
        <v>0</v>
      </c>
      <c r="CE139" s="69">
        <f t="shared" si="355"/>
        <v>0</v>
      </c>
      <c r="CF139" s="69">
        <f t="shared" si="356"/>
        <v>0</v>
      </c>
      <c r="CG139" s="69">
        <f t="shared" si="357"/>
        <v>0</v>
      </c>
      <c r="CH139" s="69">
        <f t="shared" si="358"/>
        <v>0</v>
      </c>
      <c r="CI139" s="69">
        <f t="shared" si="359"/>
        <v>0</v>
      </c>
      <c r="CJ139" s="69">
        <f t="shared" si="360"/>
        <v>0</v>
      </c>
      <c r="CK139" s="69">
        <f t="shared" si="361"/>
        <v>0</v>
      </c>
      <c r="CL139" s="69">
        <f t="shared" si="362"/>
        <v>32</v>
      </c>
      <c r="CM139" s="69">
        <f t="shared" si="363"/>
        <v>37</v>
      </c>
      <c r="CN139" s="69">
        <f t="shared" si="364"/>
        <v>10</v>
      </c>
      <c r="CO139" s="69">
        <f t="shared" si="365"/>
        <v>50</v>
      </c>
      <c r="CP139" s="69">
        <f t="shared" si="366"/>
        <v>38</v>
      </c>
      <c r="CQ139" s="69">
        <f t="shared" si="367"/>
        <v>48</v>
      </c>
      <c r="CR139" s="69">
        <f t="shared" si="368"/>
        <v>51</v>
      </c>
      <c r="CS139" s="69">
        <f t="shared" si="369"/>
        <v>72</v>
      </c>
      <c r="CT139" s="69">
        <f t="shared" si="370"/>
        <v>41</v>
      </c>
      <c r="CU139" s="69">
        <f t="shared" si="371"/>
        <v>44</v>
      </c>
      <c r="CV139" s="69">
        <f t="shared" si="372"/>
        <v>89</v>
      </c>
      <c r="CW139" s="69">
        <f t="shared" si="373"/>
        <v>67</v>
      </c>
      <c r="CX139" s="69">
        <f t="shared" si="374"/>
        <v>0</v>
      </c>
      <c r="CY139" s="69">
        <f t="shared" si="375"/>
        <v>0</v>
      </c>
      <c r="CZ139" s="69">
        <f t="shared" si="376"/>
        <v>0</v>
      </c>
      <c r="DA139" s="69">
        <f t="shared" si="377"/>
        <v>0</v>
      </c>
      <c r="DB139" s="69">
        <f t="shared" si="378"/>
        <v>0</v>
      </c>
      <c r="DC139" s="69">
        <f t="shared" si="379"/>
        <v>0</v>
      </c>
      <c r="DD139" s="69">
        <f t="shared" si="380"/>
        <v>0</v>
      </c>
      <c r="DE139" s="69">
        <f t="shared" si="381"/>
        <v>0</v>
      </c>
      <c r="DF139" s="69">
        <f t="shared" si="382"/>
        <v>0</v>
      </c>
      <c r="DG139" s="69">
        <f t="shared" si="383"/>
        <v>0</v>
      </c>
      <c r="DH139" s="69">
        <f t="shared" si="384"/>
        <v>0</v>
      </c>
      <c r="DI139" s="69">
        <f t="shared" si="385"/>
        <v>0</v>
      </c>
      <c r="DJ139" s="69" t="str">
        <f>IF(COUNTBLANK(DK139:$EI139)=COLUMNS(DK139:$EI139),"",REPT("0",Batch_Length-LEN(IF(AND(SUM(AK139:$BI139)&lt;&gt;0,BJ139=0),REPT("0",Batch_Length),TEXT(BJ139,"0")))))&amp;IF(AND(SUM(AK139:$BI139)&lt;&gt;0,BJ139=0),REPT("0",Batch_Length),TEXT(BJ139,"0"))</f>
        <v>000000000000</v>
      </c>
      <c r="DK139" s="69" t="str">
        <f>IF(COUNTBLANK(DL139:$EI139)=COLUMNS(DL139:$EI139),"",REPT("0",Batch_Length-LEN(IF(AND(SUMPRODUCT($F$32:$F138*BK$32:BK138)+SUMPRODUCT($F$32:$F138*CJ$32:CJ138)&gt;0,BK139+CJ139=0),REPT("0",Batch_Length),IF(BK139+CJ139=0,"",TEXT(BK139+CJ139,"0"))))))&amp;IF(AND(SUMPRODUCT($F$32:$F138*BK$32:BK138)+SUMPRODUCT($F$32:$F138*CJ$32:CJ138)&gt;0,BK139+CJ139=0),REPT("0",Batch_Length),IF(BK139+CJ139=0,"",TEXT(BK139+CJ139,"0")))</f>
        <v>000000000000</v>
      </c>
      <c r="DL139" s="69" t="str">
        <f>IF(COUNTBLANK(DM139:$EI139)=COLUMNS(DM139:$EI139),"",REPT("0",Batch_Length-LEN(IF(AND(SUMPRODUCT($F$32:$F138*BL$32:BL138)+SUMPRODUCT($F$32:$F138*CK$32:CK138)&gt;0,BL139+CK139=0),REPT("0",Batch_Length),IF(BL139+CK139=0,"",TEXT(BL139+CK139,"0"))))))&amp;IF(AND(SUMPRODUCT($F$32:$F138*BL$32:BL138)+SUMPRODUCT($F$32:$F138*CK$32:CK138)&gt;0,BL139+CK139=0),REPT("0",Batch_Length),IF(BL139+CK139=0,"",TEXT(BL139+CK139,"0")))</f>
        <v>368175349760</v>
      </c>
      <c r="DM139" s="69" t="str">
        <f>IF(COUNTBLANK(DN139:$EI139)=COLUMNS(DN139:$EI139),"",REPT("0",Batch_Length-LEN(IF(AND(SUMPRODUCT($F$32:$F138*BM$32:BM138)+SUMPRODUCT($F$32:$F138*CL$32:CL138)&gt;0,BM139+CL139=0),REPT("0",Batch_Length),IF(BM139+CL139=0,"",TEXT(BM139+CL139,"0"))))))&amp;IF(AND(SUMPRODUCT($F$32:$F138*BM$32:BM138)+SUMPRODUCT($F$32:$F138*CL$32:CL138)&gt;0,BM139+CL139=0),REPT("0",Batch_Length),IF(BM139+CL139=0,"",TEXT(BM139+CL139,"0")))</f>
        <v>506520420000</v>
      </c>
      <c r="DN139" s="69" t="str">
        <f>IF(COUNTBLANK(DO139:$EI139)=COLUMNS(DO139:$EI139),"",REPT("0",Batch_Length-LEN(IF(AND(SUMPRODUCT($F$32:$F138*BN$32:BN138)+SUMPRODUCT($F$32:$F138*CM$32:CM138)&gt;0,BN139+CM139=0),REPT("0",Batch_Length),IF(BN139+CM139=0,"",TEXT(BN139+CM139,"0"))))))&amp;IF(AND(SUMPRODUCT($F$32:$F138*BN$32:BN138)+SUMPRODUCT($F$32:$F138*CM$32:CM138)&gt;0,BN139+CM139=0),REPT("0",Batch_Length),IF(BN139+CM139=0,"",TEXT(BN139+CM139,"0")))</f>
        <v>318560380966</v>
      </c>
      <c r="DO139" s="69" t="str">
        <f>IF(COUNTBLANK(DP139:$EI139)=COLUMNS(DP139:$EI139),"",REPT("0",Batch_Length-LEN(IF(AND(SUMPRODUCT($F$32:$F138*BO$32:BO138)+SUMPRODUCT($F$32:$F138*CN$32:CN138)&gt;0,BO139+CN139=0),REPT("0",Batch_Length),IF(BO139+CN139=0,"",TEXT(BO139+CN139,"0"))))))&amp;IF(AND(SUMPRODUCT($F$32:$F138*BO$32:BO138)+SUMPRODUCT($F$32:$F138*CN$32:CN138)&gt;0,BO139+CN139=0),REPT("0",Batch_Length),IF(BO139+CN139=0,"",TEXT(BO139+CN139,"0")))</f>
        <v>933743916719</v>
      </c>
      <c r="DP139" s="69" t="str">
        <f>IF(COUNTBLANK(DQ139:$EI139)=COLUMNS(DQ139:$EI139),"",REPT("0",Batch_Length-LEN(IF(AND(SUMPRODUCT($F$32:$F138*BP$32:BP138)+SUMPRODUCT($F$32:$F138*CO$32:CO138)&gt;0,BP139+CO139=0),REPT("0",Batch_Length),IF(BP139+CO139=0,"",TEXT(BP139+CO139,"0"))))))&amp;IF(AND(SUMPRODUCT($F$32:$F138*BP$32:BP138)+SUMPRODUCT($F$32:$F138*CO$32:CO138)&gt;0,BP139+CO139=0),REPT("0",Batch_Length),IF(BP139+CO139=0,"",TEXT(BP139+CO139,"0")))</f>
        <v>613287059061</v>
      </c>
      <c r="DQ139" s="69" t="str">
        <f>IF(COUNTBLANK(DR139:$EI139)=COLUMNS(DR139:$EI139),"",REPT("0",Batch_Length-LEN(IF(AND(SUMPRODUCT($F$32:$F138*BQ$32:BQ138)+SUMPRODUCT($F$32:$F138*CP$32:CP138)&gt;0,BQ139+CP139=0),REPT("0",Batch_Length),IF(BQ139+CP139=0,"",TEXT(BQ139+CP139,"0"))))))&amp;IF(AND(SUMPRODUCT($F$32:$F138*BQ$32:BQ138)+SUMPRODUCT($F$32:$F138*CP$32:CP138)&gt;0,BQ139+CP139=0),REPT("0",Batch_Length),IF(BQ139+CP139=0,"",TEXT(BQ139+CP139,"0")))</f>
        <v>144249034658</v>
      </c>
      <c r="DR139" s="69" t="str">
        <f>IF(COUNTBLANK(DS139:$EI139)=COLUMNS(DS139:$EI139),"",REPT("0",Batch_Length-LEN(IF(AND(SUMPRODUCT($F$32:$F138*BR$32:BR138)+SUMPRODUCT($F$32:$F138*CQ$32:CQ138)&gt;0,BR139+CQ139=0),REPT("0",Batch_Length),IF(BR139+CQ139=0,"",TEXT(BR139+CQ139,"0"))))))&amp;IF(AND(SUMPRODUCT($F$32:$F138*BR$32:BR138)+SUMPRODUCT($F$32:$F138*CQ$32:CQ138)&gt;0,BR139+CQ139=0),REPT("0",Batch_Length),IF(BR139+CQ139=0,"",TEXT(BR139+CQ139,"0")))</f>
        <v>013535324922</v>
      </c>
      <c r="DS139" s="69" t="str">
        <f>IF(COUNTBLANK(DT139:$EI139)=COLUMNS(DT139:$EI139),"",REPT("0",Batch_Length-LEN(IF(AND(SUMPRODUCT($F$32:$F138*BS$32:BS138)+SUMPRODUCT($F$32:$F138*CR$32:CR138)&gt;0,BS139+CR139=0),REPT("0",Batch_Length),IF(BS139+CR139=0,"",TEXT(BS139+CR139,"0"))))))&amp;IF(AND(SUMPRODUCT($F$32:$F138*BS$32:BS138)+SUMPRODUCT($F$32:$F138*CR$32:CR138)&gt;0,BS139+CR139=0),REPT("0",Batch_Length),IF(BS139+CR139=0,"",TEXT(BS139+CR139,"0")))</f>
        <v>052653251412</v>
      </c>
      <c r="DT139" s="69" t="str">
        <f>IF(COUNTBLANK(DU139:$EI139)=COLUMNS(DU139:$EI139),"",REPT("0",Batch_Length-LEN(IF(AND(SUMPRODUCT($F$32:$F138*BT$32:BT138)+SUMPRODUCT($F$32:$F138*CS$32:CS138)&gt;0,BT139+CS139=0),REPT("0",Batch_Length),IF(BT139+CS139=0,"",TEXT(BT139+CS139,"0"))))))&amp;IF(AND(SUMPRODUCT($F$32:$F138*BT$32:BT138)+SUMPRODUCT($F$32:$F138*CS$32:CS138)&gt;0,BT139+CS139=0),REPT("0",Batch_Length),IF(BT139+CS139=0,"",TEXT(BT139+CS139,"0")))</f>
        <v>568154382945</v>
      </c>
      <c r="DU139" s="69" t="str">
        <f>IF(COUNTBLANK(DV139:$EI139)=COLUMNS(DV139:$EI139),"",REPT("0",Batch_Length-LEN(IF(AND(SUMPRODUCT($F$32:$F138*BU$32:BU138)+SUMPRODUCT($F$32:$F138*CT$32:CT138)&gt;0,BU139+CT139=0),REPT("0",Batch_Length),IF(BU139+CT139=0,"",TEXT(BU139+CT139,"0"))))))&amp;IF(AND(SUMPRODUCT($F$32:$F138*BU$32:BU138)+SUMPRODUCT($F$32:$F138*CT$32:CT138)&gt;0,BU139+CT139=0),REPT("0",Batch_Length),IF(BU139+CT139=0,"",TEXT(BU139+CT139,"0")))</f>
        <v>387338887131</v>
      </c>
      <c r="DV139" s="69" t="str">
        <f>IF(COUNTBLANK(DW139:$EI139)=COLUMNS(DW139:$EI139),"",REPT("0",Batch_Length-LEN(IF(AND(SUMPRODUCT($F$32:$F138*BV$32:BV138)+SUMPRODUCT($F$32:$F138*CU$32:CU138)&gt;0,BV139+CU139=0),REPT("0",Batch_Length),IF(BV139+CU139=0,"",TEXT(BV139+CU139,"0"))))))&amp;IF(AND(SUMPRODUCT($F$32:$F138*BV$32:BV138)+SUMPRODUCT($F$32:$F138*CU$32:CU138)&gt;0,BV139+CU139=0),REPT("0",Batch_Length),IF(BV139+CU139=0,"",TEXT(BV139+CU139,"0")))</f>
        <v>393517517010</v>
      </c>
      <c r="DW139" s="69" t="str">
        <f>IF(COUNTBLANK(DX139:$EI139)=COLUMNS(DX139:$EI139),"",REPT("0",Batch_Length-LEN(IF(AND(SUMPRODUCT($F$32:$F138*BW$32:BW138)+SUMPRODUCT($F$32:$F138*CV$32:CV138)&gt;0,BW139+CV139=0),REPT("0",Batch_Length),IF(BW139+CV139=0,"",TEXT(BW139+CV139,"0"))))))&amp;IF(AND(SUMPRODUCT($F$32:$F138*BW$32:BW138)+SUMPRODUCT($F$32:$F138*CV$32:CV138)&gt;0,BW139+CV139=0),REPT("0",Batch_Length),IF(BW139+CV139=0,"",TEXT(BW139+CV139,"0")))</f>
        <v>202031961379</v>
      </c>
      <c r="DX139" s="69" t="str">
        <f>IF(COUNTBLANK(DY139:$EI139)=COLUMNS(DY139:$EI139),"",REPT("0",Batch_Length-LEN(IF(AND(SUMPRODUCT($F$32:$F138*BX$32:BX138)+SUMPRODUCT($F$32:$F138*CW$32:CW138)&gt;0,BX139+CW139=0),REPT("0",Batch_Length),IF(BX139+CW139=0,"",TEXT(BX139+CW139,"0"))))))&amp;IF(AND(SUMPRODUCT($F$32:$F138*BX$32:BX138)+SUMPRODUCT($F$32:$F138*CW$32:CW138)&gt;0,BX139+CW139=0),REPT("0",Batch_Length),IF(BX139+CW139=0,"",TEXT(BX139+CW139,"0")))</f>
        <v>12265</v>
      </c>
      <c r="DY139" s="69" t="str">
        <f>IF(COUNTBLANK(DZ139:$EI139)=COLUMNS(DZ139:$EI139),"",REPT("0",Batch_Length-LEN(IF(AND(SUMPRODUCT($F$32:$F138*BY$32:BY138)+SUMPRODUCT($F$32:$F138*CX$32:CX138)&gt;0,BY139+CX139=0),REPT("0",Batch_Length),IF(BY139+CX139=0,"",TEXT(BY139+CX139,"0"))))))&amp;IF(AND(SUMPRODUCT($F$32:$F138*BY$32:BY138)+SUMPRODUCT($F$32:$F138*CX$32:CX138)&gt;0,BY139+CX139=0),REPT("0",Batch_Length),IF(BY139+CX139=0,"",TEXT(BY139+CX139,"0")))</f>
        <v/>
      </c>
      <c r="DZ139" s="69" t="str">
        <f>IF(COUNTBLANK(EA139:$EI139)=COLUMNS(EA139:$EI139),"",REPT("0",Batch_Length-LEN(IF(AND(SUMPRODUCT($F$32:$F138*BZ$32:BZ138)+SUMPRODUCT($F$32:$F138*CY$32:CY138)&gt;0,BZ139+CY139=0),REPT("0",Batch_Length),IF(BZ139+CY139=0,"",TEXT(BZ139+CY139,"0"))))))&amp;IF(AND(SUMPRODUCT($F$32:$F138*BZ$32:BZ138)+SUMPRODUCT($F$32:$F138*CY$32:CY138)&gt;0,BZ139+CY139=0),REPT("0",Batch_Length),IF(BZ139+CY139=0,"",TEXT(BZ139+CY139,"0")))</f>
        <v/>
      </c>
      <c r="EA139" s="69" t="str">
        <f>IF(COUNTBLANK(EB139:$EI139)=COLUMNS(EB139:$EI139),"",REPT("0",Batch_Length-LEN(IF(AND(SUMPRODUCT($F$32:$F138*CA$32:CA138)+SUMPRODUCT($F$32:$F138*CZ$32:CZ138)&gt;0,CA139+CZ139=0),REPT("0",Batch_Length),IF(CA139+CZ139=0,"",TEXT(CA139+CZ139,"0"))))))&amp;IF(AND(SUMPRODUCT($F$32:$F138*CA$32:CA138)+SUMPRODUCT($F$32:$F138*CZ$32:CZ138)&gt;0,CA139+CZ139=0),REPT("0",Batch_Length),IF(CA139+CZ139=0,"",TEXT(CA139+CZ139,"0")))</f>
        <v/>
      </c>
      <c r="EB139" s="69" t="str">
        <f>IF(COUNTBLANK(EC139:$EI139)=COLUMNS(EC139:$EI139),"",REPT("0",Batch_Length-LEN(IF(AND(SUMPRODUCT($F$32:$F138*CB$32:CB138)+SUMPRODUCT($F$32:$F138*DA$32:DA138)&gt;0,CB139+DA139=0),REPT("0",Batch_Length),IF(CB139+DA139=0,"",TEXT(CB139+DA139,"0"))))))&amp;IF(AND(SUMPRODUCT($F$32:$F138*CB$32:CB138)+SUMPRODUCT($F$32:$F138*DA$32:DA138)&gt;0,CB139+DA139=0),REPT("0",Batch_Length),IF(CB139+DA139=0,"",TEXT(CB139+DA139,"0")))</f>
        <v/>
      </c>
      <c r="EC139" s="69" t="str">
        <f>IF(COUNTBLANK(ED139:$EI139)=COLUMNS(ED139:$EI139),"",REPT("0",Batch_Length-LEN(IF(AND(SUMPRODUCT($F$32:$F138*CC$32:CC138)+SUMPRODUCT($F$32:$F138*DB$32:DB138)&gt;0,CC139+DB139=0),REPT("0",Batch_Length),IF(CC139+DB139=0,"",TEXT(CC139+DB139,"0"))))))&amp;IF(AND(SUMPRODUCT($F$32:$F138*CC$32:CC138)+SUMPRODUCT($F$32:$F138*DB$32:DB138)&gt;0,CC139+DB139=0),REPT("0",Batch_Length),IF(CC139+DB139=0,"",TEXT(CC139+DB139,"0")))</f>
        <v/>
      </c>
      <c r="ED139" s="69" t="str">
        <f>IF(COUNTBLANK(EE139:$EI139)=COLUMNS(EE139:$EI139),"",REPT("0",Batch_Length-LEN(IF(AND(SUMPRODUCT($F$32:$F138*CD$32:CD138)+SUMPRODUCT($F$32:$F138*DC$32:DC138)&gt;0,CD139+DC139=0),REPT("0",Batch_Length),IF(CD139+DC139=0,"",TEXT(CD139+DC139,"0"))))))&amp;IF(AND(SUMPRODUCT($F$32:$F138*CD$32:CD138)+SUMPRODUCT($F$32:$F138*DC$32:DC138)&gt;0,CD139+DC139=0),REPT("0",Batch_Length),IF(CD139+DC139=0,"",TEXT(CD139+DC139,"0")))</f>
        <v/>
      </c>
      <c r="EE139" s="69" t="str">
        <f>IF(COUNTBLANK(EF139:$EI139)=COLUMNS(EF139:$EI139),"",REPT("0",Batch_Length-LEN(IF(AND(SUMPRODUCT($F$32:$F138*CE$32:CE138)+SUMPRODUCT($F$32:$F138*DD$32:DD138)&gt;0,CE139+DD139=0),REPT("0",Batch_Length),IF(CE139+DD139=0,"",TEXT(CE139+DD139,"0"))))))&amp;IF(AND(SUMPRODUCT($F$32:$F138*CE$32:CE138)+SUMPRODUCT($F$32:$F138*DD$32:DD138)&gt;0,CE139+DD139=0),REPT("0",Batch_Length),IF(CE139+DD139=0,"",TEXT(CE139+DD139,"0")))</f>
        <v/>
      </c>
      <c r="EF139" s="69" t="str">
        <f>IF(COUNTBLANK(EG139:$EI139)=COLUMNS(EG139:$EI139),"",REPT("0",Batch_Length-LEN(IF(AND(SUMPRODUCT($F$32:$F138*CF$32:CF138)+SUMPRODUCT($F$32:$F138*DE$32:DE138)&gt;0,CF139+DE139=0),REPT("0",Batch_Length),IF(CF139+DE139=0,"",TEXT(CF139+DE139,"0"))))))&amp;IF(AND(SUMPRODUCT($F$32:$F138*CF$32:CF138)+SUMPRODUCT($F$32:$F138*DE$32:DE138)&gt;0,CF139+DE139=0),REPT("0",Batch_Length),IF(CF139+DE139=0,"",TEXT(CF139+DE139,"0")))</f>
        <v/>
      </c>
      <c r="EG139" s="69" t="str">
        <f>IF(COUNTBLANK(EH139:$EI139)=COLUMNS(EH139:$EI139),"",REPT("0",Batch_Length-LEN(IF(AND(SUMPRODUCT($F$32:$F138*CG$32:CG138)+SUMPRODUCT($F$32:$F138*DF$32:DF138)&gt;0,CG139+DF139=0),REPT("0",Batch_Length),IF(CG139+DF139=0,"",TEXT(CG139+DF139,"0"))))))&amp;IF(AND(SUMPRODUCT($F$32:$F138*CG$32:CG138)+SUMPRODUCT($F$32:$F138*DF$32:DF138)&gt;0,CG139+DF139=0),REPT("0",Batch_Length),IF(CG139+DF139=0,"",TEXT(CG139+DF139,"0")))</f>
        <v/>
      </c>
      <c r="EH139" s="69" t="str">
        <f>IF(COUNTBLANK(EI139:$EI139)=COLUMNS(EI139:$EI139),"",REPT("0",Batch_Length-LEN(IF(AND(SUMPRODUCT($F$32:$F138*CH$32:CH138)+SUMPRODUCT($F$32:$F138*DG$32:DG138)&gt;0,CH139+DG139=0),REPT("0",Batch_Length),IF(CH139+DG139=0,"",TEXT(CH139+DG139,"0"))))))&amp;IF(AND(SUMPRODUCT($F$32:$F138*CH$32:CH138)+SUMPRODUCT($F$32:$F138*DG$32:DG138)&gt;0,CH139+DG139=0),REPT("0",Batch_Length),IF(CH139+DG139=0,"",TEXT(CH139+DG139,"0")))</f>
        <v/>
      </c>
      <c r="EI139" s="69" t="str">
        <f>IF(AND(SUMPRODUCT($F$32:$F138*CI$32:CI138)+SUMPRODUCT($F$32:$F138*DH$32:DH138)&gt;0,CI139+DH139=0),REPT("0",Batch_Length),IF(CI139+DH139=0,"",TEXT(CI139+DH139,"0")))</f>
        <v/>
      </c>
      <c r="EJ139" s="69" t="str">
        <f t="shared" si="306"/>
        <v>12265202031961379393517517010387338887131568154382945052653251412013535324922144249034658613287059061933743916719318560380966506520420000368175349760000000000000000000000000</v>
      </c>
      <c r="EK139" s="57" t="s">
        <v>86</v>
      </c>
    </row>
    <row r="140" spans="6:141" outlineLevel="1" x14ac:dyDescent="0.2">
      <c r="F140" s="66">
        <f t="shared" si="277"/>
        <v>108</v>
      </c>
      <c r="G140" s="67" t="str">
        <f t="shared" si="278"/>
        <v>1324641819451828974499891837121832599810209360673358065686551152497461815091591578895743130235002378688844343005686404521144382704205360039762937774080000000000000000000000000</v>
      </c>
      <c r="H140" s="66">
        <f t="shared" si="279"/>
        <v>175</v>
      </c>
      <c r="I140" s="66">
        <f t="shared" si="307"/>
        <v>15</v>
      </c>
      <c r="J140" s="67" t="str">
        <f t="shared" si="308"/>
        <v>000000000000</v>
      </c>
      <c r="K140" s="68" t="str">
        <f t="shared" si="309"/>
        <v>000000000000</v>
      </c>
      <c r="L140" s="68" t="str">
        <f t="shared" si="310"/>
        <v>368175349760</v>
      </c>
      <c r="M140" s="68" t="str">
        <f t="shared" si="311"/>
        <v>506520420000</v>
      </c>
      <c r="N140" s="68" t="str">
        <f t="shared" si="312"/>
        <v>318560380966</v>
      </c>
      <c r="O140" s="68" t="str">
        <f t="shared" si="313"/>
        <v>933743916719</v>
      </c>
      <c r="P140" s="68" t="str">
        <f t="shared" si="314"/>
        <v>613287059061</v>
      </c>
      <c r="Q140" s="68" t="str">
        <f t="shared" si="315"/>
        <v>144249034658</v>
      </c>
      <c r="R140" s="68" t="str">
        <f t="shared" si="316"/>
        <v>013535324922</v>
      </c>
      <c r="S140" s="68" t="str">
        <f t="shared" si="317"/>
        <v>052653251412</v>
      </c>
      <c r="T140" s="68" t="str">
        <f t="shared" si="318"/>
        <v>568154382945</v>
      </c>
      <c r="U140" s="68" t="str">
        <f t="shared" si="319"/>
        <v>387338887131</v>
      </c>
      <c r="V140" s="68" t="str">
        <f t="shared" si="320"/>
        <v>393517517010</v>
      </c>
      <c r="W140" s="68" t="str">
        <f t="shared" si="321"/>
        <v>202031961379</v>
      </c>
      <c r="X140" s="68" t="str">
        <f t="shared" si="322"/>
        <v>12265</v>
      </c>
      <c r="Y140" s="68">
        <f t="shared" si="323"/>
        <v>0</v>
      </c>
      <c r="Z140" s="68">
        <f t="shared" si="324"/>
        <v>0</v>
      </c>
      <c r="AA140" s="68">
        <f t="shared" si="325"/>
        <v>0</v>
      </c>
      <c r="AB140" s="68">
        <f t="shared" si="326"/>
        <v>0</v>
      </c>
      <c r="AC140" s="68">
        <f t="shared" si="327"/>
        <v>0</v>
      </c>
      <c r="AD140" s="68">
        <f t="shared" si="328"/>
        <v>0</v>
      </c>
      <c r="AE140" s="68">
        <f t="shared" si="329"/>
        <v>0</v>
      </c>
      <c r="AF140" s="68">
        <f t="shared" si="330"/>
        <v>0</v>
      </c>
      <c r="AG140" s="68">
        <f t="shared" si="331"/>
        <v>0</v>
      </c>
      <c r="AH140" s="68">
        <f t="shared" si="332"/>
        <v>0</v>
      </c>
      <c r="AI140" s="68">
        <f t="shared" si="333"/>
        <v>0</v>
      </c>
      <c r="AJ140" s="69">
        <f t="shared" si="280"/>
        <v>0</v>
      </c>
      <c r="AK140" s="69">
        <f t="shared" si="281"/>
        <v>0</v>
      </c>
      <c r="AL140" s="69">
        <f t="shared" si="282"/>
        <v>39762937774080</v>
      </c>
      <c r="AM140" s="69">
        <f t="shared" si="283"/>
        <v>54704205360000</v>
      </c>
      <c r="AN140" s="69">
        <f t="shared" si="284"/>
        <v>34404521144328</v>
      </c>
      <c r="AO140" s="69">
        <f t="shared" si="285"/>
        <v>100844343005652</v>
      </c>
      <c r="AP140" s="69">
        <f t="shared" si="286"/>
        <v>66235002378588</v>
      </c>
      <c r="AQ140" s="69">
        <f t="shared" si="287"/>
        <v>15578895743064</v>
      </c>
      <c r="AR140" s="69">
        <f t="shared" si="288"/>
        <v>1461815091576</v>
      </c>
      <c r="AS140" s="69">
        <f t="shared" si="289"/>
        <v>5686551152496</v>
      </c>
      <c r="AT140" s="69">
        <f t="shared" si="290"/>
        <v>61360673358060</v>
      </c>
      <c r="AU140" s="69">
        <f t="shared" si="291"/>
        <v>41832599810148</v>
      </c>
      <c r="AV140" s="69">
        <f t="shared" si="292"/>
        <v>42499891837080</v>
      </c>
      <c r="AW140" s="69">
        <f t="shared" si="293"/>
        <v>21819451828932</v>
      </c>
      <c r="AX140" s="69">
        <f t="shared" si="294"/>
        <v>1324620</v>
      </c>
      <c r="AY140" s="69">
        <f t="shared" si="295"/>
        <v>0</v>
      </c>
      <c r="AZ140" s="69">
        <f t="shared" si="296"/>
        <v>0</v>
      </c>
      <c r="BA140" s="69">
        <f t="shared" si="297"/>
        <v>0</v>
      </c>
      <c r="BB140" s="69">
        <f t="shared" si="298"/>
        <v>0</v>
      </c>
      <c r="BC140" s="69">
        <f t="shared" si="299"/>
        <v>0</v>
      </c>
      <c r="BD140" s="69">
        <f t="shared" si="300"/>
        <v>0</v>
      </c>
      <c r="BE140" s="69">
        <f t="shared" si="301"/>
        <v>0</v>
      </c>
      <c r="BF140" s="69">
        <f t="shared" si="302"/>
        <v>0</v>
      </c>
      <c r="BG140" s="69">
        <f t="shared" si="303"/>
        <v>0</v>
      </c>
      <c r="BH140" s="69">
        <f t="shared" si="304"/>
        <v>0</v>
      </c>
      <c r="BI140" s="69">
        <f t="shared" si="305"/>
        <v>0</v>
      </c>
      <c r="BJ140" s="69">
        <f t="shared" si="334"/>
        <v>0</v>
      </c>
      <c r="BK140" s="69">
        <f t="shared" si="335"/>
        <v>0</v>
      </c>
      <c r="BL140" s="69">
        <f t="shared" si="336"/>
        <v>762937774080</v>
      </c>
      <c r="BM140" s="69">
        <f t="shared" si="337"/>
        <v>704205360000</v>
      </c>
      <c r="BN140" s="69">
        <f t="shared" si="338"/>
        <v>404521144328</v>
      </c>
      <c r="BO140" s="69">
        <f t="shared" si="339"/>
        <v>844343005652</v>
      </c>
      <c r="BP140" s="69">
        <f t="shared" si="340"/>
        <v>235002378588</v>
      </c>
      <c r="BQ140" s="69">
        <f t="shared" si="341"/>
        <v>578895743064</v>
      </c>
      <c r="BR140" s="69">
        <f t="shared" si="342"/>
        <v>461815091576</v>
      </c>
      <c r="BS140" s="69">
        <f t="shared" si="343"/>
        <v>686551152496</v>
      </c>
      <c r="BT140" s="69">
        <f t="shared" si="344"/>
        <v>360673358060</v>
      </c>
      <c r="BU140" s="69">
        <f t="shared" si="345"/>
        <v>832599810148</v>
      </c>
      <c r="BV140" s="69">
        <f t="shared" si="346"/>
        <v>499891837080</v>
      </c>
      <c r="BW140" s="69">
        <f t="shared" si="347"/>
        <v>819451828932</v>
      </c>
      <c r="BX140" s="69">
        <f t="shared" si="348"/>
        <v>1324620</v>
      </c>
      <c r="BY140" s="69">
        <f t="shared" si="349"/>
        <v>0</v>
      </c>
      <c r="BZ140" s="69">
        <f t="shared" si="350"/>
        <v>0</v>
      </c>
      <c r="CA140" s="69">
        <f t="shared" si="351"/>
        <v>0</v>
      </c>
      <c r="CB140" s="69">
        <f t="shared" si="352"/>
        <v>0</v>
      </c>
      <c r="CC140" s="69">
        <f t="shared" si="353"/>
        <v>0</v>
      </c>
      <c r="CD140" s="69">
        <f t="shared" si="354"/>
        <v>0</v>
      </c>
      <c r="CE140" s="69">
        <f t="shared" si="355"/>
        <v>0</v>
      </c>
      <c r="CF140" s="69">
        <f t="shared" si="356"/>
        <v>0</v>
      </c>
      <c r="CG140" s="69">
        <f t="shared" si="357"/>
        <v>0</v>
      </c>
      <c r="CH140" s="69">
        <f t="shared" si="358"/>
        <v>0</v>
      </c>
      <c r="CI140" s="69">
        <f t="shared" si="359"/>
        <v>0</v>
      </c>
      <c r="CJ140" s="69">
        <f t="shared" si="360"/>
        <v>0</v>
      </c>
      <c r="CK140" s="69">
        <f t="shared" si="361"/>
        <v>0</v>
      </c>
      <c r="CL140" s="69">
        <f t="shared" si="362"/>
        <v>39</v>
      </c>
      <c r="CM140" s="69">
        <f t="shared" si="363"/>
        <v>54</v>
      </c>
      <c r="CN140" s="69">
        <f t="shared" si="364"/>
        <v>34</v>
      </c>
      <c r="CO140" s="69">
        <f t="shared" si="365"/>
        <v>100</v>
      </c>
      <c r="CP140" s="69">
        <f t="shared" si="366"/>
        <v>66</v>
      </c>
      <c r="CQ140" s="69">
        <f t="shared" si="367"/>
        <v>15</v>
      </c>
      <c r="CR140" s="69">
        <f t="shared" si="368"/>
        <v>1</v>
      </c>
      <c r="CS140" s="69">
        <f t="shared" si="369"/>
        <v>5</v>
      </c>
      <c r="CT140" s="69">
        <f t="shared" si="370"/>
        <v>61</v>
      </c>
      <c r="CU140" s="69">
        <f t="shared" si="371"/>
        <v>41</v>
      </c>
      <c r="CV140" s="69">
        <f t="shared" si="372"/>
        <v>42</v>
      </c>
      <c r="CW140" s="69">
        <f t="shared" si="373"/>
        <v>21</v>
      </c>
      <c r="CX140" s="69">
        <f t="shared" si="374"/>
        <v>0</v>
      </c>
      <c r="CY140" s="69">
        <f t="shared" si="375"/>
        <v>0</v>
      </c>
      <c r="CZ140" s="69">
        <f t="shared" si="376"/>
        <v>0</v>
      </c>
      <c r="DA140" s="69">
        <f t="shared" si="377"/>
        <v>0</v>
      </c>
      <c r="DB140" s="69">
        <f t="shared" si="378"/>
        <v>0</v>
      </c>
      <c r="DC140" s="69">
        <f t="shared" si="379"/>
        <v>0</v>
      </c>
      <c r="DD140" s="69">
        <f t="shared" si="380"/>
        <v>0</v>
      </c>
      <c r="DE140" s="69">
        <f t="shared" si="381"/>
        <v>0</v>
      </c>
      <c r="DF140" s="69">
        <f t="shared" si="382"/>
        <v>0</v>
      </c>
      <c r="DG140" s="69">
        <f t="shared" si="383"/>
        <v>0</v>
      </c>
      <c r="DH140" s="69">
        <f t="shared" si="384"/>
        <v>0</v>
      </c>
      <c r="DI140" s="69">
        <f t="shared" si="385"/>
        <v>0</v>
      </c>
      <c r="DJ140" s="69" t="str">
        <f>IF(COUNTBLANK(DK140:$EI140)=COLUMNS(DK140:$EI140),"",REPT("0",Batch_Length-LEN(IF(AND(SUM(AK140:$BI140)&lt;&gt;0,BJ140=0),REPT("0",Batch_Length),TEXT(BJ140,"0")))))&amp;IF(AND(SUM(AK140:$BI140)&lt;&gt;0,BJ140=0),REPT("0",Batch_Length),TEXT(BJ140,"0"))</f>
        <v>000000000000</v>
      </c>
      <c r="DK140" s="69" t="str">
        <f>IF(COUNTBLANK(DL140:$EI140)=COLUMNS(DL140:$EI140),"",REPT("0",Batch_Length-LEN(IF(AND(SUMPRODUCT($F$32:$F139*BK$32:BK139)+SUMPRODUCT($F$32:$F139*CJ$32:CJ139)&gt;0,BK140+CJ140=0),REPT("0",Batch_Length),IF(BK140+CJ140=0,"",TEXT(BK140+CJ140,"0"))))))&amp;IF(AND(SUMPRODUCT($F$32:$F139*BK$32:BK139)+SUMPRODUCT($F$32:$F139*CJ$32:CJ139)&gt;0,BK140+CJ140=0),REPT("0",Batch_Length),IF(BK140+CJ140=0,"",TEXT(BK140+CJ140,"0")))</f>
        <v>000000000000</v>
      </c>
      <c r="DL140" s="69" t="str">
        <f>IF(COUNTBLANK(DM140:$EI140)=COLUMNS(DM140:$EI140),"",REPT("0",Batch_Length-LEN(IF(AND(SUMPRODUCT($F$32:$F139*BL$32:BL139)+SUMPRODUCT($F$32:$F139*CK$32:CK139)&gt;0,BL140+CK140=0),REPT("0",Batch_Length),IF(BL140+CK140=0,"",TEXT(BL140+CK140,"0"))))))&amp;IF(AND(SUMPRODUCT($F$32:$F139*BL$32:BL139)+SUMPRODUCT($F$32:$F139*CK$32:CK139)&gt;0,BL140+CK140=0),REPT("0",Batch_Length),IF(BL140+CK140=0,"",TEXT(BL140+CK140,"0")))</f>
        <v>762937774080</v>
      </c>
      <c r="DM140" s="69" t="str">
        <f>IF(COUNTBLANK(DN140:$EI140)=COLUMNS(DN140:$EI140),"",REPT("0",Batch_Length-LEN(IF(AND(SUMPRODUCT($F$32:$F139*BM$32:BM139)+SUMPRODUCT($F$32:$F139*CL$32:CL139)&gt;0,BM140+CL140=0),REPT("0",Batch_Length),IF(BM140+CL140=0,"",TEXT(BM140+CL140,"0"))))))&amp;IF(AND(SUMPRODUCT($F$32:$F139*BM$32:BM139)+SUMPRODUCT($F$32:$F139*CL$32:CL139)&gt;0,BM140+CL140=0),REPT("0",Batch_Length),IF(BM140+CL140=0,"",TEXT(BM140+CL140,"0")))</f>
        <v>704205360039</v>
      </c>
      <c r="DN140" s="69" t="str">
        <f>IF(COUNTBLANK(DO140:$EI140)=COLUMNS(DO140:$EI140),"",REPT("0",Batch_Length-LEN(IF(AND(SUMPRODUCT($F$32:$F139*BN$32:BN139)+SUMPRODUCT($F$32:$F139*CM$32:CM139)&gt;0,BN140+CM140=0),REPT("0",Batch_Length),IF(BN140+CM140=0,"",TEXT(BN140+CM140,"0"))))))&amp;IF(AND(SUMPRODUCT($F$32:$F139*BN$32:BN139)+SUMPRODUCT($F$32:$F139*CM$32:CM139)&gt;0,BN140+CM140=0),REPT("0",Batch_Length),IF(BN140+CM140=0,"",TEXT(BN140+CM140,"0")))</f>
        <v>404521144382</v>
      </c>
      <c r="DO140" s="69" t="str">
        <f>IF(COUNTBLANK(DP140:$EI140)=COLUMNS(DP140:$EI140),"",REPT("0",Batch_Length-LEN(IF(AND(SUMPRODUCT($F$32:$F139*BO$32:BO139)+SUMPRODUCT($F$32:$F139*CN$32:CN139)&gt;0,BO140+CN140=0),REPT("0",Batch_Length),IF(BO140+CN140=0,"",TEXT(BO140+CN140,"0"))))))&amp;IF(AND(SUMPRODUCT($F$32:$F139*BO$32:BO139)+SUMPRODUCT($F$32:$F139*CN$32:CN139)&gt;0,BO140+CN140=0),REPT("0",Batch_Length),IF(BO140+CN140=0,"",TEXT(BO140+CN140,"0")))</f>
        <v>844343005686</v>
      </c>
      <c r="DP140" s="69" t="str">
        <f>IF(COUNTBLANK(DQ140:$EI140)=COLUMNS(DQ140:$EI140),"",REPT("0",Batch_Length-LEN(IF(AND(SUMPRODUCT($F$32:$F139*BP$32:BP139)+SUMPRODUCT($F$32:$F139*CO$32:CO139)&gt;0,BP140+CO140=0),REPT("0",Batch_Length),IF(BP140+CO140=0,"",TEXT(BP140+CO140,"0"))))))&amp;IF(AND(SUMPRODUCT($F$32:$F139*BP$32:BP139)+SUMPRODUCT($F$32:$F139*CO$32:CO139)&gt;0,BP140+CO140=0),REPT("0",Batch_Length),IF(BP140+CO140=0,"",TEXT(BP140+CO140,"0")))</f>
        <v>235002378688</v>
      </c>
      <c r="DQ140" s="69" t="str">
        <f>IF(COUNTBLANK(DR140:$EI140)=COLUMNS(DR140:$EI140),"",REPT("0",Batch_Length-LEN(IF(AND(SUMPRODUCT($F$32:$F139*BQ$32:BQ139)+SUMPRODUCT($F$32:$F139*CP$32:CP139)&gt;0,BQ140+CP140=0),REPT("0",Batch_Length),IF(BQ140+CP140=0,"",TEXT(BQ140+CP140,"0"))))))&amp;IF(AND(SUMPRODUCT($F$32:$F139*BQ$32:BQ139)+SUMPRODUCT($F$32:$F139*CP$32:CP139)&gt;0,BQ140+CP140=0),REPT("0",Batch_Length),IF(BQ140+CP140=0,"",TEXT(BQ140+CP140,"0")))</f>
        <v>578895743130</v>
      </c>
      <c r="DR140" s="69" t="str">
        <f>IF(COUNTBLANK(DS140:$EI140)=COLUMNS(DS140:$EI140),"",REPT("0",Batch_Length-LEN(IF(AND(SUMPRODUCT($F$32:$F139*BR$32:BR139)+SUMPRODUCT($F$32:$F139*CQ$32:CQ139)&gt;0,BR140+CQ140=0),REPT("0",Batch_Length),IF(BR140+CQ140=0,"",TEXT(BR140+CQ140,"0"))))))&amp;IF(AND(SUMPRODUCT($F$32:$F139*BR$32:BR139)+SUMPRODUCT($F$32:$F139*CQ$32:CQ139)&gt;0,BR140+CQ140=0),REPT("0",Batch_Length),IF(BR140+CQ140=0,"",TEXT(BR140+CQ140,"0")))</f>
        <v>461815091591</v>
      </c>
      <c r="DS140" s="69" t="str">
        <f>IF(COUNTBLANK(DT140:$EI140)=COLUMNS(DT140:$EI140),"",REPT("0",Batch_Length-LEN(IF(AND(SUMPRODUCT($F$32:$F139*BS$32:BS139)+SUMPRODUCT($F$32:$F139*CR$32:CR139)&gt;0,BS140+CR140=0),REPT("0",Batch_Length),IF(BS140+CR140=0,"",TEXT(BS140+CR140,"0"))))))&amp;IF(AND(SUMPRODUCT($F$32:$F139*BS$32:BS139)+SUMPRODUCT($F$32:$F139*CR$32:CR139)&gt;0,BS140+CR140=0),REPT("0",Batch_Length),IF(BS140+CR140=0,"",TEXT(BS140+CR140,"0")))</f>
        <v>686551152497</v>
      </c>
      <c r="DT140" s="69" t="str">
        <f>IF(COUNTBLANK(DU140:$EI140)=COLUMNS(DU140:$EI140),"",REPT("0",Batch_Length-LEN(IF(AND(SUMPRODUCT($F$32:$F139*BT$32:BT139)+SUMPRODUCT($F$32:$F139*CS$32:CS139)&gt;0,BT140+CS140=0),REPT("0",Batch_Length),IF(BT140+CS140=0,"",TEXT(BT140+CS140,"0"))))))&amp;IF(AND(SUMPRODUCT($F$32:$F139*BT$32:BT139)+SUMPRODUCT($F$32:$F139*CS$32:CS139)&gt;0,BT140+CS140=0),REPT("0",Batch_Length),IF(BT140+CS140=0,"",TEXT(BT140+CS140,"0")))</f>
        <v>360673358065</v>
      </c>
      <c r="DU140" s="69" t="str">
        <f>IF(COUNTBLANK(DV140:$EI140)=COLUMNS(DV140:$EI140),"",REPT("0",Batch_Length-LEN(IF(AND(SUMPRODUCT($F$32:$F139*BU$32:BU139)+SUMPRODUCT($F$32:$F139*CT$32:CT139)&gt;0,BU140+CT140=0),REPT("0",Batch_Length),IF(BU140+CT140=0,"",TEXT(BU140+CT140,"0"))))))&amp;IF(AND(SUMPRODUCT($F$32:$F139*BU$32:BU139)+SUMPRODUCT($F$32:$F139*CT$32:CT139)&gt;0,BU140+CT140=0),REPT("0",Batch_Length),IF(BU140+CT140=0,"",TEXT(BU140+CT140,"0")))</f>
        <v>832599810209</v>
      </c>
      <c r="DV140" s="69" t="str">
        <f>IF(COUNTBLANK(DW140:$EI140)=COLUMNS(DW140:$EI140),"",REPT("0",Batch_Length-LEN(IF(AND(SUMPRODUCT($F$32:$F139*BV$32:BV139)+SUMPRODUCT($F$32:$F139*CU$32:CU139)&gt;0,BV140+CU140=0),REPT("0",Batch_Length),IF(BV140+CU140=0,"",TEXT(BV140+CU140,"0"))))))&amp;IF(AND(SUMPRODUCT($F$32:$F139*BV$32:BV139)+SUMPRODUCT($F$32:$F139*CU$32:CU139)&gt;0,BV140+CU140=0),REPT("0",Batch_Length),IF(BV140+CU140=0,"",TEXT(BV140+CU140,"0")))</f>
        <v>499891837121</v>
      </c>
      <c r="DW140" s="69" t="str">
        <f>IF(COUNTBLANK(DX140:$EI140)=COLUMNS(DX140:$EI140),"",REPT("0",Batch_Length-LEN(IF(AND(SUMPRODUCT($F$32:$F139*BW$32:BW139)+SUMPRODUCT($F$32:$F139*CV$32:CV139)&gt;0,BW140+CV140=0),REPT("0",Batch_Length),IF(BW140+CV140=0,"",TEXT(BW140+CV140,"0"))))))&amp;IF(AND(SUMPRODUCT($F$32:$F139*BW$32:BW139)+SUMPRODUCT($F$32:$F139*CV$32:CV139)&gt;0,BW140+CV140=0),REPT("0",Batch_Length),IF(BW140+CV140=0,"",TEXT(BW140+CV140,"0")))</f>
        <v>819451828974</v>
      </c>
      <c r="DX140" s="69" t="str">
        <f>IF(COUNTBLANK(DY140:$EI140)=COLUMNS(DY140:$EI140),"",REPT("0",Batch_Length-LEN(IF(AND(SUMPRODUCT($F$32:$F139*BX$32:BX139)+SUMPRODUCT($F$32:$F139*CW$32:CW139)&gt;0,BX140+CW140=0),REPT("0",Batch_Length),IF(BX140+CW140=0,"",TEXT(BX140+CW140,"0"))))))&amp;IF(AND(SUMPRODUCT($F$32:$F139*BX$32:BX139)+SUMPRODUCT($F$32:$F139*CW$32:CW139)&gt;0,BX140+CW140=0),REPT("0",Batch_Length),IF(BX140+CW140=0,"",TEXT(BX140+CW140,"0")))</f>
        <v>1324641</v>
      </c>
      <c r="DY140" s="69" t="str">
        <f>IF(COUNTBLANK(DZ140:$EI140)=COLUMNS(DZ140:$EI140),"",REPT("0",Batch_Length-LEN(IF(AND(SUMPRODUCT($F$32:$F139*BY$32:BY139)+SUMPRODUCT($F$32:$F139*CX$32:CX139)&gt;0,BY140+CX140=0),REPT("0",Batch_Length),IF(BY140+CX140=0,"",TEXT(BY140+CX140,"0"))))))&amp;IF(AND(SUMPRODUCT($F$32:$F139*BY$32:BY139)+SUMPRODUCT($F$32:$F139*CX$32:CX139)&gt;0,BY140+CX140=0),REPT("0",Batch_Length),IF(BY140+CX140=0,"",TEXT(BY140+CX140,"0")))</f>
        <v/>
      </c>
      <c r="DZ140" s="69" t="str">
        <f>IF(COUNTBLANK(EA140:$EI140)=COLUMNS(EA140:$EI140),"",REPT("0",Batch_Length-LEN(IF(AND(SUMPRODUCT($F$32:$F139*BZ$32:BZ139)+SUMPRODUCT($F$32:$F139*CY$32:CY139)&gt;0,BZ140+CY140=0),REPT("0",Batch_Length),IF(BZ140+CY140=0,"",TEXT(BZ140+CY140,"0"))))))&amp;IF(AND(SUMPRODUCT($F$32:$F139*BZ$32:BZ139)+SUMPRODUCT($F$32:$F139*CY$32:CY139)&gt;0,BZ140+CY140=0),REPT("0",Batch_Length),IF(BZ140+CY140=0,"",TEXT(BZ140+CY140,"0")))</f>
        <v/>
      </c>
      <c r="EA140" s="69" t="str">
        <f>IF(COUNTBLANK(EB140:$EI140)=COLUMNS(EB140:$EI140),"",REPT("0",Batch_Length-LEN(IF(AND(SUMPRODUCT($F$32:$F139*CA$32:CA139)+SUMPRODUCT($F$32:$F139*CZ$32:CZ139)&gt;0,CA140+CZ140=0),REPT("0",Batch_Length),IF(CA140+CZ140=0,"",TEXT(CA140+CZ140,"0"))))))&amp;IF(AND(SUMPRODUCT($F$32:$F139*CA$32:CA139)+SUMPRODUCT($F$32:$F139*CZ$32:CZ139)&gt;0,CA140+CZ140=0),REPT("0",Batch_Length),IF(CA140+CZ140=0,"",TEXT(CA140+CZ140,"0")))</f>
        <v/>
      </c>
      <c r="EB140" s="69" t="str">
        <f>IF(COUNTBLANK(EC140:$EI140)=COLUMNS(EC140:$EI140),"",REPT("0",Batch_Length-LEN(IF(AND(SUMPRODUCT($F$32:$F139*CB$32:CB139)+SUMPRODUCT($F$32:$F139*DA$32:DA139)&gt;0,CB140+DA140=0),REPT("0",Batch_Length),IF(CB140+DA140=0,"",TEXT(CB140+DA140,"0"))))))&amp;IF(AND(SUMPRODUCT($F$32:$F139*CB$32:CB139)+SUMPRODUCT($F$32:$F139*DA$32:DA139)&gt;0,CB140+DA140=0),REPT("0",Batch_Length),IF(CB140+DA140=0,"",TEXT(CB140+DA140,"0")))</f>
        <v/>
      </c>
      <c r="EC140" s="69" t="str">
        <f>IF(COUNTBLANK(ED140:$EI140)=COLUMNS(ED140:$EI140),"",REPT("0",Batch_Length-LEN(IF(AND(SUMPRODUCT($F$32:$F139*CC$32:CC139)+SUMPRODUCT($F$32:$F139*DB$32:DB139)&gt;0,CC140+DB140=0),REPT("0",Batch_Length),IF(CC140+DB140=0,"",TEXT(CC140+DB140,"0"))))))&amp;IF(AND(SUMPRODUCT($F$32:$F139*CC$32:CC139)+SUMPRODUCT($F$32:$F139*DB$32:DB139)&gt;0,CC140+DB140=0),REPT("0",Batch_Length),IF(CC140+DB140=0,"",TEXT(CC140+DB140,"0")))</f>
        <v/>
      </c>
      <c r="ED140" s="69" t="str">
        <f>IF(COUNTBLANK(EE140:$EI140)=COLUMNS(EE140:$EI140),"",REPT("0",Batch_Length-LEN(IF(AND(SUMPRODUCT($F$32:$F139*CD$32:CD139)+SUMPRODUCT($F$32:$F139*DC$32:DC139)&gt;0,CD140+DC140=0),REPT("0",Batch_Length),IF(CD140+DC140=0,"",TEXT(CD140+DC140,"0"))))))&amp;IF(AND(SUMPRODUCT($F$32:$F139*CD$32:CD139)+SUMPRODUCT($F$32:$F139*DC$32:DC139)&gt;0,CD140+DC140=0),REPT("0",Batch_Length),IF(CD140+DC140=0,"",TEXT(CD140+DC140,"0")))</f>
        <v/>
      </c>
      <c r="EE140" s="69" t="str">
        <f>IF(COUNTBLANK(EF140:$EI140)=COLUMNS(EF140:$EI140),"",REPT("0",Batch_Length-LEN(IF(AND(SUMPRODUCT($F$32:$F139*CE$32:CE139)+SUMPRODUCT($F$32:$F139*DD$32:DD139)&gt;0,CE140+DD140=0),REPT("0",Batch_Length),IF(CE140+DD140=0,"",TEXT(CE140+DD140,"0"))))))&amp;IF(AND(SUMPRODUCT($F$32:$F139*CE$32:CE139)+SUMPRODUCT($F$32:$F139*DD$32:DD139)&gt;0,CE140+DD140=0),REPT("0",Batch_Length),IF(CE140+DD140=0,"",TEXT(CE140+DD140,"0")))</f>
        <v/>
      </c>
      <c r="EF140" s="69" t="str">
        <f>IF(COUNTBLANK(EG140:$EI140)=COLUMNS(EG140:$EI140),"",REPT("0",Batch_Length-LEN(IF(AND(SUMPRODUCT($F$32:$F139*CF$32:CF139)+SUMPRODUCT($F$32:$F139*DE$32:DE139)&gt;0,CF140+DE140=0),REPT("0",Batch_Length),IF(CF140+DE140=0,"",TEXT(CF140+DE140,"0"))))))&amp;IF(AND(SUMPRODUCT($F$32:$F139*CF$32:CF139)+SUMPRODUCT($F$32:$F139*DE$32:DE139)&gt;0,CF140+DE140=0),REPT("0",Batch_Length),IF(CF140+DE140=0,"",TEXT(CF140+DE140,"0")))</f>
        <v/>
      </c>
      <c r="EG140" s="69" t="str">
        <f>IF(COUNTBLANK(EH140:$EI140)=COLUMNS(EH140:$EI140),"",REPT("0",Batch_Length-LEN(IF(AND(SUMPRODUCT($F$32:$F139*CG$32:CG139)+SUMPRODUCT($F$32:$F139*DF$32:DF139)&gt;0,CG140+DF140=0),REPT("0",Batch_Length),IF(CG140+DF140=0,"",TEXT(CG140+DF140,"0"))))))&amp;IF(AND(SUMPRODUCT($F$32:$F139*CG$32:CG139)+SUMPRODUCT($F$32:$F139*DF$32:DF139)&gt;0,CG140+DF140=0),REPT("0",Batch_Length),IF(CG140+DF140=0,"",TEXT(CG140+DF140,"0")))</f>
        <v/>
      </c>
      <c r="EH140" s="69" t="str">
        <f>IF(COUNTBLANK(EI140:$EI140)=COLUMNS(EI140:$EI140),"",REPT("0",Batch_Length-LEN(IF(AND(SUMPRODUCT($F$32:$F139*CH$32:CH139)+SUMPRODUCT($F$32:$F139*DG$32:DG139)&gt;0,CH140+DG140=0),REPT("0",Batch_Length),IF(CH140+DG140=0,"",TEXT(CH140+DG140,"0"))))))&amp;IF(AND(SUMPRODUCT($F$32:$F139*CH$32:CH139)+SUMPRODUCT($F$32:$F139*DG$32:DG139)&gt;0,CH140+DG140=0),REPT("0",Batch_Length),IF(CH140+DG140=0,"",TEXT(CH140+DG140,"0")))</f>
        <v/>
      </c>
      <c r="EI140" s="69" t="str">
        <f>IF(AND(SUMPRODUCT($F$32:$F139*CI$32:CI139)+SUMPRODUCT($F$32:$F139*DH$32:DH139)&gt;0,CI140+DH140=0),REPT("0",Batch_Length),IF(CI140+DH140=0,"",TEXT(CI140+DH140,"0")))</f>
        <v/>
      </c>
      <c r="EJ140" s="69" t="str">
        <f t="shared" si="306"/>
        <v>1324641819451828974499891837121832599810209360673358065686551152497461815091591578895743130235002378688844343005686404521144382704205360039762937774080000000000000000000000000</v>
      </c>
      <c r="EK140" s="57" t="s">
        <v>86</v>
      </c>
    </row>
    <row r="141" spans="6:141" outlineLevel="1" x14ac:dyDescent="0.2">
      <c r="F141" s="66">
        <f t="shared" si="277"/>
        <v>109</v>
      </c>
      <c r="G141" s="67" t="str">
        <f t="shared" si="278"/>
        <v>144385958320249358220488210246279753379312820313396029159834075622223337844983482099636001195615259277084033387619818092804737714758384244334160217374720000000000000000000000000</v>
      </c>
      <c r="H141" s="66">
        <f t="shared" si="279"/>
        <v>177</v>
      </c>
      <c r="I141" s="66">
        <f t="shared" si="307"/>
        <v>15</v>
      </c>
      <c r="J141" s="67" t="str">
        <f t="shared" si="308"/>
        <v>000000000000</v>
      </c>
      <c r="K141" s="68" t="str">
        <f t="shared" si="309"/>
        <v>000000000000</v>
      </c>
      <c r="L141" s="68" t="str">
        <f t="shared" si="310"/>
        <v>762937774080</v>
      </c>
      <c r="M141" s="68" t="str">
        <f t="shared" si="311"/>
        <v>704205360039</v>
      </c>
      <c r="N141" s="68" t="str">
        <f t="shared" si="312"/>
        <v>404521144382</v>
      </c>
      <c r="O141" s="68" t="str">
        <f t="shared" si="313"/>
        <v>844343005686</v>
      </c>
      <c r="P141" s="68" t="str">
        <f t="shared" si="314"/>
        <v>235002378688</v>
      </c>
      <c r="Q141" s="68" t="str">
        <f t="shared" si="315"/>
        <v>578895743130</v>
      </c>
      <c r="R141" s="68" t="str">
        <f t="shared" si="316"/>
        <v>461815091591</v>
      </c>
      <c r="S141" s="68" t="str">
        <f t="shared" si="317"/>
        <v>686551152497</v>
      </c>
      <c r="T141" s="68" t="str">
        <f t="shared" si="318"/>
        <v>360673358065</v>
      </c>
      <c r="U141" s="68" t="str">
        <f t="shared" si="319"/>
        <v>832599810209</v>
      </c>
      <c r="V141" s="68" t="str">
        <f t="shared" si="320"/>
        <v>499891837121</v>
      </c>
      <c r="W141" s="68" t="str">
        <f t="shared" si="321"/>
        <v>819451828974</v>
      </c>
      <c r="X141" s="68" t="str">
        <f t="shared" si="322"/>
        <v>1324641</v>
      </c>
      <c r="Y141" s="68">
        <f t="shared" si="323"/>
        <v>0</v>
      </c>
      <c r="Z141" s="68">
        <f t="shared" si="324"/>
        <v>0</v>
      </c>
      <c r="AA141" s="68">
        <f t="shared" si="325"/>
        <v>0</v>
      </c>
      <c r="AB141" s="68">
        <f t="shared" si="326"/>
        <v>0</v>
      </c>
      <c r="AC141" s="68">
        <f t="shared" si="327"/>
        <v>0</v>
      </c>
      <c r="AD141" s="68">
        <f t="shared" si="328"/>
        <v>0</v>
      </c>
      <c r="AE141" s="68">
        <f t="shared" si="329"/>
        <v>0</v>
      </c>
      <c r="AF141" s="68">
        <f t="shared" si="330"/>
        <v>0</v>
      </c>
      <c r="AG141" s="68">
        <f t="shared" si="331"/>
        <v>0</v>
      </c>
      <c r="AH141" s="68">
        <f t="shared" si="332"/>
        <v>0</v>
      </c>
      <c r="AI141" s="68">
        <f t="shared" si="333"/>
        <v>0</v>
      </c>
      <c r="AJ141" s="69">
        <f t="shared" si="280"/>
        <v>0</v>
      </c>
      <c r="AK141" s="69">
        <f t="shared" si="281"/>
        <v>0</v>
      </c>
      <c r="AL141" s="69">
        <f t="shared" si="282"/>
        <v>83160217374720</v>
      </c>
      <c r="AM141" s="69">
        <f t="shared" si="283"/>
        <v>76758384244251</v>
      </c>
      <c r="AN141" s="69">
        <f t="shared" si="284"/>
        <v>44092804737638</v>
      </c>
      <c r="AO141" s="69">
        <f t="shared" si="285"/>
        <v>92033387619774</v>
      </c>
      <c r="AP141" s="69">
        <f t="shared" si="286"/>
        <v>25615259276992</v>
      </c>
      <c r="AQ141" s="69">
        <f t="shared" si="287"/>
        <v>63099636001170</v>
      </c>
      <c r="AR141" s="69">
        <f t="shared" si="288"/>
        <v>50337844983419</v>
      </c>
      <c r="AS141" s="69">
        <f t="shared" si="289"/>
        <v>74834075622173</v>
      </c>
      <c r="AT141" s="69">
        <f t="shared" si="290"/>
        <v>39313396029085</v>
      </c>
      <c r="AU141" s="69">
        <f t="shared" si="291"/>
        <v>90753379312781</v>
      </c>
      <c r="AV141" s="69">
        <f t="shared" si="292"/>
        <v>54488210246189</v>
      </c>
      <c r="AW141" s="69">
        <f t="shared" si="293"/>
        <v>89320249358166</v>
      </c>
      <c r="AX141" s="69">
        <f t="shared" si="294"/>
        <v>144385869</v>
      </c>
      <c r="AY141" s="69">
        <f t="shared" si="295"/>
        <v>0</v>
      </c>
      <c r="AZ141" s="69">
        <f t="shared" si="296"/>
        <v>0</v>
      </c>
      <c r="BA141" s="69">
        <f t="shared" si="297"/>
        <v>0</v>
      </c>
      <c r="BB141" s="69">
        <f t="shared" si="298"/>
        <v>0</v>
      </c>
      <c r="BC141" s="69">
        <f t="shared" si="299"/>
        <v>0</v>
      </c>
      <c r="BD141" s="69">
        <f t="shared" si="300"/>
        <v>0</v>
      </c>
      <c r="BE141" s="69">
        <f t="shared" si="301"/>
        <v>0</v>
      </c>
      <c r="BF141" s="69">
        <f t="shared" si="302"/>
        <v>0</v>
      </c>
      <c r="BG141" s="69">
        <f t="shared" si="303"/>
        <v>0</v>
      </c>
      <c r="BH141" s="69">
        <f t="shared" si="304"/>
        <v>0</v>
      </c>
      <c r="BI141" s="69">
        <f t="shared" si="305"/>
        <v>0</v>
      </c>
      <c r="BJ141" s="69">
        <f t="shared" si="334"/>
        <v>0</v>
      </c>
      <c r="BK141" s="69">
        <f t="shared" si="335"/>
        <v>0</v>
      </c>
      <c r="BL141" s="69">
        <f t="shared" si="336"/>
        <v>160217374720</v>
      </c>
      <c r="BM141" s="69">
        <f t="shared" si="337"/>
        <v>758384244251</v>
      </c>
      <c r="BN141" s="69">
        <f t="shared" si="338"/>
        <v>92804737638</v>
      </c>
      <c r="BO141" s="69">
        <f t="shared" si="339"/>
        <v>33387619774</v>
      </c>
      <c r="BP141" s="69">
        <f t="shared" si="340"/>
        <v>615259276992</v>
      </c>
      <c r="BQ141" s="69">
        <f t="shared" si="341"/>
        <v>99636001170</v>
      </c>
      <c r="BR141" s="69">
        <f t="shared" si="342"/>
        <v>337844983419</v>
      </c>
      <c r="BS141" s="69">
        <f t="shared" si="343"/>
        <v>834075622173</v>
      </c>
      <c r="BT141" s="69">
        <f t="shared" si="344"/>
        <v>313396029085</v>
      </c>
      <c r="BU141" s="69">
        <f t="shared" si="345"/>
        <v>753379312781</v>
      </c>
      <c r="BV141" s="69">
        <f t="shared" si="346"/>
        <v>488210246189</v>
      </c>
      <c r="BW141" s="69">
        <f t="shared" si="347"/>
        <v>320249358166</v>
      </c>
      <c r="BX141" s="69">
        <f t="shared" si="348"/>
        <v>144385869</v>
      </c>
      <c r="BY141" s="69">
        <f t="shared" si="349"/>
        <v>0</v>
      </c>
      <c r="BZ141" s="69">
        <f t="shared" si="350"/>
        <v>0</v>
      </c>
      <c r="CA141" s="69">
        <f t="shared" si="351"/>
        <v>0</v>
      </c>
      <c r="CB141" s="69">
        <f t="shared" si="352"/>
        <v>0</v>
      </c>
      <c r="CC141" s="69">
        <f t="shared" si="353"/>
        <v>0</v>
      </c>
      <c r="CD141" s="69">
        <f t="shared" si="354"/>
        <v>0</v>
      </c>
      <c r="CE141" s="69">
        <f t="shared" si="355"/>
        <v>0</v>
      </c>
      <c r="CF141" s="69">
        <f t="shared" si="356"/>
        <v>0</v>
      </c>
      <c r="CG141" s="69">
        <f t="shared" si="357"/>
        <v>0</v>
      </c>
      <c r="CH141" s="69">
        <f t="shared" si="358"/>
        <v>0</v>
      </c>
      <c r="CI141" s="69">
        <f t="shared" si="359"/>
        <v>0</v>
      </c>
      <c r="CJ141" s="69">
        <f t="shared" si="360"/>
        <v>0</v>
      </c>
      <c r="CK141" s="69">
        <f t="shared" si="361"/>
        <v>0</v>
      </c>
      <c r="CL141" s="69">
        <f t="shared" si="362"/>
        <v>83</v>
      </c>
      <c r="CM141" s="69">
        <f t="shared" si="363"/>
        <v>76</v>
      </c>
      <c r="CN141" s="69">
        <f t="shared" si="364"/>
        <v>44</v>
      </c>
      <c r="CO141" s="69">
        <f t="shared" si="365"/>
        <v>92</v>
      </c>
      <c r="CP141" s="69">
        <f t="shared" si="366"/>
        <v>25</v>
      </c>
      <c r="CQ141" s="69">
        <f t="shared" si="367"/>
        <v>63</v>
      </c>
      <c r="CR141" s="69">
        <f t="shared" si="368"/>
        <v>50</v>
      </c>
      <c r="CS141" s="69">
        <f t="shared" si="369"/>
        <v>74</v>
      </c>
      <c r="CT141" s="69">
        <f t="shared" si="370"/>
        <v>39</v>
      </c>
      <c r="CU141" s="69">
        <f t="shared" si="371"/>
        <v>90</v>
      </c>
      <c r="CV141" s="69">
        <f t="shared" si="372"/>
        <v>54</v>
      </c>
      <c r="CW141" s="69">
        <f t="shared" si="373"/>
        <v>89</v>
      </c>
      <c r="CX141" s="69">
        <f t="shared" si="374"/>
        <v>0</v>
      </c>
      <c r="CY141" s="69">
        <f t="shared" si="375"/>
        <v>0</v>
      </c>
      <c r="CZ141" s="69">
        <f t="shared" si="376"/>
        <v>0</v>
      </c>
      <c r="DA141" s="69">
        <f t="shared" si="377"/>
        <v>0</v>
      </c>
      <c r="DB141" s="69">
        <f t="shared" si="378"/>
        <v>0</v>
      </c>
      <c r="DC141" s="69">
        <f t="shared" si="379"/>
        <v>0</v>
      </c>
      <c r="DD141" s="69">
        <f t="shared" si="380"/>
        <v>0</v>
      </c>
      <c r="DE141" s="69">
        <f t="shared" si="381"/>
        <v>0</v>
      </c>
      <c r="DF141" s="69">
        <f t="shared" si="382"/>
        <v>0</v>
      </c>
      <c r="DG141" s="69">
        <f t="shared" si="383"/>
        <v>0</v>
      </c>
      <c r="DH141" s="69">
        <f t="shared" si="384"/>
        <v>0</v>
      </c>
      <c r="DI141" s="69">
        <f t="shared" si="385"/>
        <v>0</v>
      </c>
      <c r="DJ141" s="69" t="str">
        <f>IF(COUNTBLANK(DK141:$EI141)=COLUMNS(DK141:$EI141),"",REPT("0",Batch_Length-LEN(IF(AND(SUM(AK141:$BI141)&lt;&gt;0,BJ141=0),REPT("0",Batch_Length),TEXT(BJ141,"0")))))&amp;IF(AND(SUM(AK141:$BI141)&lt;&gt;0,BJ141=0),REPT("0",Batch_Length),TEXT(BJ141,"0"))</f>
        <v>000000000000</v>
      </c>
      <c r="DK141" s="69" t="str">
        <f>IF(COUNTBLANK(DL141:$EI141)=COLUMNS(DL141:$EI141),"",REPT("0",Batch_Length-LEN(IF(AND(SUMPRODUCT($F$32:$F140*BK$32:BK140)+SUMPRODUCT($F$32:$F140*CJ$32:CJ140)&gt;0,BK141+CJ141=0),REPT("0",Batch_Length),IF(BK141+CJ141=0,"",TEXT(BK141+CJ141,"0"))))))&amp;IF(AND(SUMPRODUCT($F$32:$F140*BK$32:BK140)+SUMPRODUCT($F$32:$F140*CJ$32:CJ140)&gt;0,BK141+CJ141=0),REPT("0",Batch_Length),IF(BK141+CJ141=0,"",TEXT(BK141+CJ141,"0")))</f>
        <v>000000000000</v>
      </c>
      <c r="DL141" s="69" t="str">
        <f>IF(COUNTBLANK(DM141:$EI141)=COLUMNS(DM141:$EI141),"",REPT("0",Batch_Length-LEN(IF(AND(SUMPRODUCT($F$32:$F140*BL$32:BL140)+SUMPRODUCT($F$32:$F140*CK$32:CK140)&gt;0,BL141+CK141=0),REPT("0",Batch_Length),IF(BL141+CK141=0,"",TEXT(BL141+CK141,"0"))))))&amp;IF(AND(SUMPRODUCT($F$32:$F140*BL$32:BL140)+SUMPRODUCT($F$32:$F140*CK$32:CK140)&gt;0,BL141+CK141=0),REPT("0",Batch_Length),IF(BL141+CK141=0,"",TEXT(BL141+CK141,"0")))</f>
        <v>160217374720</v>
      </c>
      <c r="DM141" s="69" t="str">
        <f>IF(COUNTBLANK(DN141:$EI141)=COLUMNS(DN141:$EI141),"",REPT("0",Batch_Length-LEN(IF(AND(SUMPRODUCT($F$32:$F140*BM$32:BM140)+SUMPRODUCT($F$32:$F140*CL$32:CL140)&gt;0,BM141+CL141=0),REPT("0",Batch_Length),IF(BM141+CL141=0,"",TEXT(BM141+CL141,"0"))))))&amp;IF(AND(SUMPRODUCT($F$32:$F140*BM$32:BM140)+SUMPRODUCT($F$32:$F140*CL$32:CL140)&gt;0,BM141+CL141=0),REPT("0",Batch_Length),IF(BM141+CL141=0,"",TEXT(BM141+CL141,"0")))</f>
        <v>758384244334</v>
      </c>
      <c r="DN141" s="69" t="str">
        <f>IF(COUNTBLANK(DO141:$EI141)=COLUMNS(DO141:$EI141),"",REPT("0",Batch_Length-LEN(IF(AND(SUMPRODUCT($F$32:$F140*BN$32:BN140)+SUMPRODUCT($F$32:$F140*CM$32:CM140)&gt;0,BN141+CM141=0),REPT("0",Batch_Length),IF(BN141+CM141=0,"",TEXT(BN141+CM141,"0"))))))&amp;IF(AND(SUMPRODUCT($F$32:$F140*BN$32:BN140)+SUMPRODUCT($F$32:$F140*CM$32:CM140)&gt;0,BN141+CM141=0),REPT("0",Batch_Length),IF(BN141+CM141=0,"",TEXT(BN141+CM141,"0")))</f>
        <v>092804737714</v>
      </c>
      <c r="DO141" s="69" t="str">
        <f>IF(COUNTBLANK(DP141:$EI141)=COLUMNS(DP141:$EI141),"",REPT("0",Batch_Length-LEN(IF(AND(SUMPRODUCT($F$32:$F140*BO$32:BO140)+SUMPRODUCT($F$32:$F140*CN$32:CN140)&gt;0,BO141+CN141=0),REPT("0",Batch_Length),IF(BO141+CN141=0,"",TEXT(BO141+CN141,"0"))))))&amp;IF(AND(SUMPRODUCT($F$32:$F140*BO$32:BO140)+SUMPRODUCT($F$32:$F140*CN$32:CN140)&gt;0,BO141+CN141=0),REPT("0",Batch_Length),IF(BO141+CN141=0,"",TEXT(BO141+CN141,"0")))</f>
        <v>033387619818</v>
      </c>
      <c r="DP141" s="69" t="str">
        <f>IF(COUNTBLANK(DQ141:$EI141)=COLUMNS(DQ141:$EI141),"",REPT("0",Batch_Length-LEN(IF(AND(SUMPRODUCT($F$32:$F140*BP$32:BP140)+SUMPRODUCT($F$32:$F140*CO$32:CO140)&gt;0,BP141+CO141=0),REPT("0",Batch_Length),IF(BP141+CO141=0,"",TEXT(BP141+CO141,"0"))))))&amp;IF(AND(SUMPRODUCT($F$32:$F140*BP$32:BP140)+SUMPRODUCT($F$32:$F140*CO$32:CO140)&gt;0,BP141+CO141=0),REPT("0",Batch_Length),IF(BP141+CO141=0,"",TEXT(BP141+CO141,"0")))</f>
        <v>615259277084</v>
      </c>
      <c r="DQ141" s="69" t="str">
        <f>IF(COUNTBLANK(DR141:$EI141)=COLUMNS(DR141:$EI141),"",REPT("0",Batch_Length-LEN(IF(AND(SUMPRODUCT($F$32:$F140*BQ$32:BQ140)+SUMPRODUCT($F$32:$F140*CP$32:CP140)&gt;0,BQ141+CP141=0),REPT("0",Batch_Length),IF(BQ141+CP141=0,"",TEXT(BQ141+CP141,"0"))))))&amp;IF(AND(SUMPRODUCT($F$32:$F140*BQ$32:BQ140)+SUMPRODUCT($F$32:$F140*CP$32:CP140)&gt;0,BQ141+CP141=0),REPT("0",Batch_Length),IF(BQ141+CP141=0,"",TEXT(BQ141+CP141,"0")))</f>
        <v>099636001195</v>
      </c>
      <c r="DR141" s="69" t="str">
        <f>IF(COUNTBLANK(DS141:$EI141)=COLUMNS(DS141:$EI141),"",REPT("0",Batch_Length-LEN(IF(AND(SUMPRODUCT($F$32:$F140*BR$32:BR140)+SUMPRODUCT($F$32:$F140*CQ$32:CQ140)&gt;0,BR141+CQ141=0),REPT("0",Batch_Length),IF(BR141+CQ141=0,"",TEXT(BR141+CQ141,"0"))))))&amp;IF(AND(SUMPRODUCT($F$32:$F140*BR$32:BR140)+SUMPRODUCT($F$32:$F140*CQ$32:CQ140)&gt;0,BR141+CQ141=0),REPT("0",Batch_Length),IF(BR141+CQ141=0,"",TEXT(BR141+CQ141,"0")))</f>
        <v>337844983482</v>
      </c>
      <c r="DS141" s="69" t="str">
        <f>IF(COUNTBLANK(DT141:$EI141)=COLUMNS(DT141:$EI141),"",REPT("0",Batch_Length-LEN(IF(AND(SUMPRODUCT($F$32:$F140*BS$32:BS140)+SUMPRODUCT($F$32:$F140*CR$32:CR140)&gt;0,BS141+CR141=0),REPT("0",Batch_Length),IF(BS141+CR141=0,"",TEXT(BS141+CR141,"0"))))))&amp;IF(AND(SUMPRODUCT($F$32:$F140*BS$32:BS140)+SUMPRODUCT($F$32:$F140*CR$32:CR140)&gt;0,BS141+CR141=0),REPT("0",Batch_Length),IF(BS141+CR141=0,"",TEXT(BS141+CR141,"0")))</f>
        <v>834075622223</v>
      </c>
      <c r="DT141" s="69" t="str">
        <f>IF(COUNTBLANK(DU141:$EI141)=COLUMNS(DU141:$EI141),"",REPT("0",Batch_Length-LEN(IF(AND(SUMPRODUCT($F$32:$F140*BT$32:BT140)+SUMPRODUCT($F$32:$F140*CS$32:CS140)&gt;0,BT141+CS141=0),REPT("0",Batch_Length),IF(BT141+CS141=0,"",TEXT(BT141+CS141,"0"))))))&amp;IF(AND(SUMPRODUCT($F$32:$F140*BT$32:BT140)+SUMPRODUCT($F$32:$F140*CS$32:CS140)&gt;0,BT141+CS141=0),REPT("0",Batch_Length),IF(BT141+CS141=0,"",TEXT(BT141+CS141,"0")))</f>
        <v>313396029159</v>
      </c>
      <c r="DU141" s="69" t="str">
        <f>IF(COUNTBLANK(DV141:$EI141)=COLUMNS(DV141:$EI141),"",REPT("0",Batch_Length-LEN(IF(AND(SUMPRODUCT($F$32:$F140*BU$32:BU140)+SUMPRODUCT($F$32:$F140*CT$32:CT140)&gt;0,BU141+CT141=0),REPT("0",Batch_Length),IF(BU141+CT141=0,"",TEXT(BU141+CT141,"0"))))))&amp;IF(AND(SUMPRODUCT($F$32:$F140*BU$32:BU140)+SUMPRODUCT($F$32:$F140*CT$32:CT140)&gt;0,BU141+CT141=0),REPT("0",Batch_Length),IF(BU141+CT141=0,"",TEXT(BU141+CT141,"0")))</f>
        <v>753379312820</v>
      </c>
      <c r="DV141" s="69" t="str">
        <f>IF(COUNTBLANK(DW141:$EI141)=COLUMNS(DW141:$EI141),"",REPT("0",Batch_Length-LEN(IF(AND(SUMPRODUCT($F$32:$F140*BV$32:BV140)+SUMPRODUCT($F$32:$F140*CU$32:CU140)&gt;0,BV141+CU141=0),REPT("0",Batch_Length),IF(BV141+CU141=0,"",TEXT(BV141+CU141,"0"))))))&amp;IF(AND(SUMPRODUCT($F$32:$F140*BV$32:BV140)+SUMPRODUCT($F$32:$F140*CU$32:CU140)&gt;0,BV141+CU141=0),REPT("0",Batch_Length),IF(BV141+CU141=0,"",TEXT(BV141+CU141,"0")))</f>
        <v>488210246279</v>
      </c>
      <c r="DW141" s="69" t="str">
        <f>IF(COUNTBLANK(DX141:$EI141)=COLUMNS(DX141:$EI141),"",REPT("0",Batch_Length-LEN(IF(AND(SUMPRODUCT($F$32:$F140*BW$32:BW140)+SUMPRODUCT($F$32:$F140*CV$32:CV140)&gt;0,BW141+CV141=0),REPT("0",Batch_Length),IF(BW141+CV141=0,"",TEXT(BW141+CV141,"0"))))))&amp;IF(AND(SUMPRODUCT($F$32:$F140*BW$32:BW140)+SUMPRODUCT($F$32:$F140*CV$32:CV140)&gt;0,BW141+CV141=0),REPT("0",Batch_Length),IF(BW141+CV141=0,"",TEXT(BW141+CV141,"0")))</f>
        <v>320249358220</v>
      </c>
      <c r="DX141" s="69" t="str">
        <f>IF(COUNTBLANK(DY141:$EI141)=COLUMNS(DY141:$EI141),"",REPT("0",Batch_Length-LEN(IF(AND(SUMPRODUCT($F$32:$F140*BX$32:BX140)+SUMPRODUCT($F$32:$F140*CW$32:CW140)&gt;0,BX141+CW141=0),REPT("0",Batch_Length),IF(BX141+CW141=0,"",TEXT(BX141+CW141,"0"))))))&amp;IF(AND(SUMPRODUCT($F$32:$F140*BX$32:BX140)+SUMPRODUCT($F$32:$F140*CW$32:CW140)&gt;0,BX141+CW141=0),REPT("0",Batch_Length),IF(BX141+CW141=0,"",TEXT(BX141+CW141,"0")))</f>
        <v>144385958</v>
      </c>
      <c r="DY141" s="69" t="str">
        <f>IF(COUNTBLANK(DZ141:$EI141)=COLUMNS(DZ141:$EI141),"",REPT("0",Batch_Length-LEN(IF(AND(SUMPRODUCT($F$32:$F140*BY$32:BY140)+SUMPRODUCT($F$32:$F140*CX$32:CX140)&gt;0,BY141+CX141=0),REPT("0",Batch_Length),IF(BY141+CX141=0,"",TEXT(BY141+CX141,"0"))))))&amp;IF(AND(SUMPRODUCT($F$32:$F140*BY$32:BY140)+SUMPRODUCT($F$32:$F140*CX$32:CX140)&gt;0,BY141+CX141=0),REPT("0",Batch_Length),IF(BY141+CX141=0,"",TEXT(BY141+CX141,"0")))</f>
        <v/>
      </c>
      <c r="DZ141" s="69" t="str">
        <f>IF(COUNTBLANK(EA141:$EI141)=COLUMNS(EA141:$EI141),"",REPT("0",Batch_Length-LEN(IF(AND(SUMPRODUCT($F$32:$F140*BZ$32:BZ140)+SUMPRODUCT($F$32:$F140*CY$32:CY140)&gt;0,BZ141+CY141=0),REPT("0",Batch_Length),IF(BZ141+CY141=0,"",TEXT(BZ141+CY141,"0"))))))&amp;IF(AND(SUMPRODUCT($F$32:$F140*BZ$32:BZ140)+SUMPRODUCT($F$32:$F140*CY$32:CY140)&gt;0,BZ141+CY141=0),REPT("0",Batch_Length),IF(BZ141+CY141=0,"",TEXT(BZ141+CY141,"0")))</f>
        <v/>
      </c>
      <c r="EA141" s="69" t="str">
        <f>IF(COUNTBLANK(EB141:$EI141)=COLUMNS(EB141:$EI141),"",REPT("0",Batch_Length-LEN(IF(AND(SUMPRODUCT($F$32:$F140*CA$32:CA140)+SUMPRODUCT($F$32:$F140*CZ$32:CZ140)&gt;0,CA141+CZ141=0),REPT("0",Batch_Length),IF(CA141+CZ141=0,"",TEXT(CA141+CZ141,"0"))))))&amp;IF(AND(SUMPRODUCT($F$32:$F140*CA$32:CA140)+SUMPRODUCT($F$32:$F140*CZ$32:CZ140)&gt;0,CA141+CZ141=0),REPT("0",Batch_Length),IF(CA141+CZ141=0,"",TEXT(CA141+CZ141,"0")))</f>
        <v/>
      </c>
      <c r="EB141" s="69" t="str">
        <f>IF(COUNTBLANK(EC141:$EI141)=COLUMNS(EC141:$EI141),"",REPT("0",Batch_Length-LEN(IF(AND(SUMPRODUCT($F$32:$F140*CB$32:CB140)+SUMPRODUCT($F$32:$F140*DA$32:DA140)&gt;0,CB141+DA141=0),REPT("0",Batch_Length),IF(CB141+DA141=0,"",TEXT(CB141+DA141,"0"))))))&amp;IF(AND(SUMPRODUCT($F$32:$F140*CB$32:CB140)+SUMPRODUCT($F$32:$F140*DA$32:DA140)&gt;0,CB141+DA141=0),REPT("0",Batch_Length),IF(CB141+DA141=0,"",TEXT(CB141+DA141,"0")))</f>
        <v/>
      </c>
      <c r="EC141" s="69" t="str">
        <f>IF(COUNTBLANK(ED141:$EI141)=COLUMNS(ED141:$EI141),"",REPT("0",Batch_Length-LEN(IF(AND(SUMPRODUCT($F$32:$F140*CC$32:CC140)+SUMPRODUCT($F$32:$F140*DB$32:DB140)&gt;0,CC141+DB141=0),REPT("0",Batch_Length),IF(CC141+DB141=0,"",TEXT(CC141+DB141,"0"))))))&amp;IF(AND(SUMPRODUCT($F$32:$F140*CC$32:CC140)+SUMPRODUCT($F$32:$F140*DB$32:DB140)&gt;0,CC141+DB141=0),REPT("0",Batch_Length),IF(CC141+DB141=0,"",TEXT(CC141+DB141,"0")))</f>
        <v/>
      </c>
      <c r="ED141" s="69" t="str">
        <f>IF(COUNTBLANK(EE141:$EI141)=COLUMNS(EE141:$EI141),"",REPT("0",Batch_Length-LEN(IF(AND(SUMPRODUCT($F$32:$F140*CD$32:CD140)+SUMPRODUCT($F$32:$F140*DC$32:DC140)&gt;0,CD141+DC141=0),REPT("0",Batch_Length),IF(CD141+DC141=0,"",TEXT(CD141+DC141,"0"))))))&amp;IF(AND(SUMPRODUCT($F$32:$F140*CD$32:CD140)+SUMPRODUCT($F$32:$F140*DC$32:DC140)&gt;0,CD141+DC141=0),REPT("0",Batch_Length),IF(CD141+DC141=0,"",TEXT(CD141+DC141,"0")))</f>
        <v/>
      </c>
      <c r="EE141" s="69" t="str">
        <f>IF(COUNTBLANK(EF141:$EI141)=COLUMNS(EF141:$EI141),"",REPT("0",Batch_Length-LEN(IF(AND(SUMPRODUCT($F$32:$F140*CE$32:CE140)+SUMPRODUCT($F$32:$F140*DD$32:DD140)&gt;0,CE141+DD141=0),REPT("0",Batch_Length),IF(CE141+DD141=0,"",TEXT(CE141+DD141,"0"))))))&amp;IF(AND(SUMPRODUCT($F$32:$F140*CE$32:CE140)+SUMPRODUCT($F$32:$F140*DD$32:DD140)&gt;0,CE141+DD141=0),REPT("0",Batch_Length),IF(CE141+DD141=0,"",TEXT(CE141+DD141,"0")))</f>
        <v/>
      </c>
      <c r="EF141" s="69" t="str">
        <f>IF(COUNTBLANK(EG141:$EI141)=COLUMNS(EG141:$EI141),"",REPT("0",Batch_Length-LEN(IF(AND(SUMPRODUCT($F$32:$F140*CF$32:CF140)+SUMPRODUCT($F$32:$F140*DE$32:DE140)&gt;0,CF141+DE141=0),REPT("0",Batch_Length),IF(CF141+DE141=0,"",TEXT(CF141+DE141,"0"))))))&amp;IF(AND(SUMPRODUCT($F$32:$F140*CF$32:CF140)+SUMPRODUCT($F$32:$F140*DE$32:DE140)&gt;0,CF141+DE141=0),REPT("0",Batch_Length),IF(CF141+DE141=0,"",TEXT(CF141+DE141,"0")))</f>
        <v/>
      </c>
      <c r="EG141" s="69" t="str">
        <f>IF(COUNTBLANK(EH141:$EI141)=COLUMNS(EH141:$EI141),"",REPT("0",Batch_Length-LEN(IF(AND(SUMPRODUCT($F$32:$F140*CG$32:CG140)+SUMPRODUCT($F$32:$F140*DF$32:DF140)&gt;0,CG141+DF141=0),REPT("0",Batch_Length),IF(CG141+DF141=0,"",TEXT(CG141+DF141,"0"))))))&amp;IF(AND(SUMPRODUCT($F$32:$F140*CG$32:CG140)+SUMPRODUCT($F$32:$F140*DF$32:DF140)&gt;0,CG141+DF141=0),REPT("0",Batch_Length),IF(CG141+DF141=0,"",TEXT(CG141+DF141,"0")))</f>
        <v/>
      </c>
      <c r="EH141" s="69" t="str">
        <f>IF(COUNTBLANK(EI141:$EI141)=COLUMNS(EI141:$EI141),"",REPT("0",Batch_Length-LEN(IF(AND(SUMPRODUCT($F$32:$F140*CH$32:CH140)+SUMPRODUCT($F$32:$F140*DG$32:DG140)&gt;0,CH141+DG141=0),REPT("0",Batch_Length),IF(CH141+DG141=0,"",TEXT(CH141+DG141,"0"))))))&amp;IF(AND(SUMPRODUCT($F$32:$F140*CH$32:CH140)+SUMPRODUCT($F$32:$F140*DG$32:DG140)&gt;0,CH141+DG141=0),REPT("0",Batch_Length),IF(CH141+DG141=0,"",TEXT(CH141+DG141,"0")))</f>
        <v/>
      </c>
      <c r="EI141" s="69" t="str">
        <f>IF(AND(SUMPRODUCT($F$32:$F140*CI$32:CI140)+SUMPRODUCT($F$32:$F140*DH$32:DH140)&gt;0,CI141+DH141=0),REPT("0",Batch_Length),IF(CI141+DH141=0,"",TEXT(CI141+DH141,"0")))</f>
        <v/>
      </c>
      <c r="EJ141" s="69" t="str">
        <f t="shared" si="306"/>
        <v>144385958320249358220488210246279753379312820313396029159834075622223337844983482099636001195615259277084033387619818092804737714758384244334160217374720000000000000000000000000</v>
      </c>
      <c r="EK141" s="57" t="s">
        <v>86</v>
      </c>
    </row>
    <row r="142" spans="6:141" outlineLevel="1" x14ac:dyDescent="0.2">
      <c r="F142" s="66">
        <f t="shared" si="277"/>
        <v>110</v>
      </c>
      <c r="G142" s="67" t="str">
        <f t="shared" si="278"/>
        <v>15882455415227429404253703127090772871724410234473563207581748318444567162948183030959960131517678520479243672638179990208521148623422266876757623911219200000000000000000000000000</v>
      </c>
      <c r="H142" s="66">
        <f t="shared" si="279"/>
        <v>179</v>
      </c>
      <c r="I142" s="66">
        <f t="shared" si="307"/>
        <v>15</v>
      </c>
      <c r="J142" s="67" t="str">
        <f t="shared" si="308"/>
        <v>000000000000</v>
      </c>
      <c r="K142" s="68" t="str">
        <f t="shared" si="309"/>
        <v>000000000000</v>
      </c>
      <c r="L142" s="68" t="str">
        <f t="shared" si="310"/>
        <v>160217374720</v>
      </c>
      <c r="M142" s="68" t="str">
        <f t="shared" si="311"/>
        <v>758384244334</v>
      </c>
      <c r="N142" s="68" t="str">
        <f t="shared" si="312"/>
        <v>092804737714</v>
      </c>
      <c r="O142" s="68" t="str">
        <f t="shared" si="313"/>
        <v>033387619818</v>
      </c>
      <c r="P142" s="68" t="str">
        <f t="shared" si="314"/>
        <v>615259277084</v>
      </c>
      <c r="Q142" s="68" t="str">
        <f t="shared" si="315"/>
        <v>099636001195</v>
      </c>
      <c r="R142" s="68" t="str">
        <f t="shared" si="316"/>
        <v>337844983482</v>
      </c>
      <c r="S142" s="68" t="str">
        <f t="shared" si="317"/>
        <v>834075622223</v>
      </c>
      <c r="T142" s="68" t="str">
        <f t="shared" si="318"/>
        <v>313396029159</v>
      </c>
      <c r="U142" s="68" t="str">
        <f t="shared" si="319"/>
        <v>753379312820</v>
      </c>
      <c r="V142" s="68" t="str">
        <f t="shared" si="320"/>
        <v>488210246279</v>
      </c>
      <c r="W142" s="68" t="str">
        <f t="shared" si="321"/>
        <v>320249358220</v>
      </c>
      <c r="X142" s="68" t="str">
        <f t="shared" si="322"/>
        <v>144385958</v>
      </c>
      <c r="Y142" s="68">
        <f t="shared" si="323"/>
        <v>0</v>
      </c>
      <c r="Z142" s="68">
        <f t="shared" si="324"/>
        <v>0</v>
      </c>
      <c r="AA142" s="68">
        <f t="shared" si="325"/>
        <v>0</v>
      </c>
      <c r="AB142" s="68">
        <f t="shared" si="326"/>
        <v>0</v>
      </c>
      <c r="AC142" s="68">
        <f t="shared" si="327"/>
        <v>0</v>
      </c>
      <c r="AD142" s="68">
        <f t="shared" si="328"/>
        <v>0</v>
      </c>
      <c r="AE142" s="68">
        <f t="shared" si="329"/>
        <v>0</v>
      </c>
      <c r="AF142" s="68">
        <f t="shared" si="330"/>
        <v>0</v>
      </c>
      <c r="AG142" s="68">
        <f t="shared" si="331"/>
        <v>0</v>
      </c>
      <c r="AH142" s="68">
        <f t="shared" si="332"/>
        <v>0</v>
      </c>
      <c r="AI142" s="68">
        <f t="shared" si="333"/>
        <v>0</v>
      </c>
      <c r="AJ142" s="69">
        <f t="shared" si="280"/>
        <v>0</v>
      </c>
      <c r="AK142" s="69">
        <f t="shared" si="281"/>
        <v>0</v>
      </c>
      <c r="AL142" s="69">
        <f t="shared" si="282"/>
        <v>17623911219200</v>
      </c>
      <c r="AM142" s="69">
        <f t="shared" si="283"/>
        <v>83422266876740</v>
      </c>
      <c r="AN142" s="69">
        <f t="shared" si="284"/>
        <v>10208521148540</v>
      </c>
      <c r="AO142" s="69">
        <f t="shared" si="285"/>
        <v>3672638179980</v>
      </c>
      <c r="AP142" s="69">
        <f t="shared" si="286"/>
        <v>67678520479240</v>
      </c>
      <c r="AQ142" s="69">
        <f t="shared" si="287"/>
        <v>10959960131450</v>
      </c>
      <c r="AR142" s="69">
        <f t="shared" si="288"/>
        <v>37162948183020</v>
      </c>
      <c r="AS142" s="69">
        <f t="shared" si="289"/>
        <v>91748318444530</v>
      </c>
      <c r="AT142" s="69">
        <f t="shared" si="290"/>
        <v>34473563207490</v>
      </c>
      <c r="AU142" s="69">
        <f t="shared" si="291"/>
        <v>82871724410200</v>
      </c>
      <c r="AV142" s="69">
        <f t="shared" si="292"/>
        <v>53703127090690</v>
      </c>
      <c r="AW142" s="69">
        <f t="shared" si="293"/>
        <v>35227429404200</v>
      </c>
      <c r="AX142" s="69">
        <f t="shared" si="294"/>
        <v>15882455380</v>
      </c>
      <c r="AY142" s="69">
        <f t="shared" si="295"/>
        <v>0</v>
      </c>
      <c r="AZ142" s="69">
        <f t="shared" si="296"/>
        <v>0</v>
      </c>
      <c r="BA142" s="69">
        <f t="shared" si="297"/>
        <v>0</v>
      </c>
      <c r="BB142" s="69">
        <f t="shared" si="298"/>
        <v>0</v>
      </c>
      <c r="BC142" s="69">
        <f t="shared" si="299"/>
        <v>0</v>
      </c>
      <c r="BD142" s="69">
        <f t="shared" si="300"/>
        <v>0</v>
      </c>
      <c r="BE142" s="69">
        <f t="shared" si="301"/>
        <v>0</v>
      </c>
      <c r="BF142" s="69">
        <f t="shared" si="302"/>
        <v>0</v>
      </c>
      <c r="BG142" s="69">
        <f t="shared" si="303"/>
        <v>0</v>
      </c>
      <c r="BH142" s="69">
        <f t="shared" si="304"/>
        <v>0</v>
      </c>
      <c r="BI142" s="69">
        <f t="shared" si="305"/>
        <v>0</v>
      </c>
      <c r="BJ142" s="69">
        <f t="shared" si="334"/>
        <v>0</v>
      </c>
      <c r="BK142" s="69">
        <f t="shared" si="335"/>
        <v>0</v>
      </c>
      <c r="BL142" s="69">
        <f t="shared" si="336"/>
        <v>623911219200</v>
      </c>
      <c r="BM142" s="69">
        <f t="shared" si="337"/>
        <v>422266876740</v>
      </c>
      <c r="BN142" s="69">
        <f t="shared" si="338"/>
        <v>208521148540</v>
      </c>
      <c r="BO142" s="69">
        <f t="shared" si="339"/>
        <v>672638179980</v>
      </c>
      <c r="BP142" s="69">
        <f t="shared" si="340"/>
        <v>678520479240</v>
      </c>
      <c r="BQ142" s="69">
        <f t="shared" si="341"/>
        <v>959960131450</v>
      </c>
      <c r="BR142" s="69">
        <f t="shared" si="342"/>
        <v>162948183020</v>
      </c>
      <c r="BS142" s="69">
        <f t="shared" si="343"/>
        <v>748318444530</v>
      </c>
      <c r="BT142" s="69">
        <f t="shared" si="344"/>
        <v>473563207490</v>
      </c>
      <c r="BU142" s="69">
        <f t="shared" si="345"/>
        <v>871724410200</v>
      </c>
      <c r="BV142" s="69">
        <f t="shared" si="346"/>
        <v>703127090690</v>
      </c>
      <c r="BW142" s="69">
        <f t="shared" si="347"/>
        <v>227429404200</v>
      </c>
      <c r="BX142" s="69">
        <f t="shared" si="348"/>
        <v>15882455380</v>
      </c>
      <c r="BY142" s="69">
        <f t="shared" si="349"/>
        <v>0</v>
      </c>
      <c r="BZ142" s="69">
        <f t="shared" si="350"/>
        <v>0</v>
      </c>
      <c r="CA142" s="69">
        <f t="shared" si="351"/>
        <v>0</v>
      </c>
      <c r="CB142" s="69">
        <f t="shared" si="352"/>
        <v>0</v>
      </c>
      <c r="CC142" s="69">
        <f t="shared" si="353"/>
        <v>0</v>
      </c>
      <c r="CD142" s="69">
        <f t="shared" si="354"/>
        <v>0</v>
      </c>
      <c r="CE142" s="69">
        <f t="shared" si="355"/>
        <v>0</v>
      </c>
      <c r="CF142" s="69">
        <f t="shared" si="356"/>
        <v>0</v>
      </c>
      <c r="CG142" s="69">
        <f t="shared" si="357"/>
        <v>0</v>
      </c>
      <c r="CH142" s="69">
        <f t="shared" si="358"/>
        <v>0</v>
      </c>
      <c r="CI142" s="69">
        <f t="shared" si="359"/>
        <v>0</v>
      </c>
      <c r="CJ142" s="69">
        <f t="shared" si="360"/>
        <v>0</v>
      </c>
      <c r="CK142" s="69">
        <f t="shared" si="361"/>
        <v>0</v>
      </c>
      <c r="CL142" s="69">
        <f t="shared" si="362"/>
        <v>17</v>
      </c>
      <c r="CM142" s="69">
        <f t="shared" si="363"/>
        <v>83</v>
      </c>
      <c r="CN142" s="69">
        <f t="shared" si="364"/>
        <v>10</v>
      </c>
      <c r="CO142" s="69">
        <f t="shared" si="365"/>
        <v>3</v>
      </c>
      <c r="CP142" s="69">
        <f t="shared" si="366"/>
        <v>67</v>
      </c>
      <c r="CQ142" s="69">
        <f t="shared" si="367"/>
        <v>10</v>
      </c>
      <c r="CR142" s="69">
        <f t="shared" si="368"/>
        <v>37</v>
      </c>
      <c r="CS142" s="69">
        <f t="shared" si="369"/>
        <v>91</v>
      </c>
      <c r="CT142" s="69">
        <f t="shared" si="370"/>
        <v>34</v>
      </c>
      <c r="CU142" s="69">
        <f t="shared" si="371"/>
        <v>82</v>
      </c>
      <c r="CV142" s="69">
        <f t="shared" si="372"/>
        <v>53</v>
      </c>
      <c r="CW142" s="69">
        <f t="shared" si="373"/>
        <v>35</v>
      </c>
      <c r="CX142" s="69">
        <f t="shared" si="374"/>
        <v>0</v>
      </c>
      <c r="CY142" s="69">
        <f t="shared" si="375"/>
        <v>0</v>
      </c>
      <c r="CZ142" s="69">
        <f t="shared" si="376"/>
        <v>0</v>
      </c>
      <c r="DA142" s="69">
        <f t="shared" si="377"/>
        <v>0</v>
      </c>
      <c r="DB142" s="69">
        <f t="shared" si="378"/>
        <v>0</v>
      </c>
      <c r="DC142" s="69">
        <f t="shared" si="379"/>
        <v>0</v>
      </c>
      <c r="DD142" s="69">
        <f t="shared" si="380"/>
        <v>0</v>
      </c>
      <c r="DE142" s="69">
        <f t="shared" si="381"/>
        <v>0</v>
      </c>
      <c r="DF142" s="69">
        <f t="shared" si="382"/>
        <v>0</v>
      </c>
      <c r="DG142" s="69">
        <f t="shared" si="383"/>
        <v>0</v>
      </c>
      <c r="DH142" s="69">
        <f t="shared" si="384"/>
        <v>0</v>
      </c>
      <c r="DI142" s="69">
        <f t="shared" si="385"/>
        <v>0</v>
      </c>
      <c r="DJ142" s="69" t="str">
        <f>IF(COUNTBLANK(DK142:$EI142)=COLUMNS(DK142:$EI142),"",REPT("0",Batch_Length-LEN(IF(AND(SUM(AK142:$BI142)&lt;&gt;0,BJ142=0),REPT("0",Batch_Length),TEXT(BJ142,"0")))))&amp;IF(AND(SUM(AK142:$BI142)&lt;&gt;0,BJ142=0),REPT("0",Batch_Length),TEXT(BJ142,"0"))</f>
        <v>000000000000</v>
      </c>
      <c r="DK142" s="69" t="str">
        <f>IF(COUNTBLANK(DL142:$EI142)=COLUMNS(DL142:$EI142),"",REPT("0",Batch_Length-LEN(IF(AND(SUMPRODUCT($F$32:$F141*BK$32:BK141)+SUMPRODUCT($F$32:$F141*CJ$32:CJ141)&gt;0,BK142+CJ142=0),REPT("0",Batch_Length),IF(BK142+CJ142=0,"",TEXT(BK142+CJ142,"0"))))))&amp;IF(AND(SUMPRODUCT($F$32:$F141*BK$32:BK141)+SUMPRODUCT($F$32:$F141*CJ$32:CJ141)&gt;0,BK142+CJ142=0),REPT("0",Batch_Length),IF(BK142+CJ142=0,"",TEXT(BK142+CJ142,"0")))</f>
        <v>000000000000</v>
      </c>
      <c r="DL142" s="69" t="str">
        <f>IF(COUNTBLANK(DM142:$EI142)=COLUMNS(DM142:$EI142),"",REPT("0",Batch_Length-LEN(IF(AND(SUMPRODUCT($F$32:$F141*BL$32:BL141)+SUMPRODUCT($F$32:$F141*CK$32:CK141)&gt;0,BL142+CK142=0),REPT("0",Batch_Length),IF(BL142+CK142=0,"",TEXT(BL142+CK142,"0"))))))&amp;IF(AND(SUMPRODUCT($F$32:$F141*BL$32:BL141)+SUMPRODUCT($F$32:$F141*CK$32:CK141)&gt;0,BL142+CK142=0),REPT("0",Batch_Length),IF(BL142+CK142=0,"",TEXT(BL142+CK142,"0")))</f>
        <v>623911219200</v>
      </c>
      <c r="DM142" s="69" t="str">
        <f>IF(COUNTBLANK(DN142:$EI142)=COLUMNS(DN142:$EI142),"",REPT("0",Batch_Length-LEN(IF(AND(SUMPRODUCT($F$32:$F141*BM$32:BM141)+SUMPRODUCT($F$32:$F141*CL$32:CL141)&gt;0,BM142+CL142=0),REPT("0",Batch_Length),IF(BM142+CL142=0,"",TEXT(BM142+CL142,"0"))))))&amp;IF(AND(SUMPRODUCT($F$32:$F141*BM$32:BM141)+SUMPRODUCT($F$32:$F141*CL$32:CL141)&gt;0,BM142+CL142=0),REPT("0",Batch_Length),IF(BM142+CL142=0,"",TEXT(BM142+CL142,"0")))</f>
        <v>422266876757</v>
      </c>
      <c r="DN142" s="69" t="str">
        <f>IF(COUNTBLANK(DO142:$EI142)=COLUMNS(DO142:$EI142),"",REPT("0",Batch_Length-LEN(IF(AND(SUMPRODUCT($F$32:$F141*BN$32:BN141)+SUMPRODUCT($F$32:$F141*CM$32:CM141)&gt;0,BN142+CM142=0),REPT("0",Batch_Length),IF(BN142+CM142=0,"",TEXT(BN142+CM142,"0"))))))&amp;IF(AND(SUMPRODUCT($F$32:$F141*BN$32:BN141)+SUMPRODUCT($F$32:$F141*CM$32:CM141)&gt;0,BN142+CM142=0),REPT("0",Batch_Length),IF(BN142+CM142=0,"",TEXT(BN142+CM142,"0")))</f>
        <v>208521148623</v>
      </c>
      <c r="DO142" s="69" t="str">
        <f>IF(COUNTBLANK(DP142:$EI142)=COLUMNS(DP142:$EI142),"",REPT("0",Batch_Length-LEN(IF(AND(SUMPRODUCT($F$32:$F141*BO$32:BO141)+SUMPRODUCT($F$32:$F141*CN$32:CN141)&gt;0,BO142+CN142=0),REPT("0",Batch_Length),IF(BO142+CN142=0,"",TEXT(BO142+CN142,"0"))))))&amp;IF(AND(SUMPRODUCT($F$32:$F141*BO$32:BO141)+SUMPRODUCT($F$32:$F141*CN$32:CN141)&gt;0,BO142+CN142=0),REPT("0",Batch_Length),IF(BO142+CN142=0,"",TEXT(BO142+CN142,"0")))</f>
        <v>672638179990</v>
      </c>
      <c r="DP142" s="69" t="str">
        <f>IF(COUNTBLANK(DQ142:$EI142)=COLUMNS(DQ142:$EI142),"",REPT("0",Batch_Length-LEN(IF(AND(SUMPRODUCT($F$32:$F141*BP$32:BP141)+SUMPRODUCT($F$32:$F141*CO$32:CO141)&gt;0,BP142+CO142=0),REPT("0",Batch_Length),IF(BP142+CO142=0,"",TEXT(BP142+CO142,"0"))))))&amp;IF(AND(SUMPRODUCT($F$32:$F141*BP$32:BP141)+SUMPRODUCT($F$32:$F141*CO$32:CO141)&gt;0,BP142+CO142=0),REPT("0",Batch_Length),IF(BP142+CO142=0,"",TEXT(BP142+CO142,"0")))</f>
        <v>678520479243</v>
      </c>
      <c r="DQ142" s="69" t="str">
        <f>IF(COUNTBLANK(DR142:$EI142)=COLUMNS(DR142:$EI142),"",REPT("0",Batch_Length-LEN(IF(AND(SUMPRODUCT($F$32:$F141*BQ$32:BQ141)+SUMPRODUCT($F$32:$F141*CP$32:CP141)&gt;0,BQ142+CP142=0),REPT("0",Batch_Length),IF(BQ142+CP142=0,"",TEXT(BQ142+CP142,"0"))))))&amp;IF(AND(SUMPRODUCT($F$32:$F141*BQ$32:BQ141)+SUMPRODUCT($F$32:$F141*CP$32:CP141)&gt;0,BQ142+CP142=0),REPT("0",Batch_Length),IF(BQ142+CP142=0,"",TEXT(BQ142+CP142,"0")))</f>
        <v>959960131517</v>
      </c>
      <c r="DR142" s="69" t="str">
        <f>IF(COUNTBLANK(DS142:$EI142)=COLUMNS(DS142:$EI142),"",REPT("0",Batch_Length-LEN(IF(AND(SUMPRODUCT($F$32:$F141*BR$32:BR141)+SUMPRODUCT($F$32:$F141*CQ$32:CQ141)&gt;0,BR142+CQ142=0),REPT("0",Batch_Length),IF(BR142+CQ142=0,"",TEXT(BR142+CQ142,"0"))))))&amp;IF(AND(SUMPRODUCT($F$32:$F141*BR$32:BR141)+SUMPRODUCT($F$32:$F141*CQ$32:CQ141)&gt;0,BR142+CQ142=0),REPT("0",Batch_Length),IF(BR142+CQ142=0,"",TEXT(BR142+CQ142,"0")))</f>
        <v>162948183030</v>
      </c>
      <c r="DS142" s="69" t="str">
        <f>IF(COUNTBLANK(DT142:$EI142)=COLUMNS(DT142:$EI142),"",REPT("0",Batch_Length-LEN(IF(AND(SUMPRODUCT($F$32:$F141*BS$32:BS141)+SUMPRODUCT($F$32:$F141*CR$32:CR141)&gt;0,BS142+CR142=0),REPT("0",Batch_Length),IF(BS142+CR142=0,"",TEXT(BS142+CR142,"0"))))))&amp;IF(AND(SUMPRODUCT($F$32:$F141*BS$32:BS141)+SUMPRODUCT($F$32:$F141*CR$32:CR141)&gt;0,BS142+CR142=0),REPT("0",Batch_Length),IF(BS142+CR142=0,"",TEXT(BS142+CR142,"0")))</f>
        <v>748318444567</v>
      </c>
      <c r="DT142" s="69" t="str">
        <f>IF(COUNTBLANK(DU142:$EI142)=COLUMNS(DU142:$EI142),"",REPT("0",Batch_Length-LEN(IF(AND(SUMPRODUCT($F$32:$F141*BT$32:BT141)+SUMPRODUCT($F$32:$F141*CS$32:CS141)&gt;0,BT142+CS142=0),REPT("0",Batch_Length),IF(BT142+CS142=0,"",TEXT(BT142+CS142,"0"))))))&amp;IF(AND(SUMPRODUCT($F$32:$F141*BT$32:BT141)+SUMPRODUCT($F$32:$F141*CS$32:CS141)&gt;0,BT142+CS142=0),REPT("0",Batch_Length),IF(BT142+CS142=0,"",TEXT(BT142+CS142,"0")))</f>
        <v>473563207581</v>
      </c>
      <c r="DU142" s="69" t="str">
        <f>IF(COUNTBLANK(DV142:$EI142)=COLUMNS(DV142:$EI142),"",REPT("0",Batch_Length-LEN(IF(AND(SUMPRODUCT($F$32:$F141*BU$32:BU141)+SUMPRODUCT($F$32:$F141*CT$32:CT141)&gt;0,BU142+CT142=0),REPT("0",Batch_Length),IF(BU142+CT142=0,"",TEXT(BU142+CT142,"0"))))))&amp;IF(AND(SUMPRODUCT($F$32:$F141*BU$32:BU141)+SUMPRODUCT($F$32:$F141*CT$32:CT141)&gt;0,BU142+CT142=0),REPT("0",Batch_Length),IF(BU142+CT142=0,"",TEXT(BU142+CT142,"0")))</f>
        <v>871724410234</v>
      </c>
      <c r="DV142" s="69" t="str">
        <f>IF(COUNTBLANK(DW142:$EI142)=COLUMNS(DW142:$EI142),"",REPT("0",Batch_Length-LEN(IF(AND(SUMPRODUCT($F$32:$F141*BV$32:BV141)+SUMPRODUCT($F$32:$F141*CU$32:CU141)&gt;0,BV142+CU142=0),REPT("0",Batch_Length),IF(BV142+CU142=0,"",TEXT(BV142+CU142,"0"))))))&amp;IF(AND(SUMPRODUCT($F$32:$F141*BV$32:BV141)+SUMPRODUCT($F$32:$F141*CU$32:CU141)&gt;0,BV142+CU142=0),REPT("0",Batch_Length),IF(BV142+CU142=0,"",TEXT(BV142+CU142,"0")))</f>
        <v>703127090772</v>
      </c>
      <c r="DW142" s="69" t="str">
        <f>IF(COUNTBLANK(DX142:$EI142)=COLUMNS(DX142:$EI142),"",REPT("0",Batch_Length-LEN(IF(AND(SUMPRODUCT($F$32:$F141*BW$32:BW141)+SUMPRODUCT($F$32:$F141*CV$32:CV141)&gt;0,BW142+CV142=0),REPT("0",Batch_Length),IF(BW142+CV142=0,"",TEXT(BW142+CV142,"0"))))))&amp;IF(AND(SUMPRODUCT($F$32:$F141*BW$32:BW141)+SUMPRODUCT($F$32:$F141*CV$32:CV141)&gt;0,BW142+CV142=0),REPT("0",Batch_Length),IF(BW142+CV142=0,"",TEXT(BW142+CV142,"0")))</f>
        <v>227429404253</v>
      </c>
      <c r="DX142" s="69" t="str">
        <f>IF(COUNTBLANK(DY142:$EI142)=COLUMNS(DY142:$EI142),"",REPT("0",Batch_Length-LEN(IF(AND(SUMPRODUCT($F$32:$F141*BX$32:BX141)+SUMPRODUCT($F$32:$F141*CW$32:CW141)&gt;0,BX142+CW142=0),REPT("0",Batch_Length),IF(BX142+CW142=0,"",TEXT(BX142+CW142,"0"))))))&amp;IF(AND(SUMPRODUCT($F$32:$F141*BX$32:BX141)+SUMPRODUCT($F$32:$F141*CW$32:CW141)&gt;0,BX142+CW142=0),REPT("0",Batch_Length),IF(BX142+CW142=0,"",TEXT(BX142+CW142,"0")))</f>
        <v>15882455415</v>
      </c>
      <c r="DY142" s="69" t="str">
        <f>IF(COUNTBLANK(DZ142:$EI142)=COLUMNS(DZ142:$EI142),"",REPT("0",Batch_Length-LEN(IF(AND(SUMPRODUCT($F$32:$F141*BY$32:BY141)+SUMPRODUCT($F$32:$F141*CX$32:CX141)&gt;0,BY142+CX142=0),REPT("0",Batch_Length),IF(BY142+CX142=0,"",TEXT(BY142+CX142,"0"))))))&amp;IF(AND(SUMPRODUCT($F$32:$F141*BY$32:BY141)+SUMPRODUCT($F$32:$F141*CX$32:CX141)&gt;0,BY142+CX142=0),REPT("0",Batch_Length),IF(BY142+CX142=0,"",TEXT(BY142+CX142,"0")))</f>
        <v/>
      </c>
      <c r="DZ142" s="69" t="str">
        <f>IF(COUNTBLANK(EA142:$EI142)=COLUMNS(EA142:$EI142),"",REPT("0",Batch_Length-LEN(IF(AND(SUMPRODUCT($F$32:$F141*BZ$32:BZ141)+SUMPRODUCT($F$32:$F141*CY$32:CY141)&gt;0,BZ142+CY142=0),REPT("0",Batch_Length),IF(BZ142+CY142=0,"",TEXT(BZ142+CY142,"0"))))))&amp;IF(AND(SUMPRODUCT($F$32:$F141*BZ$32:BZ141)+SUMPRODUCT($F$32:$F141*CY$32:CY141)&gt;0,BZ142+CY142=0),REPT("0",Batch_Length),IF(BZ142+CY142=0,"",TEXT(BZ142+CY142,"0")))</f>
        <v/>
      </c>
      <c r="EA142" s="69" t="str">
        <f>IF(COUNTBLANK(EB142:$EI142)=COLUMNS(EB142:$EI142),"",REPT("0",Batch_Length-LEN(IF(AND(SUMPRODUCT($F$32:$F141*CA$32:CA141)+SUMPRODUCT($F$32:$F141*CZ$32:CZ141)&gt;0,CA142+CZ142=0),REPT("0",Batch_Length),IF(CA142+CZ142=0,"",TEXT(CA142+CZ142,"0"))))))&amp;IF(AND(SUMPRODUCT($F$32:$F141*CA$32:CA141)+SUMPRODUCT($F$32:$F141*CZ$32:CZ141)&gt;0,CA142+CZ142=0),REPT("0",Batch_Length),IF(CA142+CZ142=0,"",TEXT(CA142+CZ142,"0")))</f>
        <v/>
      </c>
      <c r="EB142" s="69" t="str">
        <f>IF(COUNTBLANK(EC142:$EI142)=COLUMNS(EC142:$EI142),"",REPT("0",Batch_Length-LEN(IF(AND(SUMPRODUCT($F$32:$F141*CB$32:CB141)+SUMPRODUCT($F$32:$F141*DA$32:DA141)&gt;0,CB142+DA142=0),REPT("0",Batch_Length),IF(CB142+DA142=0,"",TEXT(CB142+DA142,"0"))))))&amp;IF(AND(SUMPRODUCT($F$32:$F141*CB$32:CB141)+SUMPRODUCT($F$32:$F141*DA$32:DA141)&gt;0,CB142+DA142=0),REPT("0",Batch_Length),IF(CB142+DA142=0,"",TEXT(CB142+DA142,"0")))</f>
        <v/>
      </c>
      <c r="EC142" s="69" t="str">
        <f>IF(COUNTBLANK(ED142:$EI142)=COLUMNS(ED142:$EI142),"",REPT("0",Batch_Length-LEN(IF(AND(SUMPRODUCT($F$32:$F141*CC$32:CC141)+SUMPRODUCT($F$32:$F141*DB$32:DB141)&gt;0,CC142+DB142=0),REPT("0",Batch_Length),IF(CC142+DB142=0,"",TEXT(CC142+DB142,"0"))))))&amp;IF(AND(SUMPRODUCT($F$32:$F141*CC$32:CC141)+SUMPRODUCT($F$32:$F141*DB$32:DB141)&gt;0,CC142+DB142=0),REPT("0",Batch_Length),IF(CC142+DB142=0,"",TEXT(CC142+DB142,"0")))</f>
        <v/>
      </c>
      <c r="ED142" s="69" t="str">
        <f>IF(COUNTBLANK(EE142:$EI142)=COLUMNS(EE142:$EI142),"",REPT("0",Batch_Length-LEN(IF(AND(SUMPRODUCT($F$32:$F141*CD$32:CD141)+SUMPRODUCT($F$32:$F141*DC$32:DC141)&gt;0,CD142+DC142=0),REPT("0",Batch_Length),IF(CD142+DC142=0,"",TEXT(CD142+DC142,"0"))))))&amp;IF(AND(SUMPRODUCT($F$32:$F141*CD$32:CD141)+SUMPRODUCT($F$32:$F141*DC$32:DC141)&gt;0,CD142+DC142=0),REPT("0",Batch_Length),IF(CD142+DC142=0,"",TEXT(CD142+DC142,"0")))</f>
        <v/>
      </c>
      <c r="EE142" s="69" t="str">
        <f>IF(COUNTBLANK(EF142:$EI142)=COLUMNS(EF142:$EI142),"",REPT("0",Batch_Length-LEN(IF(AND(SUMPRODUCT($F$32:$F141*CE$32:CE141)+SUMPRODUCT($F$32:$F141*DD$32:DD141)&gt;0,CE142+DD142=0),REPT("0",Batch_Length),IF(CE142+DD142=0,"",TEXT(CE142+DD142,"0"))))))&amp;IF(AND(SUMPRODUCT($F$32:$F141*CE$32:CE141)+SUMPRODUCT($F$32:$F141*DD$32:DD141)&gt;0,CE142+DD142=0),REPT("0",Batch_Length),IF(CE142+DD142=0,"",TEXT(CE142+DD142,"0")))</f>
        <v/>
      </c>
      <c r="EF142" s="69" t="str">
        <f>IF(COUNTBLANK(EG142:$EI142)=COLUMNS(EG142:$EI142),"",REPT("0",Batch_Length-LEN(IF(AND(SUMPRODUCT($F$32:$F141*CF$32:CF141)+SUMPRODUCT($F$32:$F141*DE$32:DE141)&gt;0,CF142+DE142=0),REPT("0",Batch_Length),IF(CF142+DE142=0,"",TEXT(CF142+DE142,"0"))))))&amp;IF(AND(SUMPRODUCT($F$32:$F141*CF$32:CF141)+SUMPRODUCT($F$32:$F141*DE$32:DE141)&gt;0,CF142+DE142=0),REPT("0",Batch_Length),IF(CF142+DE142=0,"",TEXT(CF142+DE142,"0")))</f>
        <v/>
      </c>
      <c r="EG142" s="69" t="str">
        <f>IF(COUNTBLANK(EH142:$EI142)=COLUMNS(EH142:$EI142),"",REPT("0",Batch_Length-LEN(IF(AND(SUMPRODUCT($F$32:$F141*CG$32:CG141)+SUMPRODUCT($F$32:$F141*DF$32:DF141)&gt;0,CG142+DF142=0),REPT("0",Batch_Length),IF(CG142+DF142=0,"",TEXT(CG142+DF142,"0"))))))&amp;IF(AND(SUMPRODUCT($F$32:$F141*CG$32:CG141)+SUMPRODUCT($F$32:$F141*DF$32:DF141)&gt;0,CG142+DF142=0),REPT("0",Batch_Length),IF(CG142+DF142=0,"",TEXT(CG142+DF142,"0")))</f>
        <v/>
      </c>
      <c r="EH142" s="69" t="str">
        <f>IF(COUNTBLANK(EI142:$EI142)=COLUMNS(EI142:$EI142),"",REPT("0",Batch_Length-LEN(IF(AND(SUMPRODUCT($F$32:$F141*CH$32:CH141)+SUMPRODUCT($F$32:$F141*DG$32:DG141)&gt;0,CH142+DG142=0),REPT("0",Batch_Length),IF(CH142+DG142=0,"",TEXT(CH142+DG142,"0"))))))&amp;IF(AND(SUMPRODUCT($F$32:$F141*CH$32:CH141)+SUMPRODUCT($F$32:$F141*DG$32:DG141)&gt;0,CH142+DG142=0),REPT("0",Batch_Length),IF(CH142+DG142=0,"",TEXT(CH142+DG142,"0")))</f>
        <v/>
      </c>
      <c r="EI142" s="69" t="str">
        <f>IF(AND(SUMPRODUCT($F$32:$F141*CI$32:CI141)+SUMPRODUCT($F$32:$F141*DH$32:DH141)&gt;0,CI142+DH142=0),REPT("0",Batch_Length),IF(CI142+DH142=0,"",TEXT(CI142+DH142,"0")))</f>
        <v/>
      </c>
      <c r="EJ142" s="69" t="str">
        <f t="shared" si="306"/>
        <v>15882455415227429404253703127090772871724410234473563207581748318444567162948183030959960131517678520479243672638179990208521148623422266876757623911219200000000000000000000000000</v>
      </c>
      <c r="EK142" s="57" t="s">
        <v>86</v>
      </c>
    </row>
    <row r="143" spans="6:141" outlineLevel="1" x14ac:dyDescent="0.2">
      <c r="F143" s="66">
        <f t="shared" si="277"/>
        <v>111</v>
      </c>
      <c r="G143" s="67" t="str">
        <f t="shared" si="278"/>
        <v>1762952551090244663872161047107075788761409536026565516041574063347346955087248316436555574598462315773196047662837978913145847497199871623320096254145331200000000000000000000000000</v>
      </c>
      <c r="H143" s="66">
        <f t="shared" si="279"/>
        <v>181</v>
      </c>
      <c r="I143" s="66">
        <f t="shared" si="307"/>
        <v>15</v>
      </c>
      <c r="J143" s="67" t="str">
        <f t="shared" si="308"/>
        <v>000000000000</v>
      </c>
      <c r="K143" s="68" t="str">
        <f t="shared" si="309"/>
        <v>000000000000</v>
      </c>
      <c r="L143" s="68" t="str">
        <f t="shared" si="310"/>
        <v>623911219200</v>
      </c>
      <c r="M143" s="68" t="str">
        <f t="shared" si="311"/>
        <v>422266876757</v>
      </c>
      <c r="N143" s="68" t="str">
        <f t="shared" si="312"/>
        <v>208521148623</v>
      </c>
      <c r="O143" s="68" t="str">
        <f t="shared" si="313"/>
        <v>672638179990</v>
      </c>
      <c r="P143" s="68" t="str">
        <f t="shared" si="314"/>
        <v>678520479243</v>
      </c>
      <c r="Q143" s="68" t="str">
        <f t="shared" si="315"/>
        <v>959960131517</v>
      </c>
      <c r="R143" s="68" t="str">
        <f t="shared" si="316"/>
        <v>162948183030</v>
      </c>
      <c r="S143" s="68" t="str">
        <f t="shared" si="317"/>
        <v>748318444567</v>
      </c>
      <c r="T143" s="68" t="str">
        <f t="shared" si="318"/>
        <v>473563207581</v>
      </c>
      <c r="U143" s="68" t="str">
        <f t="shared" si="319"/>
        <v>871724410234</v>
      </c>
      <c r="V143" s="68" t="str">
        <f t="shared" si="320"/>
        <v>703127090772</v>
      </c>
      <c r="W143" s="68" t="str">
        <f t="shared" si="321"/>
        <v>227429404253</v>
      </c>
      <c r="X143" s="68" t="str">
        <f t="shared" si="322"/>
        <v>15882455415</v>
      </c>
      <c r="Y143" s="68">
        <f t="shared" si="323"/>
        <v>0</v>
      </c>
      <c r="Z143" s="68">
        <f t="shared" si="324"/>
        <v>0</v>
      </c>
      <c r="AA143" s="68">
        <f t="shared" si="325"/>
        <v>0</v>
      </c>
      <c r="AB143" s="68">
        <f t="shared" si="326"/>
        <v>0</v>
      </c>
      <c r="AC143" s="68">
        <f t="shared" si="327"/>
        <v>0</v>
      </c>
      <c r="AD143" s="68">
        <f t="shared" si="328"/>
        <v>0</v>
      </c>
      <c r="AE143" s="68">
        <f t="shared" si="329"/>
        <v>0</v>
      </c>
      <c r="AF143" s="68">
        <f t="shared" si="330"/>
        <v>0</v>
      </c>
      <c r="AG143" s="68">
        <f t="shared" si="331"/>
        <v>0</v>
      </c>
      <c r="AH143" s="68">
        <f t="shared" si="332"/>
        <v>0</v>
      </c>
      <c r="AI143" s="68">
        <f t="shared" si="333"/>
        <v>0</v>
      </c>
      <c r="AJ143" s="69">
        <f t="shared" si="280"/>
        <v>0</v>
      </c>
      <c r="AK143" s="69">
        <f t="shared" si="281"/>
        <v>0</v>
      </c>
      <c r="AL143" s="69">
        <f t="shared" si="282"/>
        <v>69254145331200</v>
      </c>
      <c r="AM143" s="69">
        <f t="shared" si="283"/>
        <v>46871623320027</v>
      </c>
      <c r="AN143" s="69">
        <f t="shared" si="284"/>
        <v>23145847497153</v>
      </c>
      <c r="AO143" s="69">
        <f t="shared" si="285"/>
        <v>74662837978890</v>
      </c>
      <c r="AP143" s="69">
        <f t="shared" si="286"/>
        <v>75315773195973</v>
      </c>
      <c r="AQ143" s="69">
        <f t="shared" si="287"/>
        <v>106555574598387</v>
      </c>
      <c r="AR143" s="69">
        <f t="shared" si="288"/>
        <v>18087248316330</v>
      </c>
      <c r="AS143" s="69">
        <f t="shared" si="289"/>
        <v>83063347346937</v>
      </c>
      <c r="AT143" s="69">
        <f t="shared" si="290"/>
        <v>52565516041491</v>
      </c>
      <c r="AU143" s="69">
        <f t="shared" si="291"/>
        <v>96761409535974</v>
      </c>
      <c r="AV143" s="69">
        <f t="shared" si="292"/>
        <v>78047107075692</v>
      </c>
      <c r="AW143" s="69">
        <f t="shared" si="293"/>
        <v>25244663872083</v>
      </c>
      <c r="AX143" s="69">
        <f t="shared" si="294"/>
        <v>1762952551065</v>
      </c>
      <c r="AY143" s="69">
        <f t="shared" si="295"/>
        <v>0</v>
      </c>
      <c r="AZ143" s="69">
        <f t="shared" si="296"/>
        <v>0</v>
      </c>
      <c r="BA143" s="69">
        <f t="shared" si="297"/>
        <v>0</v>
      </c>
      <c r="BB143" s="69">
        <f t="shared" si="298"/>
        <v>0</v>
      </c>
      <c r="BC143" s="69">
        <f t="shared" si="299"/>
        <v>0</v>
      </c>
      <c r="BD143" s="69">
        <f t="shared" si="300"/>
        <v>0</v>
      </c>
      <c r="BE143" s="69">
        <f t="shared" si="301"/>
        <v>0</v>
      </c>
      <c r="BF143" s="69">
        <f t="shared" si="302"/>
        <v>0</v>
      </c>
      <c r="BG143" s="69">
        <f t="shared" si="303"/>
        <v>0</v>
      </c>
      <c r="BH143" s="69">
        <f t="shared" si="304"/>
        <v>0</v>
      </c>
      <c r="BI143" s="69">
        <f t="shared" si="305"/>
        <v>0</v>
      </c>
      <c r="BJ143" s="69">
        <f t="shared" si="334"/>
        <v>0</v>
      </c>
      <c r="BK143" s="69">
        <f t="shared" si="335"/>
        <v>0</v>
      </c>
      <c r="BL143" s="69">
        <f t="shared" si="336"/>
        <v>254145331200</v>
      </c>
      <c r="BM143" s="69">
        <f t="shared" si="337"/>
        <v>871623320027</v>
      </c>
      <c r="BN143" s="69">
        <f t="shared" si="338"/>
        <v>145847497153</v>
      </c>
      <c r="BO143" s="69">
        <f t="shared" si="339"/>
        <v>662837978890</v>
      </c>
      <c r="BP143" s="69">
        <f t="shared" si="340"/>
        <v>315773195973</v>
      </c>
      <c r="BQ143" s="69">
        <f t="shared" si="341"/>
        <v>555574598387</v>
      </c>
      <c r="BR143" s="69">
        <f t="shared" si="342"/>
        <v>87248316330</v>
      </c>
      <c r="BS143" s="69">
        <f t="shared" si="343"/>
        <v>63347346937</v>
      </c>
      <c r="BT143" s="69">
        <f t="shared" si="344"/>
        <v>565516041491</v>
      </c>
      <c r="BU143" s="69">
        <f t="shared" si="345"/>
        <v>761409535974</v>
      </c>
      <c r="BV143" s="69">
        <f t="shared" si="346"/>
        <v>47107075692</v>
      </c>
      <c r="BW143" s="69">
        <f t="shared" si="347"/>
        <v>244663872083</v>
      </c>
      <c r="BX143" s="69">
        <f t="shared" si="348"/>
        <v>762952551065</v>
      </c>
      <c r="BY143" s="69">
        <f t="shared" si="349"/>
        <v>0</v>
      </c>
      <c r="BZ143" s="69">
        <f t="shared" si="350"/>
        <v>0</v>
      </c>
      <c r="CA143" s="69">
        <f t="shared" si="351"/>
        <v>0</v>
      </c>
      <c r="CB143" s="69">
        <f t="shared" si="352"/>
        <v>0</v>
      </c>
      <c r="CC143" s="69">
        <f t="shared" si="353"/>
        <v>0</v>
      </c>
      <c r="CD143" s="69">
        <f t="shared" si="354"/>
        <v>0</v>
      </c>
      <c r="CE143" s="69">
        <f t="shared" si="355"/>
        <v>0</v>
      </c>
      <c r="CF143" s="69">
        <f t="shared" si="356"/>
        <v>0</v>
      </c>
      <c r="CG143" s="69">
        <f t="shared" si="357"/>
        <v>0</v>
      </c>
      <c r="CH143" s="69">
        <f t="shared" si="358"/>
        <v>0</v>
      </c>
      <c r="CI143" s="69">
        <f t="shared" si="359"/>
        <v>0</v>
      </c>
      <c r="CJ143" s="69">
        <f t="shared" si="360"/>
        <v>0</v>
      </c>
      <c r="CK143" s="69">
        <f t="shared" si="361"/>
        <v>0</v>
      </c>
      <c r="CL143" s="69">
        <f t="shared" si="362"/>
        <v>69</v>
      </c>
      <c r="CM143" s="69">
        <f t="shared" si="363"/>
        <v>46</v>
      </c>
      <c r="CN143" s="69">
        <f t="shared" si="364"/>
        <v>23</v>
      </c>
      <c r="CO143" s="69">
        <f t="shared" si="365"/>
        <v>74</v>
      </c>
      <c r="CP143" s="69">
        <f t="shared" si="366"/>
        <v>75</v>
      </c>
      <c r="CQ143" s="69">
        <f t="shared" si="367"/>
        <v>106</v>
      </c>
      <c r="CR143" s="69">
        <f t="shared" si="368"/>
        <v>18</v>
      </c>
      <c r="CS143" s="69">
        <f t="shared" si="369"/>
        <v>83</v>
      </c>
      <c r="CT143" s="69">
        <f t="shared" si="370"/>
        <v>52</v>
      </c>
      <c r="CU143" s="69">
        <f t="shared" si="371"/>
        <v>96</v>
      </c>
      <c r="CV143" s="69">
        <f t="shared" si="372"/>
        <v>78</v>
      </c>
      <c r="CW143" s="69">
        <f t="shared" si="373"/>
        <v>25</v>
      </c>
      <c r="CX143" s="69">
        <f t="shared" si="374"/>
        <v>1</v>
      </c>
      <c r="CY143" s="69">
        <f t="shared" si="375"/>
        <v>0</v>
      </c>
      <c r="CZ143" s="69">
        <f t="shared" si="376"/>
        <v>0</v>
      </c>
      <c r="DA143" s="69">
        <f t="shared" si="377"/>
        <v>0</v>
      </c>
      <c r="DB143" s="69">
        <f t="shared" si="378"/>
        <v>0</v>
      </c>
      <c r="DC143" s="69">
        <f t="shared" si="379"/>
        <v>0</v>
      </c>
      <c r="DD143" s="69">
        <f t="shared" si="380"/>
        <v>0</v>
      </c>
      <c r="DE143" s="69">
        <f t="shared" si="381"/>
        <v>0</v>
      </c>
      <c r="DF143" s="69">
        <f t="shared" si="382"/>
        <v>0</v>
      </c>
      <c r="DG143" s="69">
        <f t="shared" si="383"/>
        <v>0</v>
      </c>
      <c r="DH143" s="69">
        <f t="shared" si="384"/>
        <v>0</v>
      </c>
      <c r="DI143" s="69">
        <f t="shared" si="385"/>
        <v>0</v>
      </c>
      <c r="DJ143" s="69" t="str">
        <f>IF(COUNTBLANK(DK143:$EI143)=COLUMNS(DK143:$EI143),"",REPT("0",Batch_Length-LEN(IF(AND(SUM(AK143:$BI143)&lt;&gt;0,BJ143=0),REPT("0",Batch_Length),TEXT(BJ143,"0")))))&amp;IF(AND(SUM(AK143:$BI143)&lt;&gt;0,BJ143=0),REPT("0",Batch_Length),TEXT(BJ143,"0"))</f>
        <v>000000000000</v>
      </c>
      <c r="DK143" s="69" t="str">
        <f>IF(COUNTBLANK(DL143:$EI143)=COLUMNS(DL143:$EI143),"",REPT("0",Batch_Length-LEN(IF(AND(SUMPRODUCT($F$32:$F142*BK$32:BK142)+SUMPRODUCT($F$32:$F142*CJ$32:CJ142)&gt;0,BK143+CJ143=0),REPT("0",Batch_Length),IF(BK143+CJ143=0,"",TEXT(BK143+CJ143,"0"))))))&amp;IF(AND(SUMPRODUCT($F$32:$F142*BK$32:BK142)+SUMPRODUCT($F$32:$F142*CJ$32:CJ142)&gt;0,BK143+CJ143=0),REPT("0",Batch_Length),IF(BK143+CJ143=0,"",TEXT(BK143+CJ143,"0")))</f>
        <v>000000000000</v>
      </c>
      <c r="DL143" s="69" t="str">
        <f>IF(COUNTBLANK(DM143:$EI143)=COLUMNS(DM143:$EI143),"",REPT("0",Batch_Length-LEN(IF(AND(SUMPRODUCT($F$32:$F142*BL$32:BL142)+SUMPRODUCT($F$32:$F142*CK$32:CK142)&gt;0,BL143+CK143=0),REPT("0",Batch_Length),IF(BL143+CK143=0,"",TEXT(BL143+CK143,"0"))))))&amp;IF(AND(SUMPRODUCT($F$32:$F142*BL$32:BL142)+SUMPRODUCT($F$32:$F142*CK$32:CK142)&gt;0,BL143+CK143=0),REPT("0",Batch_Length),IF(BL143+CK143=0,"",TEXT(BL143+CK143,"0")))</f>
        <v>254145331200</v>
      </c>
      <c r="DM143" s="69" t="str">
        <f>IF(COUNTBLANK(DN143:$EI143)=COLUMNS(DN143:$EI143),"",REPT("0",Batch_Length-LEN(IF(AND(SUMPRODUCT($F$32:$F142*BM$32:BM142)+SUMPRODUCT($F$32:$F142*CL$32:CL142)&gt;0,BM143+CL143=0),REPT("0",Batch_Length),IF(BM143+CL143=0,"",TEXT(BM143+CL143,"0"))))))&amp;IF(AND(SUMPRODUCT($F$32:$F142*BM$32:BM142)+SUMPRODUCT($F$32:$F142*CL$32:CL142)&gt;0,BM143+CL143=0),REPT("0",Batch_Length),IF(BM143+CL143=0,"",TEXT(BM143+CL143,"0")))</f>
        <v>871623320096</v>
      </c>
      <c r="DN143" s="69" t="str">
        <f>IF(COUNTBLANK(DO143:$EI143)=COLUMNS(DO143:$EI143),"",REPT("0",Batch_Length-LEN(IF(AND(SUMPRODUCT($F$32:$F142*BN$32:BN142)+SUMPRODUCT($F$32:$F142*CM$32:CM142)&gt;0,BN143+CM143=0),REPT("0",Batch_Length),IF(BN143+CM143=0,"",TEXT(BN143+CM143,"0"))))))&amp;IF(AND(SUMPRODUCT($F$32:$F142*BN$32:BN142)+SUMPRODUCT($F$32:$F142*CM$32:CM142)&gt;0,BN143+CM143=0),REPT("0",Batch_Length),IF(BN143+CM143=0,"",TEXT(BN143+CM143,"0")))</f>
        <v>145847497199</v>
      </c>
      <c r="DO143" s="69" t="str">
        <f>IF(COUNTBLANK(DP143:$EI143)=COLUMNS(DP143:$EI143),"",REPT("0",Batch_Length-LEN(IF(AND(SUMPRODUCT($F$32:$F142*BO$32:BO142)+SUMPRODUCT($F$32:$F142*CN$32:CN142)&gt;0,BO143+CN143=0),REPT("0",Batch_Length),IF(BO143+CN143=0,"",TEXT(BO143+CN143,"0"))))))&amp;IF(AND(SUMPRODUCT($F$32:$F142*BO$32:BO142)+SUMPRODUCT($F$32:$F142*CN$32:CN142)&gt;0,BO143+CN143=0),REPT("0",Batch_Length),IF(BO143+CN143=0,"",TEXT(BO143+CN143,"0")))</f>
        <v>662837978913</v>
      </c>
      <c r="DP143" s="69" t="str">
        <f>IF(COUNTBLANK(DQ143:$EI143)=COLUMNS(DQ143:$EI143),"",REPT("0",Batch_Length-LEN(IF(AND(SUMPRODUCT($F$32:$F142*BP$32:BP142)+SUMPRODUCT($F$32:$F142*CO$32:CO142)&gt;0,BP143+CO143=0),REPT("0",Batch_Length),IF(BP143+CO143=0,"",TEXT(BP143+CO143,"0"))))))&amp;IF(AND(SUMPRODUCT($F$32:$F142*BP$32:BP142)+SUMPRODUCT($F$32:$F142*CO$32:CO142)&gt;0,BP143+CO143=0),REPT("0",Batch_Length),IF(BP143+CO143=0,"",TEXT(BP143+CO143,"0")))</f>
        <v>315773196047</v>
      </c>
      <c r="DQ143" s="69" t="str">
        <f>IF(COUNTBLANK(DR143:$EI143)=COLUMNS(DR143:$EI143),"",REPT("0",Batch_Length-LEN(IF(AND(SUMPRODUCT($F$32:$F142*BQ$32:BQ142)+SUMPRODUCT($F$32:$F142*CP$32:CP142)&gt;0,BQ143+CP143=0),REPT("0",Batch_Length),IF(BQ143+CP143=0,"",TEXT(BQ143+CP143,"0"))))))&amp;IF(AND(SUMPRODUCT($F$32:$F142*BQ$32:BQ142)+SUMPRODUCT($F$32:$F142*CP$32:CP142)&gt;0,BQ143+CP143=0),REPT("0",Batch_Length),IF(BQ143+CP143=0,"",TEXT(BQ143+CP143,"0")))</f>
        <v>555574598462</v>
      </c>
      <c r="DR143" s="69" t="str">
        <f>IF(COUNTBLANK(DS143:$EI143)=COLUMNS(DS143:$EI143),"",REPT("0",Batch_Length-LEN(IF(AND(SUMPRODUCT($F$32:$F142*BR$32:BR142)+SUMPRODUCT($F$32:$F142*CQ$32:CQ142)&gt;0,BR143+CQ143=0),REPT("0",Batch_Length),IF(BR143+CQ143=0,"",TEXT(BR143+CQ143,"0"))))))&amp;IF(AND(SUMPRODUCT($F$32:$F142*BR$32:BR142)+SUMPRODUCT($F$32:$F142*CQ$32:CQ142)&gt;0,BR143+CQ143=0),REPT("0",Batch_Length),IF(BR143+CQ143=0,"",TEXT(BR143+CQ143,"0")))</f>
        <v>087248316436</v>
      </c>
      <c r="DS143" s="69" t="str">
        <f>IF(COUNTBLANK(DT143:$EI143)=COLUMNS(DT143:$EI143),"",REPT("0",Batch_Length-LEN(IF(AND(SUMPRODUCT($F$32:$F142*BS$32:BS142)+SUMPRODUCT($F$32:$F142*CR$32:CR142)&gt;0,BS143+CR143=0),REPT("0",Batch_Length),IF(BS143+CR143=0,"",TEXT(BS143+CR143,"0"))))))&amp;IF(AND(SUMPRODUCT($F$32:$F142*BS$32:BS142)+SUMPRODUCT($F$32:$F142*CR$32:CR142)&gt;0,BS143+CR143=0),REPT("0",Batch_Length),IF(BS143+CR143=0,"",TEXT(BS143+CR143,"0")))</f>
        <v>063347346955</v>
      </c>
      <c r="DT143" s="69" t="str">
        <f>IF(COUNTBLANK(DU143:$EI143)=COLUMNS(DU143:$EI143),"",REPT("0",Batch_Length-LEN(IF(AND(SUMPRODUCT($F$32:$F142*BT$32:BT142)+SUMPRODUCT($F$32:$F142*CS$32:CS142)&gt;0,BT143+CS143=0),REPT("0",Batch_Length),IF(BT143+CS143=0,"",TEXT(BT143+CS143,"0"))))))&amp;IF(AND(SUMPRODUCT($F$32:$F142*BT$32:BT142)+SUMPRODUCT($F$32:$F142*CS$32:CS142)&gt;0,BT143+CS143=0),REPT("0",Batch_Length),IF(BT143+CS143=0,"",TEXT(BT143+CS143,"0")))</f>
        <v>565516041574</v>
      </c>
      <c r="DU143" s="69" t="str">
        <f>IF(COUNTBLANK(DV143:$EI143)=COLUMNS(DV143:$EI143),"",REPT("0",Batch_Length-LEN(IF(AND(SUMPRODUCT($F$32:$F142*BU$32:BU142)+SUMPRODUCT($F$32:$F142*CT$32:CT142)&gt;0,BU143+CT143=0),REPT("0",Batch_Length),IF(BU143+CT143=0,"",TEXT(BU143+CT143,"0"))))))&amp;IF(AND(SUMPRODUCT($F$32:$F142*BU$32:BU142)+SUMPRODUCT($F$32:$F142*CT$32:CT142)&gt;0,BU143+CT143=0),REPT("0",Batch_Length),IF(BU143+CT143=0,"",TEXT(BU143+CT143,"0")))</f>
        <v>761409536026</v>
      </c>
      <c r="DV143" s="69" t="str">
        <f>IF(COUNTBLANK(DW143:$EI143)=COLUMNS(DW143:$EI143),"",REPT("0",Batch_Length-LEN(IF(AND(SUMPRODUCT($F$32:$F142*BV$32:BV142)+SUMPRODUCT($F$32:$F142*CU$32:CU142)&gt;0,BV143+CU143=0),REPT("0",Batch_Length),IF(BV143+CU143=0,"",TEXT(BV143+CU143,"0"))))))&amp;IF(AND(SUMPRODUCT($F$32:$F142*BV$32:BV142)+SUMPRODUCT($F$32:$F142*CU$32:CU142)&gt;0,BV143+CU143=0),REPT("0",Batch_Length),IF(BV143+CU143=0,"",TEXT(BV143+CU143,"0")))</f>
        <v>047107075788</v>
      </c>
      <c r="DW143" s="69" t="str">
        <f>IF(COUNTBLANK(DX143:$EI143)=COLUMNS(DX143:$EI143),"",REPT("0",Batch_Length-LEN(IF(AND(SUMPRODUCT($F$32:$F142*BW$32:BW142)+SUMPRODUCT($F$32:$F142*CV$32:CV142)&gt;0,BW143+CV143=0),REPT("0",Batch_Length),IF(BW143+CV143=0,"",TEXT(BW143+CV143,"0"))))))&amp;IF(AND(SUMPRODUCT($F$32:$F142*BW$32:BW142)+SUMPRODUCT($F$32:$F142*CV$32:CV142)&gt;0,BW143+CV143=0),REPT("0",Batch_Length),IF(BW143+CV143=0,"",TEXT(BW143+CV143,"0")))</f>
        <v>244663872161</v>
      </c>
      <c r="DX143" s="69" t="str">
        <f>IF(COUNTBLANK(DY143:$EI143)=COLUMNS(DY143:$EI143),"",REPT("0",Batch_Length-LEN(IF(AND(SUMPRODUCT($F$32:$F142*BX$32:BX142)+SUMPRODUCT($F$32:$F142*CW$32:CW142)&gt;0,BX143+CW143=0),REPT("0",Batch_Length),IF(BX143+CW143=0,"",TEXT(BX143+CW143,"0"))))))&amp;IF(AND(SUMPRODUCT($F$32:$F142*BX$32:BX142)+SUMPRODUCT($F$32:$F142*CW$32:CW142)&gt;0,BX143+CW143=0),REPT("0",Batch_Length),IF(BX143+CW143=0,"",TEXT(BX143+CW143,"0")))</f>
        <v>762952551090</v>
      </c>
      <c r="DY143" s="69" t="str">
        <f>IF(COUNTBLANK(DZ143:$EI143)=COLUMNS(DZ143:$EI143),"",REPT("0",Batch_Length-LEN(IF(AND(SUMPRODUCT($F$32:$F142*BY$32:BY142)+SUMPRODUCT($F$32:$F142*CX$32:CX142)&gt;0,BY143+CX143=0),REPT("0",Batch_Length),IF(BY143+CX143=0,"",TEXT(BY143+CX143,"0"))))))&amp;IF(AND(SUMPRODUCT($F$32:$F142*BY$32:BY142)+SUMPRODUCT($F$32:$F142*CX$32:CX142)&gt;0,BY143+CX143=0),REPT("0",Batch_Length),IF(BY143+CX143=0,"",TEXT(BY143+CX143,"0")))</f>
        <v>1</v>
      </c>
      <c r="DZ143" s="69" t="str">
        <f>IF(COUNTBLANK(EA143:$EI143)=COLUMNS(EA143:$EI143),"",REPT("0",Batch_Length-LEN(IF(AND(SUMPRODUCT($F$32:$F142*BZ$32:BZ142)+SUMPRODUCT($F$32:$F142*CY$32:CY142)&gt;0,BZ143+CY143=0),REPT("0",Batch_Length),IF(BZ143+CY143=0,"",TEXT(BZ143+CY143,"0"))))))&amp;IF(AND(SUMPRODUCT($F$32:$F142*BZ$32:BZ142)+SUMPRODUCT($F$32:$F142*CY$32:CY142)&gt;0,BZ143+CY143=0),REPT("0",Batch_Length),IF(BZ143+CY143=0,"",TEXT(BZ143+CY143,"0")))</f>
        <v/>
      </c>
      <c r="EA143" s="69" t="str">
        <f>IF(COUNTBLANK(EB143:$EI143)=COLUMNS(EB143:$EI143),"",REPT("0",Batch_Length-LEN(IF(AND(SUMPRODUCT($F$32:$F142*CA$32:CA142)+SUMPRODUCT($F$32:$F142*CZ$32:CZ142)&gt;0,CA143+CZ143=0),REPT("0",Batch_Length),IF(CA143+CZ143=0,"",TEXT(CA143+CZ143,"0"))))))&amp;IF(AND(SUMPRODUCT($F$32:$F142*CA$32:CA142)+SUMPRODUCT($F$32:$F142*CZ$32:CZ142)&gt;0,CA143+CZ143=0),REPT("0",Batch_Length),IF(CA143+CZ143=0,"",TEXT(CA143+CZ143,"0")))</f>
        <v/>
      </c>
      <c r="EB143" s="69" t="str">
        <f>IF(COUNTBLANK(EC143:$EI143)=COLUMNS(EC143:$EI143),"",REPT("0",Batch_Length-LEN(IF(AND(SUMPRODUCT($F$32:$F142*CB$32:CB142)+SUMPRODUCT($F$32:$F142*DA$32:DA142)&gt;0,CB143+DA143=0),REPT("0",Batch_Length),IF(CB143+DA143=0,"",TEXT(CB143+DA143,"0"))))))&amp;IF(AND(SUMPRODUCT($F$32:$F142*CB$32:CB142)+SUMPRODUCT($F$32:$F142*DA$32:DA142)&gt;0,CB143+DA143=0),REPT("0",Batch_Length),IF(CB143+DA143=0,"",TEXT(CB143+DA143,"0")))</f>
        <v/>
      </c>
      <c r="EC143" s="69" t="str">
        <f>IF(COUNTBLANK(ED143:$EI143)=COLUMNS(ED143:$EI143),"",REPT("0",Batch_Length-LEN(IF(AND(SUMPRODUCT($F$32:$F142*CC$32:CC142)+SUMPRODUCT($F$32:$F142*DB$32:DB142)&gt;0,CC143+DB143=0),REPT("0",Batch_Length),IF(CC143+DB143=0,"",TEXT(CC143+DB143,"0"))))))&amp;IF(AND(SUMPRODUCT($F$32:$F142*CC$32:CC142)+SUMPRODUCT($F$32:$F142*DB$32:DB142)&gt;0,CC143+DB143=0),REPT("0",Batch_Length),IF(CC143+DB143=0,"",TEXT(CC143+DB143,"0")))</f>
        <v/>
      </c>
      <c r="ED143" s="69" t="str">
        <f>IF(COUNTBLANK(EE143:$EI143)=COLUMNS(EE143:$EI143),"",REPT("0",Batch_Length-LEN(IF(AND(SUMPRODUCT($F$32:$F142*CD$32:CD142)+SUMPRODUCT($F$32:$F142*DC$32:DC142)&gt;0,CD143+DC143=0),REPT("0",Batch_Length),IF(CD143+DC143=0,"",TEXT(CD143+DC143,"0"))))))&amp;IF(AND(SUMPRODUCT($F$32:$F142*CD$32:CD142)+SUMPRODUCT($F$32:$F142*DC$32:DC142)&gt;0,CD143+DC143=0),REPT("0",Batch_Length),IF(CD143+DC143=0,"",TEXT(CD143+DC143,"0")))</f>
        <v/>
      </c>
      <c r="EE143" s="69" t="str">
        <f>IF(COUNTBLANK(EF143:$EI143)=COLUMNS(EF143:$EI143),"",REPT("0",Batch_Length-LEN(IF(AND(SUMPRODUCT($F$32:$F142*CE$32:CE142)+SUMPRODUCT($F$32:$F142*DD$32:DD142)&gt;0,CE143+DD143=0),REPT("0",Batch_Length),IF(CE143+DD143=0,"",TEXT(CE143+DD143,"0"))))))&amp;IF(AND(SUMPRODUCT($F$32:$F142*CE$32:CE142)+SUMPRODUCT($F$32:$F142*DD$32:DD142)&gt;0,CE143+DD143=0),REPT("0",Batch_Length),IF(CE143+DD143=0,"",TEXT(CE143+DD143,"0")))</f>
        <v/>
      </c>
      <c r="EF143" s="69" t="str">
        <f>IF(COUNTBLANK(EG143:$EI143)=COLUMNS(EG143:$EI143),"",REPT("0",Batch_Length-LEN(IF(AND(SUMPRODUCT($F$32:$F142*CF$32:CF142)+SUMPRODUCT($F$32:$F142*DE$32:DE142)&gt;0,CF143+DE143=0),REPT("0",Batch_Length),IF(CF143+DE143=0,"",TEXT(CF143+DE143,"0"))))))&amp;IF(AND(SUMPRODUCT($F$32:$F142*CF$32:CF142)+SUMPRODUCT($F$32:$F142*DE$32:DE142)&gt;0,CF143+DE143=0),REPT("0",Batch_Length),IF(CF143+DE143=0,"",TEXT(CF143+DE143,"0")))</f>
        <v/>
      </c>
      <c r="EG143" s="69" t="str">
        <f>IF(COUNTBLANK(EH143:$EI143)=COLUMNS(EH143:$EI143),"",REPT("0",Batch_Length-LEN(IF(AND(SUMPRODUCT($F$32:$F142*CG$32:CG142)+SUMPRODUCT($F$32:$F142*DF$32:DF142)&gt;0,CG143+DF143=0),REPT("0",Batch_Length),IF(CG143+DF143=0,"",TEXT(CG143+DF143,"0"))))))&amp;IF(AND(SUMPRODUCT($F$32:$F142*CG$32:CG142)+SUMPRODUCT($F$32:$F142*DF$32:DF142)&gt;0,CG143+DF143=0),REPT("0",Batch_Length),IF(CG143+DF143=0,"",TEXT(CG143+DF143,"0")))</f>
        <v/>
      </c>
      <c r="EH143" s="69" t="str">
        <f>IF(COUNTBLANK(EI143:$EI143)=COLUMNS(EI143:$EI143),"",REPT("0",Batch_Length-LEN(IF(AND(SUMPRODUCT($F$32:$F142*CH$32:CH142)+SUMPRODUCT($F$32:$F142*DG$32:DG142)&gt;0,CH143+DG143=0),REPT("0",Batch_Length),IF(CH143+DG143=0,"",TEXT(CH143+DG143,"0"))))))&amp;IF(AND(SUMPRODUCT($F$32:$F142*CH$32:CH142)+SUMPRODUCT($F$32:$F142*DG$32:DG142)&gt;0,CH143+DG143=0),REPT("0",Batch_Length),IF(CH143+DG143=0,"",TEXT(CH143+DG143,"0")))</f>
        <v/>
      </c>
      <c r="EI143" s="69" t="str">
        <f>IF(AND(SUMPRODUCT($F$32:$F142*CI$32:CI142)+SUMPRODUCT($F$32:$F142*DH$32:DH142)&gt;0,CI143+DH143=0),REPT("0",Batch_Length),IF(CI143+DH143=0,"",TEXT(CI143+DH143,"0")))</f>
        <v/>
      </c>
      <c r="EJ143" s="69" t="str">
        <f t="shared" si="306"/>
        <v>1762952551090244663872161047107075788761409536026565516041574063347346955087248316436555574598462315773196047662837978913145847497199871623320096254145331200000000000000000000000000</v>
      </c>
      <c r="EK143" s="57" t="s">
        <v>86</v>
      </c>
    </row>
    <row r="144" spans="6:141" outlineLevel="1" x14ac:dyDescent="0.2">
      <c r="F144" s="66">
        <f t="shared" si="277"/>
        <v>112</v>
      </c>
      <c r="G144" s="67" t="str">
        <f t="shared" si="278"/>
        <v>197450685722107402353682037275992488341277868034975337796656295094902858969771811440894224355027779366597957338237853638272334919686385621811850780464277094400000000000000000000000000</v>
      </c>
      <c r="H144" s="66">
        <f t="shared" si="279"/>
        <v>183</v>
      </c>
      <c r="I144" s="66">
        <f t="shared" si="307"/>
        <v>16</v>
      </c>
      <c r="J144" s="67" t="str">
        <f t="shared" si="308"/>
        <v>000000000000</v>
      </c>
      <c r="K144" s="68" t="str">
        <f t="shared" si="309"/>
        <v>000000000000</v>
      </c>
      <c r="L144" s="68" t="str">
        <f t="shared" si="310"/>
        <v>254145331200</v>
      </c>
      <c r="M144" s="68" t="str">
        <f t="shared" si="311"/>
        <v>871623320096</v>
      </c>
      <c r="N144" s="68" t="str">
        <f t="shared" si="312"/>
        <v>145847497199</v>
      </c>
      <c r="O144" s="68" t="str">
        <f t="shared" si="313"/>
        <v>662837978913</v>
      </c>
      <c r="P144" s="68" t="str">
        <f t="shared" si="314"/>
        <v>315773196047</v>
      </c>
      <c r="Q144" s="68" t="str">
        <f t="shared" si="315"/>
        <v>555574598462</v>
      </c>
      <c r="R144" s="68" t="str">
        <f t="shared" si="316"/>
        <v>087248316436</v>
      </c>
      <c r="S144" s="68" t="str">
        <f t="shared" si="317"/>
        <v>063347346955</v>
      </c>
      <c r="T144" s="68" t="str">
        <f t="shared" si="318"/>
        <v>565516041574</v>
      </c>
      <c r="U144" s="68" t="str">
        <f t="shared" si="319"/>
        <v>761409536026</v>
      </c>
      <c r="V144" s="68" t="str">
        <f t="shared" si="320"/>
        <v>047107075788</v>
      </c>
      <c r="W144" s="68" t="str">
        <f t="shared" si="321"/>
        <v>244663872161</v>
      </c>
      <c r="X144" s="68" t="str">
        <f t="shared" si="322"/>
        <v>762952551090</v>
      </c>
      <c r="Y144" s="68" t="str">
        <f t="shared" si="323"/>
        <v>1</v>
      </c>
      <c r="Z144" s="68">
        <f t="shared" si="324"/>
        <v>0</v>
      </c>
      <c r="AA144" s="68">
        <f t="shared" si="325"/>
        <v>0</v>
      </c>
      <c r="AB144" s="68">
        <f t="shared" si="326"/>
        <v>0</v>
      </c>
      <c r="AC144" s="68">
        <f t="shared" si="327"/>
        <v>0</v>
      </c>
      <c r="AD144" s="68">
        <f t="shared" si="328"/>
        <v>0</v>
      </c>
      <c r="AE144" s="68">
        <f t="shared" si="329"/>
        <v>0</v>
      </c>
      <c r="AF144" s="68">
        <f t="shared" si="330"/>
        <v>0</v>
      </c>
      <c r="AG144" s="68">
        <f t="shared" si="331"/>
        <v>0</v>
      </c>
      <c r="AH144" s="68">
        <f t="shared" si="332"/>
        <v>0</v>
      </c>
      <c r="AI144" s="68">
        <f t="shared" si="333"/>
        <v>0</v>
      </c>
      <c r="AJ144" s="69">
        <f t="shared" si="280"/>
        <v>0</v>
      </c>
      <c r="AK144" s="69">
        <f t="shared" si="281"/>
        <v>0</v>
      </c>
      <c r="AL144" s="69">
        <f t="shared" si="282"/>
        <v>28464277094400</v>
      </c>
      <c r="AM144" s="69">
        <f t="shared" si="283"/>
        <v>97621811850752</v>
      </c>
      <c r="AN144" s="69">
        <f t="shared" si="284"/>
        <v>16334919686288</v>
      </c>
      <c r="AO144" s="69">
        <f t="shared" si="285"/>
        <v>74237853638256</v>
      </c>
      <c r="AP144" s="69">
        <f t="shared" si="286"/>
        <v>35366597957264</v>
      </c>
      <c r="AQ144" s="69">
        <f t="shared" si="287"/>
        <v>62224355027744</v>
      </c>
      <c r="AR144" s="69">
        <f t="shared" si="288"/>
        <v>9771811440832</v>
      </c>
      <c r="AS144" s="69">
        <f t="shared" si="289"/>
        <v>7094902858960</v>
      </c>
      <c r="AT144" s="69">
        <f t="shared" si="290"/>
        <v>63337796656288</v>
      </c>
      <c r="AU144" s="69">
        <f t="shared" si="291"/>
        <v>85277868034912</v>
      </c>
      <c r="AV144" s="69">
        <f t="shared" si="292"/>
        <v>5275992488256</v>
      </c>
      <c r="AW144" s="69">
        <f t="shared" si="293"/>
        <v>27402353682032</v>
      </c>
      <c r="AX144" s="69">
        <f t="shared" si="294"/>
        <v>85450685722080</v>
      </c>
      <c r="AY144" s="69">
        <f t="shared" si="295"/>
        <v>112</v>
      </c>
      <c r="AZ144" s="69">
        <f t="shared" si="296"/>
        <v>0</v>
      </c>
      <c r="BA144" s="69">
        <f t="shared" si="297"/>
        <v>0</v>
      </c>
      <c r="BB144" s="69">
        <f t="shared" si="298"/>
        <v>0</v>
      </c>
      <c r="BC144" s="69">
        <f t="shared" si="299"/>
        <v>0</v>
      </c>
      <c r="BD144" s="69">
        <f t="shared" si="300"/>
        <v>0</v>
      </c>
      <c r="BE144" s="69">
        <f t="shared" si="301"/>
        <v>0</v>
      </c>
      <c r="BF144" s="69">
        <f t="shared" si="302"/>
        <v>0</v>
      </c>
      <c r="BG144" s="69">
        <f t="shared" si="303"/>
        <v>0</v>
      </c>
      <c r="BH144" s="69">
        <f t="shared" si="304"/>
        <v>0</v>
      </c>
      <c r="BI144" s="69">
        <f t="shared" si="305"/>
        <v>0</v>
      </c>
      <c r="BJ144" s="69">
        <f t="shared" si="334"/>
        <v>0</v>
      </c>
      <c r="BK144" s="69">
        <f t="shared" si="335"/>
        <v>0</v>
      </c>
      <c r="BL144" s="69">
        <f t="shared" si="336"/>
        <v>464277094400</v>
      </c>
      <c r="BM144" s="69">
        <f t="shared" si="337"/>
        <v>621811850752</v>
      </c>
      <c r="BN144" s="69">
        <f t="shared" si="338"/>
        <v>334919686288</v>
      </c>
      <c r="BO144" s="69">
        <f t="shared" si="339"/>
        <v>237853638256</v>
      </c>
      <c r="BP144" s="69">
        <f t="shared" si="340"/>
        <v>366597957264</v>
      </c>
      <c r="BQ144" s="69">
        <f t="shared" si="341"/>
        <v>224355027744</v>
      </c>
      <c r="BR144" s="69">
        <f t="shared" si="342"/>
        <v>771811440832</v>
      </c>
      <c r="BS144" s="69">
        <f t="shared" si="343"/>
        <v>94902858960</v>
      </c>
      <c r="BT144" s="69">
        <f t="shared" si="344"/>
        <v>337796656288</v>
      </c>
      <c r="BU144" s="69">
        <f t="shared" si="345"/>
        <v>277868034912</v>
      </c>
      <c r="BV144" s="69">
        <f t="shared" si="346"/>
        <v>275992488256</v>
      </c>
      <c r="BW144" s="69">
        <f t="shared" si="347"/>
        <v>402353682032</v>
      </c>
      <c r="BX144" s="69">
        <f t="shared" si="348"/>
        <v>450685722080</v>
      </c>
      <c r="BY144" s="69">
        <f t="shared" si="349"/>
        <v>112</v>
      </c>
      <c r="BZ144" s="69">
        <f t="shared" si="350"/>
        <v>0</v>
      </c>
      <c r="CA144" s="69">
        <f t="shared" si="351"/>
        <v>0</v>
      </c>
      <c r="CB144" s="69">
        <f t="shared" si="352"/>
        <v>0</v>
      </c>
      <c r="CC144" s="69">
        <f t="shared" si="353"/>
        <v>0</v>
      </c>
      <c r="CD144" s="69">
        <f t="shared" si="354"/>
        <v>0</v>
      </c>
      <c r="CE144" s="69">
        <f t="shared" si="355"/>
        <v>0</v>
      </c>
      <c r="CF144" s="69">
        <f t="shared" si="356"/>
        <v>0</v>
      </c>
      <c r="CG144" s="69">
        <f t="shared" si="357"/>
        <v>0</v>
      </c>
      <c r="CH144" s="69">
        <f t="shared" si="358"/>
        <v>0</v>
      </c>
      <c r="CI144" s="69">
        <f t="shared" si="359"/>
        <v>0</v>
      </c>
      <c r="CJ144" s="69">
        <f t="shared" si="360"/>
        <v>0</v>
      </c>
      <c r="CK144" s="69">
        <f t="shared" si="361"/>
        <v>0</v>
      </c>
      <c r="CL144" s="69">
        <f t="shared" si="362"/>
        <v>28</v>
      </c>
      <c r="CM144" s="69">
        <f t="shared" si="363"/>
        <v>97</v>
      </c>
      <c r="CN144" s="69">
        <f t="shared" si="364"/>
        <v>16</v>
      </c>
      <c r="CO144" s="69">
        <f t="shared" si="365"/>
        <v>74</v>
      </c>
      <c r="CP144" s="69">
        <f t="shared" si="366"/>
        <v>35</v>
      </c>
      <c r="CQ144" s="69">
        <f t="shared" si="367"/>
        <v>62</v>
      </c>
      <c r="CR144" s="69">
        <f t="shared" si="368"/>
        <v>9</v>
      </c>
      <c r="CS144" s="69">
        <f t="shared" si="369"/>
        <v>7</v>
      </c>
      <c r="CT144" s="69">
        <f t="shared" si="370"/>
        <v>63</v>
      </c>
      <c r="CU144" s="69">
        <f t="shared" si="371"/>
        <v>85</v>
      </c>
      <c r="CV144" s="69">
        <f t="shared" si="372"/>
        <v>5</v>
      </c>
      <c r="CW144" s="69">
        <f t="shared" si="373"/>
        <v>27</v>
      </c>
      <c r="CX144" s="69">
        <f t="shared" si="374"/>
        <v>85</v>
      </c>
      <c r="CY144" s="69">
        <f t="shared" si="375"/>
        <v>0</v>
      </c>
      <c r="CZ144" s="69">
        <f t="shared" si="376"/>
        <v>0</v>
      </c>
      <c r="DA144" s="69">
        <f t="shared" si="377"/>
        <v>0</v>
      </c>
      <c r="DB144" s="69">
        <f t="shared" si="378"/>
        <v>0</v>
      </c>
      <c r="DC144" s="69">
        <f t="shared" si="379"/>
        <v>0</v>
      </c>
      <c r="DD144" s="69">
        <f t="shared" si="380"/>
        <v>0</v>
      </c>
      <c r="DE144" s="69">
        <f t="shared" si="381"/>
        <v>0</v>
      </c>
      <c r="DF144" s="69">
        <f t="shared" si="382"/>
        <v>0</v>
      </c>
      <c r="DG144" s="69">
        <f t="shared" si="383"/>
        <v>0</v>
      </c>
      <c r="DH144" s="69">
        <f t="shared" si="384"/>
        <v>0</v>
      </c>
      <c r="DI144" s="69">
        <f t="shared" si="385"/>
        <v>0</v>
      </c>
      <c r="DJ144" s="69" t="str">
        <f>IF(COUNTBLANK(DK144:$EI144)=COLUMNS(DK144:$EI144),"",REPT("0",Batch_Length-LEN(IF(AND(SUM(AK144:$BI144)&lt;&gt;0,BJ144=0),REPT("0",Batch_Length),TEXT(BJ144,"0")))))&amp;IF(AND(SUM(AK144:$BI144)&lt;&gt;0,BJ144=0),REPT("0",Batch_Length),TEXT(BJ144,"0"))</f>
        <v>000000000000</v>
      </c>
      <c r="DK144" s="69" t="str">
        <f>IF(COUNTBLANK(DL144:$EI144)=COLUMNS(DL144:$EI144),"",REPT("0",Batch_Length-LEN(IF(AND(SUMPRODUCT($F$32:$F143*BK$32:BK143)+SUMPRODUCT($F$32:$F143*CJ$32:CJ143)&gt;0,BK144+CJ144=0),REPT("0",Batch_Length),IF(BK144+CJ144=0,"",TEXT(BK144+CJ144,"0"))))))&amp;IF(AND(SUMPRODUCT($F$32:$F143*BK$32:BK143)+SUMPRODUCT($F$32:$F143*CJ$32:CJ143)&gt;0,BK144+CJ144=0),REPT("0",Batch_Length),IF(BK144+CJ144=0,"",TEXT(BK144+CJ144,"0")))</f>
        <v>000000000000</v>
      </c>
      <c r="DL144" s="69" t="str">
        <f>IF(COUNTBLANK(DM144:$EI144)=COLUMNS(DM144:$EI144),"",REPT("0",Batch_Length-LEN(IF(AND(SUMPRODUCT($F$32:$F143*BL$32:BL143)+SUMPRODUCT($F$32:$F143*CK$32:CK143)&gt;0,BL144+CK144=0),REPT("0",Batch_Length),IF(BL144+CK144=0,"",TEXT(BL144+CK144,"0"))))))&amp;IF(AND(SUMPRODUCT($F$32:$F143*BL$32:BL143)+SUMPRODUCT($F$32:$F143*CK$32:CK143)&gt;0,BL144+CK144=0),REPT("0",Batch_Length),IF(BL144+CK144=0,"",TEXT(BL144+CK144,"0")))</f>
        <v>464277094400</v>
      </c>
      <c r="DM144" s="69" t="str">
        <f>IF(COUNTBLANK(DN144:$EI144)=COLUMNS(DN144:$EI144),"",REPT("0",Batch_Length-LEN(IF(AND(SUMPRODUCT($F$32:$F143*BM$32:BM143)+SUMPRODUCT($F$32:$F143*CL$32:CL143)&gt;0,BM144+CL144=0),REPT("0",Batch_Length),IF(BM144+CL144=0,"",TEXT(BM144+CL144,"0"))))))&amp;IF(AND(SUMPRODUCT($F$32:$F143*BM$32:BM143)+SUMPRODUCT($F$32:$F143*CL$32:CL143)&gt;0,BM144+CL144=0),REPT("0",Batch_Length),IF(BM144+CL144=0,"",TEXT(BM144+CL144,"0")))</f>
        <v>621811850780</v>
      </c>
      <c r="DN144" s="69" t="str">
        <f>IF(COUNTBLANK(DO144:$EI144)=COLUMNS(DO144:$EI144),"",REPT("0",Batch_Length-LEN(IF(AND(SUMPRODUCT($F$32:$F143*BN$32:BN143)+SUMPRODUCT($F$32:$F143*CM$32:CM143)&gt;0,BN144+CM144=0),REPT("0",Batch_Length),IF(BN144+CM144=0,"",TEXT(BN144+CM144,"0"))))))&amp;IF(AND(SUMPRODUCT($F$32:$F143*BN$32:BN143)+SUMPRODUCT($F$32:$F143*CM$32:CM143)&gt;0,BN144+CM144=0),REPT("0",Batch_Length),IF(BN144+CM144=0,"",TEXT(BN144+CM144,"0")))</f>
        <v>334919686385</v>
      </c>
      <c r="DO144" s="69" t="str">
        <f>IF(COUNTBLANK(DP144:$EI144)=COLUMNS(DP144:$EI144),"",REPT("0",Batch_Length-LEN(IF(AND(SUMPRODUCT($F$32:$F143*BO$32:BO143)+SUMPRODUCT($F$32:$F143*CN$32:CN143)&gt;0,BO144+CN144=0),REPT("0",Batch_Length),IF(BO144+CN144=0,"",TEXT(BO144+CN144,"0"))))))&amp;IF(AND(SUMPRODUCT($F$32:$F143*BO$32:BO143)+SUMPRODUCT($F$32:$F143*CN$32:CN143)&gt;0,BO144+CN144=0),REPT("0",Batch_Length),IF(BO144+CN144=0,"",TEXT(BO144+CN144,"0")))</f>
        <v>237853638272</v>
      </c>
      <c r="DP144" s="69" t="str">
        <f>IF(COUNTBLANK(DQ144:$EI144)=COLUMNS(DQ144:$EI144),"",REPT("0",Batch_Length-LEN(IF(AND(SUMPRODUCT($F$32:$F143*BP$32:BP143)+SUMPRODUCT($F$32:$F143*CO$32:CO143)&gt;0,BP144+CO144=0),REPT("0",Batch_Length),IF(BP144+CO144=0,"",TEXT(BP144+CO144,"0"))))))&amp;IF(AND(SUMPRODUCT($F$32:$F143*BP$32:BP143)+SUMPRODUCT($F$32:$F143*CO$32:CO143)&gt;0,BP144+CO144=0),REPT("0",Batch_Length),IF(BP144+CO144=0,"",TEXT(BP144+CO144,"0")))</f>
        <v>366597957338</v>
      </c>
      <c r="DQ144" s="69" t="str">
        <f>IF(COUNTBLANK(DR144:$EI144)=COLUMNS(DR144:$EI144),"",REPT("0",Batch_Length-LEN(IF(AND(SUMPRODUCT($F$32:$F143*BQ$32:BQ143)+SUMPRODUCT($F$32:$F143*CP$32:CP143)&gt;0,BQ144+CP144=0),REPT("0",Batch_Length),IF(BQ144+CP144=0,"",TEXT(BQ144+CP144,"0"))))))&amp;IF(AND(SUMPRODUCT($F$32:$F143*BQ$32:BQ143)+SUMPRODUCT($F$32:$F143*CP$32:CP143)&gt;0,BQ144+CP144=0),REPT("0",Batch_Length),IF(BQ144+CP144=0,"",TEXT(BQ144+CP144,"0")))</f>
        <v>224355027779</v>
      </c>
      <c r="DR144" s="69" t="str">
        <f>IF(COUNTBLANK(DS144:$EI144)=COLUMNS(DS144:$EI144),"",REPT("0",Batch_Length-LEN(IF(AND(SUMPRODUCT($F$32:$F143*BR$32:BR143)+SUMPRODUCT($F$32:$F143*CQ$32:CQ143)&gt;0,BR144+CQ144=0),REPT("0",Batch_Length),IF(BR144+CQ144=0,"",TEXT(BR144+CQ144,"0"))))))&amp;IF(AND(SUMPRODUCT($F$32:$F143*BR$32:BR143)+SUMPRODUCT($F$32:$F143*CQ$32:CQ143)&gt;0,BR144+CQ144=0),REPT("0",Batch_Length),IF(BR144+CQ144=0,"",TEXT(BR144+CQ144,"0")))</f>
        <v>771811440894</v>
      </c>
      <c r="DS144" s="69" t="str">
        <f>IF(COUNTBLANK(DT144:$EI144)=COLUMNS(DT144:$EI144),"",REPT("0",Batch_Length-LEN(IF(AND(SUMPRODUCT($F$32:$F143*BS$32:BS143)+SUMPRODUCT($F$32:$F143*CR$32:CR143)&gt;0,BS144+CR144=0),REPT("0",Batch_Length),IF(BS144+CR144=0,"",TEXT(BS144+CR144,"0"))))))&amp;IF(AND(SUMPRODUCT($F$32:$F143*BS$32:BS143)+SUMPRODUCT($F$32:$F143*CR$32:CR143)&gt;0,BS144+CR144=0),REPT("0",Batch_Length),IF(BS144+CR144=0,"",TEXT(BS144+CR144,"0")))</f>
        <v>094902858969</v>
      </c>
      <c r="DT144" s="69" t="str">
        <f>IF(COUNTBLANK(DU144:$EI144)=COLUMNS(DU144:$EI144),"",REPT("0",Batch_Length-LEN(IF(AND(SUMPRODUCT($F$32:$F143*BT$32:BT143)+SUMPRODUCT($F$32:$F143*CS$32:CS143)&gt;0,BT144+CS144=0),REPT("0",Batch_Length),IF(BT144+CS144=0,"",TEXT(BT144+CS144,"0"))))))&amp;IF(AND(SUMPRODUCT($F$32:$F143*BT$32:BT143)+SUMPRODUCT($F$32:$F143*CS$32:CS143)&gt;0,BT144+CS144=0),REPT("0",Batch_Length),IF(BT144+CS144=0,"",TEXT(BT144+CS144,"0")))</f>
        <v>337796656295</v>
      </c>
      <c r="DU144" s="69" t="str">
        <f>IF(COUNTBLANK(DV144:$EI144)=COLUMNS(DV144:$EI144),"",REPT("0",Batch_Length-LEN(IF(AND(SUMPRODUCT($F$32:$F143*BU$32:BU143)+SUMPRODUCT($F$32:$F143*CT$32:CT143)&gt;0,BU144+CT144=0),REPT("0",Batch_Length),IF(BU144+CT144=0,"",TEXT(BU144+CT144,"0"))))))&amp;IF(AND(SUMPRODUCT($F$32:$F143*BU$32:BU143)+SUMPRODUCT($F$32:$F143*CT$32:CT143)&gt;0,BU144+CT144=0),REPT("0",Batch_Length),IF(BU144+CT144=0,"",TEXT(BU144+CT144,"0")))</f>
        <v>277868034975</v>
      </c>
      <c r="DV144" s="69" t="str">
        <f>IF(COUNTBLANK(DW144:$EI144)=COLUMNS(DW144:$EI144),"",REPT("0",Batch_Length-LEN(IF(AND(SUMPRODUCT($F$32:$F143*BV$32:BV143)+SUMPRODUCT($F$32:$F143*CU$32:CU143)&gt;0,BV144+CU144=0),REPT("0",Batch_Length),IF(BV144+CU144=0,"",TEXT(BV144+CU144,"0"))))))&amp;IF(AND(SUMPRODUCT($F$32:$F143*BV$32:BV143)+SUMPRODUCT($F$32:$F143*CU$32:CU143)&gt;0,BV144+CU144=0),REPT("0",Batch_Length),IF(BV144+CU144=0,"",TEXT(BV144+CU144,"0")))</f>
        <v>275992488341</v>
      </c>
      <c r="DW144" s="69" t="str">
        <f>IF(COUNTBLANK(DX144:$EI144)=COLUMNS(DX144:$EI144),"",REPT("0",Batch_Length-LEN(IF(AND(SUMPRODUCT($F$32:$F143*BW$32:BW143)+SUMPRODUCT($F$32:$F143*CV$32:CV143)&gt;0,BW144+CV144=0),REPT("0",Batch_Length),IF(BW144+CV144=0,"",TEXT(BW144+CV144,"0"))))))&amp;IF(AND(SUMPRODUCT($F$32:$F143*BW$32:BW143)+SUMPRODUCT($F$32:$F143*CV$32:CV143)&gt;0,BW144+CV144=0),REPT("0",Batch_Length),IF(BW144+CV144=0,"",TEXT(BW144+CV144,"0")))</f>
        <v>402353682037</v>
      </c>
      <c r="DX144" s="69" t="str">
        <f>IF(COUNTBLANK(DY144:$EI144)=COLUMNS(DY144:$EI144),"",REPT("0",Batch_Length-LEN(IF(AND(SUMPRODUCT($F$32:$F143*BX$32:BX143)+SUMPRODUCT($F$32:$F143*CW$32:CW143)&gt;0,BX144+CW144=0),REPT("0",Batch_Length),IF(BX144+CW144=0,"",TEXT(BX144+CW144,"0"))))))&amp;IF(AND(SUMPRODUCT($F$32:$F143*BX$32:BX143)+SUMPRODUCT($F$32:$F143*CW$32:CW143)&gt;0,BX144+CW144=0),REPT("0",Batch_Length),IF(BX144+CW144=0,"",TEXT(BX144+CW144,"0")))</f>
        <v>450685722107</v>
      </c>
      <c r="DY144" s="69" t="str">
        <f>IF(COUNTBLANK(DZ144:$EI144)=COLUMNS(DZ144:$EI144),"",REPT("0",Batch_Length-LEN(IF(AND(SUMPRODUCT($F$32:$F143*BY$32:BY143)+SUMPRODUCT($F$32:$F143*CX$32:CX143)&gt;0,BY144+CX144=0),REPT("0",Batch_Length),IF(BY144+CX144=0,"",TEXT(BY144+CX144,"0"))))))&amp;IF(AND(SUMPRODUCT($F$32:$F143*BY$32:BY143)+SUMPRODUCT($F$32:$F143*CX$32:CX143)&gt;0,BY144+CX144=0),REPT("0",Batch_Length),IF(BY144+CX144=0,"",TEXT(BY144+CX144,"0")))</f>
        <v>197</v>
      </c>
      <c r="DZ144" s="69" t="str">
        <f>IF(COUNTBLANK(EA144:$EI144)=COLUMNS(EA144:$EI144),"",REPT("0",Batch_Length-LEN(IF(AND(SUMPRODUCT($F$32:$F143*BZ$32:BZ143)+SUMPRODUCT($F$32:$F143*CY$32:CY143)&gt;0,BZ144+CY144=0),REPT("0",Batch_Length),IF(BZ144+CY144=0,"",TEXT(BZ144+CY144,"0"))))))&amp;IF(AND(SUMPRODUCT($F$32:$F143*BZ$32:BZ143)+SUMPRODUCT($F$32:$F143*CY$32:CY143)&gt;0,BZ144+CY144=0),REPT("0",Batch_Length),IF(BZ144+CY144=0,"",TEXT(BZ144+CY144,"0")))</f>
        <v/>
      </c>
      <c r="EA144" s="69" t="str">
        <f>IF(COUNTBLANK(EB144:$EI144)=COLUMNS(EB144:$EI144),"",REPT("0",Batch_Length-LEN(IF(AND(SUMPRODUCT($F$32:$F143*CA$32:CA143)+SUMPRODUCT($F$32:$F143*CZ$32:CZ143)&gt;0,CA144+CZ144=0),REPT("0",Batch_Length),IF(CA144+CZ144=0,"",TEXT(CA144+CZ144,"0"))))))&amp;IF(AND(SUMPRODUCT($F$32:$F143*CA$32:CA143)+SUMPRODUCT($F$32:$F143*CZ$32:CZ143)&gt;0,CA144+CZ144=0),REPT("0",Batch_Length),IF(CA144+CZ144=0,"",TEXT(CA144+CZ144,"0")))</f>
        <v/>
      </c>
      <c r="EB144" s="69" t="str">
        <f>IF(COUNTBLANK(EC144:$EI144)=COLUMNS(EC144:$EI144),"",REPT("0",Batch_Length-LEN(IF(AND(SUMPRODUCT($F$32:$F143*CB$32:CB143)+SUMPRODUCT($F$32:$F143*DA$32:DA143)&gt;0,CB144+DA144=0),REPT("0",Batch_Length),IF(CB144+DA144=0,"",TEXT(CB144+DA144,"0"))))))&amp;IF(AND(SUMPRODUCT($F$32:$F143*CB$32:CB143)+SUMPRODUCT($F$32:$F143*DA$32:DA143)&gt;0,CB144+DA144=0),REPT("0",Batch_Length),IF(CB144+DA144=0,"",TEXT(CB144+DA144,"0")))</f>
        <v/>
      </c>
      <c r="EC144" s="69" t="str">
        <f>IF(COUNTBLANK(ED144:$EI144)=COLUMNS(ED144:$EI144),"",REPT("0",Batch_Length-LEN(IF(AND(SUMPRODUCT($F$32:$F143*CC$32:CC143)+SUMPRODUCT($F$32:$F143*DB$32:DB143)&gt;0,CC144+DB144=0),REPT("0",Batch_Length),IF(CC144+DB144=0,"",TEXT(CC144+DB144,"0"))))))&amp;IF(AND(SUMPRODUCT($F$32:$F143*CC$32:CC143)+SUMPRODUCT($F$32:$F143*DB$32:DB143)&gt;0,CC144+DB144=0),REPT("0",Batch_Length),IF(CC144+DB144=0,"",TEXT(CC144+DB144,"0")))</f>
        <v/>
      </c>
      <c r="ED144" s="69" t="str">
        <f>IF(COUNTBLANK(EE144:$EI144)=COLUMNS(EE144:$EI144),"",REPT("0",Batch_Length-LEN(IF(AND(SUMPRODUCT($F$32:$F143*CD$32:CD143)+SUMPRODUCT($F$32:$F143*DC$32:DC143)&gt;0,CD144+DC144=0),REPT("0",Batch_Length),IF(CD144+DC144=0,"",TEXT(CD144+DC144,"0"))))))&amp;IF(AND(SUMPRODUCT($F$32:$F143*CD$32:CD143)+SUMPRODUCT($F$32:$F143*DC$32:DC143)&gt;0,CD144+DC144=0),REPT("0",Batch_Length),IF(CD144+DC144=0,"",TEXT(CD144+DC144,"0")))</f>
        <v/>
      </c>
      <c r="EE144" s="69" t="str">
        <f>IF(COUNTBLANK(EF144:$EI144)=COLUMNS(EF144:$EI144),"",REPT("0",Batch_Length-LEN(IF(AND(SUMPRODUCT($F$32:$F143*CE$32:CE143)+SUMPRODUCT($F$32:$F143*DD$32:DD143)&gt;0,CE144+DD144=0),REPT("0",Batch_Length),IF(CE144+DD144=0,"",TEXT(CE144+DD144,"0"))))))&amp;IF(AND(SUMPRODUCT($F$32:$F143*CE$32:CE143)+SUMPRODUCT($F$32:$F143*DD$32:DD143)&gt;0,CE144+DD144=0),REPT("0",Batch_Length),IF(CE144+DD144=0,"",TEXT(CE144+DD144,"0")))</f>
        <v/>
      </c>
      <c r="EF144" s="69" t="str">
        <f>IF(COUNTBLANK(EG144:$EI144)=COLUMNS(EG144:$EI144),"",REPT("0",Batch_Length-LEN(IF(AND(SUMPRODUCT($F$32:$F143*CF$32:CF143)+SUMPRODUCT($F$32:$F143*DE$32:DE143)&gt;0,CF144+DE144=0),REPT("0",Batch_Length),IF(CF144+DE144=0,"",TEXT(CF144+DE144,"0"))))))&amp;IF(AND(SUMPRODUCT($F$32:$F143*CF$32:CF143)+SUMPRODUCT($F$32:$F143*DE$32:DE143)&gt;0,CF144+DE144=0),REPT("0",Batch_Length),IF(CF144+DE144=0,"",TEXT(CF144+DE144,"0")))</f>
        <v/>
      </c>
      <c r="EG144" s="69" t="str">
        <f>IF(COUNTBLANK(EH144:$EI144)=COLUMNS(EH144:$EI144),"",REPT("0",Batch_Length-LEN(IF(AND(SUMPRODUCT($F$32:$F143*CG$32:CG143)+SUMPRODUCT($F$32:$F143*DF$32:DF143)&gt;0,CG144+DF144=0),REPT("0",Batch_Length),IF(CG144+DF144=0,"",TEXT(CG144+DF144,"0"))))))&amp;IF(AND(SUMPRODUCT($F$32:$F143*CG$32:CG143)+SUMPRODUCT($F$32:$F143*DF$32:DF143)&gt;0,CG144+DF144=0),REPT("0",Batch_Length),IF(CG144+DF144=0,"",TEXT(CG144+DF144,"0")))</f>
        <v/>
      </c>
      <c r="EH144" s="69" t="str">
        <f>IF(COUNTBLANK(EI144:$EI144)=COLUMNS(EI144:$EI144),"",REPT("0",Batch_Length-LEN(IF(AND(SUMPRODUCT($F$32:$F143*CH$32:CH143)+SUMPRODUCT($F$32:$F143*DG$32:DG143)&gt;0,CH144+DG144=0),REPT("0",Batch_Length),IF(CH144+DG144=0,"",TEXT(CH144+DG144,"0"))))))&amp;IF(AND(SUMPRODUCT($F$32:$F143*CH$32:CH143)+SUMPRODUCT($F$32:$F143*DG$32:DG143)&gt;0,CH144+DG144=0),REPT("0",Batch_Length),IF(CH144+DG144=0,"",TEXT(CH144+DG144,"0")))</f>
        <v/>
      </c>
      <c r="EI144" s="69" t="str">
        <f>IF(AND(SUMPRODUCT($F$32:$F143*CI$32:CI143)+SUMPRODUCT($F$32:$F143*DH$32:DH143)&gt;0,CI144+DH144=0),REPT("0",Batch_Length),IF(CI144+DH144=0,"",TEXT(CI144+DH144,"0")))</f>
        <v/>
      </c>
      <c r="EJ144" s="69" t="str">
        <f t="shared" si="306"/>
        <v>197450685722107402353682037275992488341277868034975337796656295094902858969771811440894224355027779366597957338237853638272334919686385621811850780464277094400000000000000000000000000</v>
      </c>
      <c r="EK144" s="57" t="s">
        <v>86</v>
      </c>
    </row>
    <row r="145" spans="6:141" outlineLevel="1" x14ac:dyDescent="0.2">
      <c r="F145" s="66">
        <f t="shared" si="277"/>
        <v>113</v>
      </c>
      <c r="G145" s="67" t="str">
        <f t="shared" si="278"/>
        <v>22311927486598136465966070212187151182564399087952213171022161345724023063584214692821047352118139068425569179220877461124773845924561575264739138192463311667200000000000000000000000000</v>
      </c>
      <c r="H145" s="66">
        <f t="shared" si="279"/>
        <v>185</v>
      </c>
      <c r="I145" s="66">
        <f t="shared" si="307"/>
        <v>16</v>
      </c>
      <c r="J145" s="67" t="str">
        <f t="shared" si="308"/>
        <v>000000000000</v>
      </c>
      <c r="K145" s="68" t="str">
        <f t="shared" si="309"/>
        <v>000000000000</v>
      </c>
      <c r="L145" s="68" t="str">
        <f t="shared" si="310"/>
        <v>464277094400</v>
      </c>
      <c r="M145" s="68" t="str">
        <f t="shared" si="311"/>
        <v>621811850780</v>
      </c>
      <c r="N145" s="68" t="str">
        <f t="shared" si="312"/>
        <v>334919686385</v>
      </c>
      <c r="O145" s="68" t="str">
        <f t="shared" si="313"/>
        <v>237853638272</v>
      </c>
      <c r="P145" s="68" t="str">
        <f t="shared" si="314"/>
        <v>366597957338</v>
      </c>
      <c r="Q145" s="68" t="str">
        <f t="shared" si="315"/>
        <v>224355027779</v>
      </c>
      <c r="R145" s="68" t="str">
        <f t="shared" si="316"/>
        <v>771811440894</v>
      </c>
      <c r="S145" s="68" t="str">
        <f t="shared" si="317"/>
        <v>094902858969</v>
      </c>
      <c r="T145" s="68" t="str">
        <f t="shared" si="318"/>
        <v>337796656295</v>
      </c>
      <c r="U145" s="68" t="str">
        <f t="shared" si="319"/>
        <v>277868034975</v>
      </c>
      <c r="V145" s="68" t="str">
        <f t="shared" si="320"/>
        <v>275992488341</v>
      </c>
      <c r="W145" s="68" t="str">
        <f t="shared" si="321"/>
        <v>402353682037</v>
      </c>
      <c r="X145" s="68" t="str">
        <f t="shared" si="322"/>
        <v>450685722107</v>
      </c>
      <c r="Y145" s="68" t="str">
        <f t="shared" si="323"/>
        <v>197</v>
      </c>
      <c r="Z145" s="68">
        <f t="shared" si="324"/>
        <v>0</v>
      </c>
      <c r="AA145" s="68">
        <f t="shared" si="325"/>
        <v>0</v>
      </c>
      <c r="AB145" s="68">
        <f t="shared" si="326"/>
        <v>0</v>
      </c>
      <c r="AC145" s="68">
        <f t="shared" si="327"/>
        <v>0</v>
      </c>
      <c r="AD145" s="68">
        <f t="shared" si="328"/>
        <v>0</v>
      </c>
      <c r="AE145" s="68">
        <f t="shared" si="329"/>
        <v>0</v>
      </c>
      <c r="AF145" s="68">
        <f t="shared" si="330"/>
        <v>0</v>
      </c>
      <c r="AG145" s="68">
        <f t="shared" si="331"/>
        <v>0</v>
      </c>
      <c r="AH145" s="68">
        <f t="shared" si="332"/>
        <v>0</v>
      </c>
      <c r="AI145" s="68">
        <f t="shared" si="333"/>
        <v>0</v>
      </c>
      <c r="AJ145" s="69">
        <f t="shared" si="280"/>
        <v>0</v>
      </c>
      <c r="AK145" s="69">
        <f t="shared" si="281"/>
        <v>0</v>
      </c>
      <c r="AL145" s="69">
        <f t="shared" si="282"/>
        <v>52463311667200</v>
      </c>
      <c r="AM145" s="69">
        <f t="shared" si="283"/>
        <v>70264739138140</v>
      </c>
      <c r="AN145" s="69">
        <f t="shared" si="284"/>
        <v>37845924561505</v>
      </c>
      <c r="AO145" s="69">
        <f t="shared" si="285"/>
        <v>26877461124736</v>
      </c>
      <c r="AP145" s="69">
        <f t="shared" si="286"/>
        <v>41425569179194</v>
      </c>
      <c r="AQ145" s="69">
        <f t="shared" si="287"/>
        <v>25352118139027</v>
      </c>
      <c r="AR145" s="69">
        <f t="shared" si="288"/>
        <v>87214692821022</v>
      </c>
      <c r="AS145" s="69">
        <f t="shared" si="289"/>
        <v>10724023063497</v>
      </c>
      <c r="AT145" s="69">
        <f t="shared" si="290"/>
        <v>38171022161335</v>
      </c>
      <c r="AU145" s="69">
        <f t="shared" si="291"/>
        <v>31399087952175</v>
      </c>
      <c r="AV145" s="69">
        <f t="shared" si="292"/>
        <v>31187151182533</v>
      </c>
      <c r="AW145" s="69">
        <f t="shared" si="293"/>
        <v>45465966070181</v>
      </c>
      <c r="AX145" s="69">
        <f t="shared" si="294"/>
        <v>50927486598091</v>
      </c>
      <c r="AY145" s="69">
        <f t="shared" si="295"/>
        <v>22261</v>
      </c>
      <c r="AZ145" s="69">
        <f t="shared" si="296"/>
        <v>0</v>
      </c>
      <c r="BA145" s="69">
        <f t="shared" si="297"/>
        <v>0</v>
      </c>
      <c r="BB145" s="69">
        <f t="shared" si="298"/>
        <v>0</v>
      </c>
      <c r="BC145" s="69">
        <f t="shared" si="299"/>
        <v>0</v>
      </c>
      <c r="BD145" s="69">
        <f t="shared" si="300"/>
        <v>0</v>
      </c>
      <c r="BE145" s="69">
        <f t="shared" si="301"/>
        <v>0</v>
      </c>
      <c r="BF145" s="69">
        <f t="shared" si="302"/>
        <v>0</v>
      </c>
      <c r="BG145" s="69">
        <f t="shared" si="303"/>
        <v>0</v>
      </c>
      <c r="BH145" s="69">
        <f t="shared" si="304"/>
        <v>0</v>
      </c>
      <c r="BI145" s="69">
        <f t="shared" si="305"/>
        <v>0</v>
      </c>
      <c r="BJ145" s="69">
        <f t="shared" si="334"/>
        <v>0</v>
      </c>
      <c r="BK145" s="69">
        <f t="shared" si="335"/>
        <v>0</v>
      </c>
      <c r="BL145" s="69">
        <f t="shared" si="336"/>
        <v>463311667200</v>
      </c>
      <c r="BM145" s="69">
        <f t="shared" si="337"/>
        <v>264739138140</v>
      </c>
      <c r="BN145" s="69">
        <f t="shared" si="338"/>
        <v>845924561505</v>
      </c>
      <c r="BO145" s="69">
        <f t="shared" si="339"/>
        <v>877461124736</v>
      </c>
      <c r="BP145" s="69">
        <f t="shared" si="340"/>
        <v>425569179194</v>
      </c>
      <c r="BQ145" s="69">
        <f t="shared" si="341"/>
        <v>352118139027</v>
      </c>
      <c r="BR145" s="69">
        <f t="shared" si="342"/>
        <v>214692821022</v>
      </c>
      <c r="BS145" s="69">
        <f t="shared" si="343"/>
        <v>724023063497</v>
      </c>
      <c r="BT145" s="69">
        <f t="shared" si="344"/>
        <v>171022161335</v>
      </c>
      <c r="BU145" s="69">
        <f t="shared" si="345"/>
        <v>399087952175</v>
      </c>
      <c r="BV145" s="69">
        <f t="shared" si="346"/>
        <v>187151182533</v>
      </c>
      <c r="BW145" s="69">
        <f t="shared" si="347"/>
        <v>465966070181</v>
      </c>
      <c r="BX145" s="69">
        <f t="shared" si="348"/>
        <v>927486598091</v>
      </c>
      <c r="BY145" s="69">
        <f t="shared" si="349"/>
        <v>22261</v>
      </c>
      <c r="BZ145" s="69">
        <f t="shared" si="350"/>
        <v>0</v>
      </c>
      <c r="CA145" s="69">
        <f t="shared" si="351"/>
        <v>0</v>
      </c>
      <c r="CB145" s="69">
        <f t="shared" si="352"/>
        <v>0</v>
      </c>
      <c r="CC145" s="69">
        <f t="shared" si="353"/>
        <v>0</v>
      </c>
      <c r="CD145" s="69">
        <f t="shared" si="354"/>
        <v>0</v>
      </c>
      <c r="CE145" s="69">
        <f t="shared" si="355"/>
        <v>0</v>
      </c>
      <c r="CF145" s="69">
        <f t="shared" si="356"/>
        <v>0</v>
      </c>
      <c r="CG145" s="69">
        <f t="shared" si="357"/>
        <v>0</v>
      </c>
      <c r="CH145" s="69">
        <f t="shared" si="358"/>
        <v>0</v>
      </c>
      <c r="CI145" s="69">
        <f t="shared" si="359"/>
        <v>0</v>
      </c>
      <c r="CJ145" s="69">
        <f t="shared" si="360"/>
        <v>0</v>
      </c>
      <c r="CK145" s="69">
        <f t="shared" si="361"/>
        <v>0</v>
      </c>
      <c r="CL145" s="69">
        <f t="shared" si="362"/>
        <v>52</v>
      </c>
      <c r="CM145" s="69">
        <f t="shared" si="363"/>
        <v>70</v>
      </c>
      <c r="CN145" s="69">
        <f t="shared" si="364"/>
        <v>37</v>
      </c>
      <c r="CO145" s="69">
        <f t="shared" si="365"/>
        <v>26</v>
      </c>
      <c r="CP145" s="69">
        <f t="shared" si="366"/>
        <v>41</v>
      </c>
      <c r="CQ145" s="69">
        <f t="shared" si="367"/>
        <v>25</v>
      </c>
      <c r="CR145" s="69">
        <f t="shared" si="368"/>
        <v>87</v>
      </c>
      <c r="CS145" s="69">
        <f t="shared" si="369"/>
        <v>10</v>
      </c>
      <c r="CT145" s="69">
        <f t="shared" si="370"/>
        <v>38</v>
      </c>
      <c r="CU145" s="69">
        <f t="shared" si="371"/>
        <v>31</v>
      </c>
      <c r="CV145" s="69">
        <f t="shared" si="372"/>
        <v>31</v>
      </c>
      <c r="CW145" s="69">
        <f t="shared" si="373"/>
        <v>45</v>
      </c>
      <c r="CX145" s="69">
        <f t="shared" si="374"/>
        <v>50</v>
      </c>
      <c r="CY145" s="69">
        <f t="shared" si="375"/>
        <v>0</v>
      </c>
      <c r="CZ145" s="69">
        <f t="shared" si="376"/>
        <v>0</v>
      </c>
      <c r="DA145" s="69">
        <f t="shared" si="377"/>
        <v>0</v>
      </c>
      <c r="DB145" s="69">
        <f t="shared" si="378"/>
        <v>0</v>
      </c>
      <c r="DC145" s="69">
        <f t="shared" si="379"/>
        <v>0</v>
      </c>
      <c r="DD145" s="69">
        <f t="shared" si="380"/>
        <v>0</v>
      </c>
      <c r="DE145" s="69">
        <f t="shared" si="381"/>
        <v>0</v>
      </c>
      <c r="DF145" s="69">
        <f t="shared" si="382"/>
        <v>0</v>
      </c>
      <c r="DG145" s="69">
        <f t="shared" si="383"/>
        <v>0</v>
      </c>
      <c r="DH145" s="69">
        <f t="shared" si="384"/>
        <v>0</v>
      </c>
      <c r="DI145" s="69">
        <f t="shared" si="385"/>
        <v>0</v>
      </c>
      <c r="DJ145" s="69" t="str">
        <f>IF(COUNTBLANK(DK145:$EI145)=COLUMNS(DK145:$EI145),"",REPT("0",Batch_Length-LEN(IF(AND(SUM(AK145:$BI145)&lt;&gt;0,BJ145=0),REPT("0",Batch_Length),TEXT(BJ145,"0")))))&amp;IF(AND(SUM(AK145:$BI145)&lt;&gt;0,BJ145=0),REPT("0",Batch_Length),TEXT(BJ145,"0"))</f>
        <v>000000000000</v>
      </c>
      <c r="DK145" s="69" t="str">
        <f>IF(COUNTBLANK(DL145:$EI145)=COLUMNS(DL145:$EI145),"",REPT("0",Batch_Length-LEN(IF(AND(SUMPRODUCT($F$32:$F144*BK$32:BK144)+SUMPRODUCT($F$32:$F144*CJ$32:CJ144)&gt;0,BK145+CJ145=0),REPT("0",Batch_Length),IF(BK145+CJ145=0,"",TEXT(BK145+CJ145,"0"))))))&amp;IF(AND(SUMPRODUCT($F$32:$F144*BK$32:BK144)+SUMPRODUCT($F$32:$F144*CJ$32:CJ144)&gt;0,BK145+CJ145=0),REPT("0",Batch_Length),IF(BK145+CJ145=0,"",TEXT(BK145+CJ145,"0")))</f>
        <v>000000000000</v>
      </c>
      <c r="DL145" s="69" t="str">
        <f>IF(COUNTBLANK(DM145:$EI145)=COLUMNS(DM145:$EI145),"",REPT("0",Batch_Length-LEN(IF(AND(SUMPRODUCT($F$32:$F144*BL$32:BL144)+SUMPRODUCT($F$32:$F144*CK$32:CK144)&gt;0,BL145+CK145=0),REPT("0",Batch_Length),IF(BL145+CK145=0,"",TEXT(BL145+CK145,"0"))))))&amp;IF(AND(SUMPRODUCT($F$32:$F144*BL$32:BL144)+SUMPRODUCT($F$32:$F144*CK$32:CK144)&gt;0,BL145+CK145=0),REPT("0",Batch_Length),IF(BL145+CK145=0,"",TEXT(BL145+CK145,"0")))</f>
        <v>463311667200</v>
      </c>
      <c r="DM145" s="69" t="str">
        <f>IF(COUNTBLANK(DN145:$EI145)=COLUMNS(DN145:$EI145),"",REPT("0",Batch_Length-LEN(IF(AND(SUMPRODUCT($F$32:$F144*BM$32:BM144)+SUMPRODUCT($F$32:$F144*CL$32:CL144)&gt;0,BM145+CL145=0),REPT("0",Batch_Length),IF(BM145+CL145=0,"",TEXT(BM145+CL145,"0"))))))&amp;IF(AND(SUMPRODUCT($F$32:$F144*BM$32:BM144)+SUMPRODUCT($F$32:$F144*CL$32:CL144)&gt;0,BM145+CL145=0),REPT("0",Batch_Length),IF(BM145+CL145=0,"",TEXT(BM145+CL145,"0")))</f>
        <v>264739138192</v>
      </c>
      <c r="DN145" s="69" t="str">
        <f>IF(COUNTBLANK(DO145:$EI145)=COLUMNS(DO145:$EI145),"",REPT("0",Batch_Length-LEN(IF(AND(SUMPRODUCT($F$32:$F144*BN$32:BN144)+SUMPRODUCT($F$32:$F144*CM$32:CM144)&gt;0,BN145+CM145=0),REPT("0",Batch_Length),IF(BN145+CM145=0,"",TEXT(BN145+CM145,"0"))))))&amp;IF(AND(SUMPRODUCT($F$32:$F144*BN$32:BN144)+SUMPRODUCT($F$32:$F144*CM$32:CM144)&gt;0,BN145+CM145=0),REPT("0",Batch_Length),IF(BN145+CM145=0,"",TEXT(BN145+CM145,"0")))</f>
        <v>845924561575</v>
      </c>
      <c r="DO145" s="69" t="str">
        <f>IF(COUNTBLANK(DP145:$EI145)=COLUMNS(DP145:$EI145),"",REPT("0",Batch_Length-LEN(IF(AND(SUMPRODUCT($F$32:$F144*BO$32:BO144)+SUMPRODUCT($F$32:$F144*CN$32:CN144)&gt;0,BO145+CN145=0),REPT("0",Batch_Length),IF(BO145+CN145=0,"",TEXT(BO145+CN145,"0"))))))&amp;IF(AND(SUMPRODUCT($F$32:$F144*BO$32:BO144)+SUMPRODUCT($F$32:$F144*CN$32:CN144)&gt;0,BO145+CN145=0),REPT("0",Batch_Length),IF(BO145+CN145=0,"",TEXT(BO145+CN145,"0")))</f>
        <v>877461124773</v>
      </c>
      <c r="DP145" s="69" t="str">
        <f>IF(COUNTBLANK(DQ145:$EI145)=COLUMNS(DQ145:$EI145),"",REPT("0",Batch_Length-LEN(IF(AND(SUMPRODUCT($F$32:$F144*BP$32:BP144)+SUMPRODUCT($F$32:$F144*CO$32:CO144)&gt;0,BP145+CO145=0),REPT("0",Batch_Length),IF(BP145+CO145=0,"",TEXT(BP145+CO145,"0"))))))&amp;IF(AND(SUMPRODUCT($F$32:$F144*BP$32:BP144)+SUMPRODUCT($F$32:$F144*CO$32:CO144)&gt;0,BP145+CO145=0),REPT("0",Batch_Length),IF(BP145+CO145=0,"",TEXT(BP145+CO145,"0")))</f>
        <v>425569179220</v>
      </c>
      <c r="DQ145" s="69" t="str">
        <f>IF(COUNTBLANK(DR145:$EI145)=COLUMNS(DR145:$EI145),"",REPT("0",Batch_Length-LEN(IF(AND(SUMPRODUCT($F$32:$F144*BQ$32:BQ144)+SUMPRODUCT($F$32:$F144*CP$32:CP144)&gt;0,BQ145+CP145=0),REPT("0",Batch_Length),IF(BQ145+CP145=0,"",TEXT(BQ145+CP145,"0"))))))&amp;IF(AND(SUMPRODUCT($F$32:$F144*BQ$32:BQ144)+SUMPRODUCT($F$32:$F144*CP$32:CP144)&gt;0,BQ145+CP145=0),REPT("0",Batch_Length),IF(BQ145+CP145=0,"",TEXT(BQ145+CP145,"0")))</f>
        <v>352118139068</v>
      </c>
      <c r="DR145" s="69" t="str">
        <f>IF(COUNTBLANK(DS145:$EI145)=COLUMNS(DS145:$EI145),"",REPT("0",Batch_Length-LEN(IF(AND(SUMPRODUCT($F$32:$F144*BR$32:BR144)+SUMPRODUCT($F$32:$F144*CQ$32:CQ144)&gt;0,BR145+CQ145=0),REPT("0",Batch_Length),IF(BR145+CQ145=0,"",TEXT(BR145+CQ145,"0"))))))&amp;IF(AND(SUMPRODUCT($F$32:$F144*BR$32:BR144)+SUMPRODUCT($F$32:$F144*CQ$32:CQ144)&gt;0,BR145+CQ145=0),REPT("0",Batch_Length),IF(BR145+CQ145=0,"",TEXT(BR145+CQ145,"0")))</f>
        <v>214692821047</v>
      </c>
      <c r="DS145" s="69" t="str">
        <f>IF(COUNTBLANK(DT145:$EI145)=COLUMNS(DT145:$EI145),"",REPT("0",Batch_Length-LEN(IF(AND(SUMPRODUCT($F$32:$F144*BS$32:BS144)+SUMPRODUCT($F$32:$F144*CR$32:CR144)&gt;0,BS145+CR145=0),REPT("0",Batch_Length),IF(BS145+CR145=0,"",TEXT(BS145+CR145,"0"))))))&amp;IF(AND(SUMPRODUCT($F$32:$F144*BS$32:BS144)+SUMPRODUCT($F$32:$F144*CR$32:CR144)&gt;0,BS145+CR145=0),REPT("0",Batch_Length),IF(BS145+CR145=0,"",TEXT(BS145+CR145,"0")))</f>
        <v>724023063584</v>
      </c>
      <c r="DT145" s="69" t="str">
        <f>IF(COUNTBLANK(DU145:$EI145)=COLUMNS(DU145:$EI145),"",REPT("0",Batch_Length-LEN(IF(AND(SUMPRODUCT($F$32:$F144*BT$32:BT144)+SUMPRODUCT($F$32:$F144*CS$32:CS144)&gt;0,BT145+CS145=0),REPT("0",Batch_Length),IF(BT145+CS145=0,"",TEXT(BT145+CS145,"0"))))))&amp;IF(AND(SUMPRODUCT($F$32:$F144*BT$32:BT144)+SUMPRODUCT($F$32:$F144*CS$32:CS144)&gt;0,BT145+CS145=0),REPT("0",Batch_Length),IF(BT145+CS145=0,"",TEXT(BT145+CS145,"0")))</f>
        <v>171022161345</v>
      </c>
      <c r="DU145" s="69" t="str">
        <f>IF(COUNTBLANK(DV145:$EI145)=COLUMNS(DV145:$EI145),"",REPT("0",Batch_Length-LEN(IF(AND(SUMPRODUCT($F$32:$F144*BU$32:BU144)+SUMPRODUCT($F$32:$F144*CT$32:CT144)&gt;0,BU145+CT145=0),REPT("0",Batch_Length),IF(BU145+CT145=0,"",TEXT(BU145+CT145,"0"))))))&amp;IF(AND(SUMPRODUCT($F$32:$F144*BU$32:BU144)+SUMPRODUCT($F$32:$F144*CT$32:CT144)&gt;0,BU145+CT145=0),REPT("0",Batch_Length),IF(BU145+CT145=0,"",TEXT(BU145+CT145,"0")))</f>
        <v>399087952213</v>
      </c>
      <c r="DV145" s="69" t="str">
        <f>IF(COUNTBLANK(DW145:$EI145)=COLUMNS(DW145:$EI145),"",REPT("0",Batch_Length-LEN(IF(AND(SUMPRODUCT($F$32:$F144*BV$32:BV144)+SUMPRODUCT($F$32:$F144*CU$32:CU144)&gt;0,BV145+CU145=0),REPT("0",Batch_Length),IF(BV145+CU145=0,"",TEXT(BV145+CU145,"0"))))))&amp;IF(AND(SUMPRODUCT($F$32:$F144*BV$32:BV144)+SUMPRODUCT($F$32:$F144*CU$32:CU144)&gt;0,BV145+CU145=0),REPT("0",Batch_Length),IF(BV145+CU145=0,"",TEXT(BV145+CU145,"0")))</f>
        <v>187151182564</v>
      </c>
      <c r="DW145" s="69" t="str">
        <f>IF(COUNTBLANK(DX145:$EI145)=COLUMNS(DX145:$EI145),"",REPT("0",Batch_Length-LEN(IF(AND(SUMPRODUCT($F$32:$F144*BW$32:BW144)+SUMPRODUCT($F$32:$F144*CV$32:CV144)&gt;0,BW145+CV145=0),REPT("0",Batch_Length),IF(BW145+CV145=0,"",TEXT(BW145+CV145,"0"))))))&amp;IF(AND(SUMPRODUCT($F$32:$F144*BW$32:BW144)+SUMPRODUCT($F$32:$F144*CV$32:CV144)&gt;0,BW145+CV145=0),REPT("0",Batch_Length),IF(BW145+CV145=0,"",TEXT(BW145+CV145,"0")))</f>
        <v>465966070212</v>
      </c>
      <c r="DX145" s="69" t="str">
        <f>IF(COUNTBLANK(DY145:$EI145)=COLUMNS(DY145:$EI145),"",REPT("0",Batch_Length-LEN(IF(AND(SUMPRODUCT($F$32:$F144*BX$32:BX144)+SUMPRODUCT($F$32:$F144*CW$32:CW144)&gt;0,BX145+CW145=0),REPT("0",Batch_Length),IF(BX145+CW145=0,"",TEXT(BX145+CW145,"0"))))))&amp;IF(AND(SUMPRODUCT($F$32:$F144*BX$32:BX144)+SUMPRODUCT($F$32:$F144*CW$32:CW144)&gt;0,BX145+CW145=0),REPT("0",Batch_Length),IF(BX145+CW145=0,"",TEXT(BX145+CW145,"0")))</f>
        <v>927486598136</v>
      </c>
      <c r="DY145" s="69" t="str">
        <f>IF(COUNTBLANK(DZ145:$EI145)=COLUMNS(DZ145:$EI145),"",REPT("0",Batch_Length-LEN(IF(AND(SUMPRODUCT($F$32:$F144*BY$32:BY144)+SUMPRODUCT($F$32:$F144*CX$32:CX144)&gt;0,BY145+CX145=0),REPT("0",Batch_Length),IF(BY145+CX145=0,"",TEXT(BY145+CX145,"0"))))))&amp;IF(AND(SUMPRODUCT($F$32:$F144*BY$32:BY144)+SUMPRODUCT($F$32:$F144*CX$32:CX144)&gt;0,BY145+CX145=0),REPT("0",Batch_Length),IF(BY145+CX145=0,"",TEXT(BY145+CX145,"0")))</f>
        <v>22311</v>
      </c>
      <c r="DZ145" s="69" t="str">
        <f>IF(COUNTBLANK(EA145:$EI145)=COLUMNS(EA145:$EI145),"",REPT("0",Batch_Length-LEN(IF(AND(SUMPRODUCT($F$32:$F144*BZ$32:BZ144)+SUMPRODUCT($F$32:$F144*CY$32:CY144)&gt;0,BZ145+CY145=0),REPT("0",Batch_Length),IF(BZ145+CY145=0,"",TEXT(BZ145+CY145,"0"))))))&amp;IF(AND(SUMPRODUCT($F$32:$F144*BZ$32:BZ144)+SUMPRODUCT($F$32:$F144*CY$32:CY144)&gt;0,BZ145+CY145=0),REPT("0",Batch_Length),IF(BZ145+CY145=0,"",TEXT(BZ145+CY145,"0")))</f>
        <v/>
      </c>
      <c r="EA145" s="69" t="str">
        <f>IF(COUNTBLANK(EB145:$EI145)=COLUMNS(EB145:$EI145),"",REPT("0",Batch_Length-LEN(IF(AND(SUMPRODUCT($F$32:$F144*CA$32:CA144)+SUMPRODUCT($F$32:$F144*CZ$32:CZ144)&gt;0,CA145+CZ145=0),REPT("0",Batch_Length),IF(CA145+CZ145=0,"",TEXT(CA145+CZ145,"0"))))))&amp;IF(AND(SUMPRODUCT($F$32:$F144*CA$32:CA144)+SUMPRODUCT($F$32:$F144*CZ$32:CZ144)&gt;0,CA145+CZ145=0),REPT("0",Batch_Length),IF(CA145+CZ145=0,"",TEXT(CA145+CZ145,"0")))</f>
        <v/>
      </c>
      <c r="EB145" s="69" t="str">
        <f>IF(COUNTBLANK(EC145:$EI145)=COLUMNS(EC145:$EI145),"",REPT("0",Batch_Length-LEN(IF(AND(SUMPRODUCT($F$32:$F144*CB$32:CB144)+SUMPRODUCT($F$32:$F144*DA$32:DA144)&gt;0,CB145+DA145=0),REPT("0",Batch_Length),IF(CB145+DA145=0,"",TEXT(CB145+DA145,"0"))))))&amp;IF(AND(SUMPRODUCT($F$32:$F144*CB$32:CB144)+SUMPRODUCT($F$32:$F144*DA$32:DA144)&gt;0,CB145+DA145=0),REPT("0",Batch_Length),IF(CB145+DA145=0,"",TEXT(CB145+DA145,"0")))</f>
        <v/>
      </c>
      <c r="EC145" s="69" t="str">
        <f>IF(COUNTBLANK(ED145:$EI145)=COLUMNS(ED145:$EI145),"",REPT("0",Batch_Length-LEN(IF(AND(SUMPRODUCT($F$32:$F144*CC$32:CC144)+SUMPRODUCT($F$32:$F144*DB$32:DB144)&gt;0,CC145+DB145=0),REPT("0",Batch_Length),IF(CC145+DB145=0,"",TEXT(CC145+DB145,"0"))))))&amp;IF(AND(SUMPRODUCT($F$32:$F144*CC$32:CC144)+SUMPRODUCT($F$32:$F144*DB$32:DB144)&gt;0,CC145+DB145=0),REPT("0",Batch_Length),IF(CC145+DB145=0,"",TEXT(CC145+DB145,"0")))</f>
        <v/>
      </c>
      <c r="ED145" s="69" t="str">
        <f>IF(COUNTBLANK(EE145:$EI145)=COLUMNS(EE145:$EI145),"",REPT("0",Batch_Length-LEN(IF(AND(SUMPRODUCT($F$32:$F144*CD$32:CD144)+SUMPRODUCT($F$32:$F144*DC$32:DC144)&gt;0,CD145+DC145=0),REPT("0",Batch_Length),IF(CD145+DC145=0,"",TEXT(CD145+DC145,"0"))))))&amp;IF(AND(SUMPRODUCT($F$32:$F144*CD$32:CD144)+SUMPRODUCT($F$32:$F144*DC$32:DC144)&gt;0,CD145+DC145=0),REPT("0",Batch_Length),IF(CD145+DC145=0,"",TEXT(CD145+DC145,"0")))</f>
        <v/>
      </c>
      <c r="EE145" s="69" t="str">
        <f>IF(COUNTBLANK(EF145:$EI145)=COLUMNS(EF145:$EI145),"",REPT("0",Batch_Length-LEN(IF(AND(SUMPRODUCT($F$32:$F144*CE$32:CE144)+SUMPRODUCT($F$32:$F144*DD$32:DD144)&gt;0,CE145+DD145=0),REPT("0",Batch_Length),IF(CE145+DD145=0,"",TEXT(CE145+DD145,"0"))))))&amp;IF(AND(SUMPRODUCT($F$32:$F144*CE$32:CE144)+SUMPRODUCT($F$32:$F144*DD$32:DD144)&gt;0,CE145+DD145=0),REPT("0",Batch_Length),IF(CE145+DD145=0,"",TEXT(CE145+DD145,"0")))</f>
        <v/>
      </c>
      <c r="EF145" s="69" t="str">
        <f>IF(COUNTBLANK(EG145:$EI145)=COLUMNS(EG145:$EI145),"",REPT("0",Batch_Length-LEN(IF(AND(SUMPRODUCT($F$32:$F144*CF$32:CF144)+SUMPRODUCT($F$32:$F144*DE$32:DE144)&gt;0,CF145+DE145=0),REPT("0",Batch_Length),IF(CF145+DE145=0,"",TEXT(CF145+DE145,"0"))))))&amp;IF(AND(SUMPRODUCT($F$32:$F144*CF$32:CF144)+SUMPRODUCT($F$32:$F144*DE$32:DE144)&gt;0,CF145+DE145=0),REPT("0",Batch_Length),IF(CF145+DE145=0,"",TEXT(CF145+DE145,"0")))</f>
        <v/>
      </c>
      <c r="EG145" s="69" t="str">
        <f>IF(COUNTBLANK(EH145:$EI145)=COLUMNS(EH145:$EI145),"",REPT("0",Batch_Length-LEN(IF(AND(SUMPRODUCT($F$32:$F144*CG$32:CG144)+SUMPRODUCT($F$32:$F144*DF$32:DF144)&gt;0,CG145+DF145=0),REPT("0",Batch_Length),IF(CG145+DF145=0,"",TEXT(CG145+DF145,"0"))))))&amp;IF(AND(SUMPRODUCT($F$32:$F144*CG$32:CG144)+SUMPRODUCT($F$32:$F144*DF$32:DF144)&gt;0,CG145+DF145=0),REPT("0",Batch_Length),IF(CG145+DF145=0,"",TEXT(CG145+DF145,"0")))</f>
        <v/>
      </c>
      <c r="EH145" s="69" t="str">
        <f>IF(COUNTBLANK(EI145:$EI145)=COLUMNS(EI145:$EI145),"",REPT("0",Batch_Length-LEN(IF(AND(SUMPRODUCT($F$32:$F144*CH$32:CH144)+SUMPRODUCT($F$32:$F144*DG$32:DG144)&gt;0,CH145+DG145=0),REPT("0",Batch_Length),IF(CH145+DG145=0,"",TEXT(CH145+DG145,"0"))))))&amp;IF(AND(SUMPRODUCT($F$32:$F144*CH$32:CH144)+SUMPRODUCT($F$32:$F144*DG$32:DG144)&gt;0,CH145+DG145=0),REPT("0",Batch_Length),IF(CH145+DG145=0,"",TEXT(CH145+DG145,"0")))</f>
        <v/>
      </c>
      <c r="EI145" s="69" t="str">
        <f>IF(AND(SUMPRODUCT($F$32:$F144*CI$32:CI144)+SUMPRODUCT($F$32:$F144*DH$32:DH144)&gt;0,CI145+DH145=0),REPT("0",Batch_Length),IF(CI145+DH145=0,"",TEXT(CI145+DH145,"0")))</f>
        <v/>
      </c>
      <c r="EJ145" s="69" t="str">
        <f t="shared" si="306"/>
        <v>22311927486598136465966070212187151182564399087952213171022161345724023063584214692821047352118139068425569179220877461124773845924561575264739138192463311667200000000000000000000000000</v>
      </c>
      <c r="EK145" s="57" t="s">
        <v>86</v>
      </c>
    </row>
    <row r="146" spans="6:141" outlineLevel="1" x14ac:dyDescent="0.2">
      <c r="F146" s="66">
        <f t="shared" si="277"/>
        <v>114</v>
      </c>
      <c r="G146" s="67" t="str">
        <f t="shared" si="278"/>
        <v>2543559733472187557120132004189335234812341496026552301496526393412538629248600474981599398141467853800514886431180030568224218435400019580180261753940817530060800000000000000000000000000</v>
      </c>
      <c r="H146" s="66">
        <f t="shared" si="279"/>
        <v>187</v>
      </c>
      <c r="I146" s="66">
        <f t="shared" si="307"/>
        <v>16</v>
      </c>
      <c r="J146" s="67" t="str">
        <f t="shared" si="308"/>
        <v>000000000000</v>
      </c>
      <c r="K146" s="68" t="str">
        <f t="shared" si="309"/>
        <v>000000000000</v>
      </c>
      <c r="L146" s="68" t="str">
        <f t="shared" si="310"/>
        <v>463311667200</v>
      </c>
      <c r="M146" s="68" t="str">
        <f t="shared" si="311"/>
        <v>264739138192</v>
      </c>
      <c r="N146" s="68" t="str">
        <f t="shared" si="312"/>
        <v>845924561575</v>
      </c>
      <c r="O146" s="68" t="str">
        <f t="shared" si="313"/>
        <v>877461124773</v>
      </c>
      <c r="P146" s="68" t="str">
        <f t="shared" si="314"/>
        <v>425569179220</v>
      </c>
      <c r="Q146" s="68" t="str">
        <f t="shared" si="315"/>
        <v>352118139068</v>
      </c>
      <c r="R146" s="68" t="str">
        <f t="shared" si="316"/>
        <v>214692821047</v>
      </c>
      <c r="S146" s="68" t="str">
        <f t="shared" si="317"/>
        <v>724023063584</v>
      </c>
      <c r="T146" s="68" t="str">
        <f t="shared" si="318"/>
        <v>171022161345</v>
      </c>
      <c r="U146" s="68" t="str">
        <f t="shared" si="319"/>
        <v>399087952213</v>
      </c>
      <c r="V146" s="68" t="str">
        <f t="shared" si="320"/>
        <v>187151182564</v>
      </c>
      <c r="W146" s="68" t="str">
        <f t="shared" si="321"/>
        <v>465966070212</v>
      </c>
      <c r="X146" s="68" t="str">
        <f t="shared" si="322"/>
        <v>927486598136</v>
      </c>
      <c r="Y146" s="68" t="str">
        <f t="shared" si="323"/>
        <v>22311</v>
      </c>
      <c r="Z146" s="68">
        <f t="shared" si="324"/>
        <v>0</v>
      </c>
      <c r="AA146" s="68">
        <f t="shared" si="325"/>
        <v>0</v>
      </c>
      <c r="AB146" s="68">
        <f t="shared" si="326"/>
        <v>0</v>
      </c>
      <c r="AC146" s="68">
        <f t="shared" si="327"/>
        <v>0</v>
      </c>
      <c r="AD146" s="68">
        <f t="shared" si="328"/>
        <v>0</v>
      </c>
      <c r="AE146" s="68">
        <f t="shared" si="329"/>
        <v>0</v>
      </c>
      <c r="AF146" s="68">
        <f t="shared" si="330"/>
        <v>0</v>
      </c>
      <c r="AG146" s="68">
        <f t="shared" si="331"/>
        <v>0</v>
      </c>
      <c r="AH146" s="68">
        <f t="shared" si="332"/>
        <v>0</v>
      </c>
      <c r="AI146" s="68">
        <f t="shared" si="333"/>
        <v>0</v>
      </c>
      <c r="AJ146" s="69">
        <f t="shared" si="280"/>
        <v>0</v>
      </c>
      <c r="AK146" s="69">
        <f t="shared" si="281"/>
        <v>0</v>
      </c>
      <c r="AL146" s="69">
        <f t="shared" si="282"/>
        <v>52817530060800</v>
      </c>
      <c r="AM146" s="69">
        <f t="shared" si="283"/>
        <v>30180261753888</v>
      </c>
      <c r="AN146" s="69">
        <f t="shared" si="284"/>
        <v>96435400019550</v>
      </c>
      <c r="AO146" s="69">
        <f t="shared" si="285"/>
        <v>100030568224122</v>
      </c>
      <c r="AP146" s="69">
        <f t="shared" si="286"/>
        <v>48514886431080</v>
      </c>
      <c r="AQ146" s="69">
        <f t="shared" si="287"/>
        <v>40141467853752</v>
      </c>
      <c r="AR146" s="69">
        <f t="shared" si="288"/>
        <v>24474981599358</v>
      </c>
      <c r="AS146" s="69">
        <f t="shared" si="289"/>
        <v>82538629248576</v>
      </c>
      <c r="AT146" s="69">
        <f t="shared" si="290"/>
        <v>19496526393330</v>
      </c>
      <c r="AU146" s="69">
        <f t="shared" si="291"/>
        <v>45496026552282</v>
      </c>
      <c r="AV146" s="69">
        <f t="shared" si="292"/>
        <v>21335234812296</v>
      </c>
      <c r="AW146" s="69">
        <f t="shared" si="293"/>
        <v>53120132004168</v>
      </c>
      <c r="AX146" s="69">
        <f t="shared" si="294"/>
        <v>105733472187504</v>
      </c>
      <c r="AY146" s="69">
        <f t="shared" si="295"/>
        <v>2543454</v>
      </c>
      <c r="AZ146" s="69">
        <f t="shared" si="296"/>
        <v>0</v>
      </c>
      <c r="BA146" s="69">
        <f t="shared" si="297"/>
        <v>0</v>
      </c>
      <c r="BB146" s="69">
        <f t="shared" si="298"/>
        <v>0</v>
      </c>
      <c r="BC146" s="69">
        <f t="shared" si="299"/>
        <v>0</v>
      </c>
      <c r="BD146" s="69">
        <f t="shared" si="300"/>
        <v>0</v>
      </c>
      <c r="BE146" s="69">
        <f t="shared" si="301"/>
        <v>0</v>
      </c>
      <c r="BF146" s="69">
        <f t="shared" si="302"/>
        <v>0</v>
      </c>
      <c r="BG146" s="69">
        <f t="shared" si="303"/>
        <v>0</v>
      </c>
      <c r="BH146" s="69">
        <f t="shared" si="304"/>
        <v>0</v>
      </c>
      <c r="BI146" s="69">
        <f t="shared" si="305"/>
        <v>0</v>
      </c>
      <c r="BJ146" s="69">
        <f t="shared" si="334"/>
        <v>0</v>
      </c>
      <c r="BK146" s="69">
        <f t="shared" si="335"/>
        <v>0</v>
      </c>
      <c r="BL146" s="69">
        <f t="shared" si="336"/>
        <v>817530060800</v>
      </c>
      <c r="BM146" s="69">
        <f t="shared" si="337"/>
        <v>180261753888</v>
      </c>
      <c r="BN146" s="69">
        <f t="shared" si="338"/>
        <v>435400019550</v>
      </c>
      <c r="BO146" s="69">
        <f t="shared" si="339"/>
        <v>30568224122</v>
      </c>
      <c r="BP146" s="69">
        <f t="shared" si="340"/>
        <v>514886431080</v>
      </c>
      <c r="BQ146" s="69">
        <f t="shared" si="341"/>
        <v>141467853752</v>
      </c>
      <c r="BR146" s="69">
        <f t="shared" si="342"/>
        <v>474981599358</v>
      </c>
      <c r="BS146" s="69">
        <f t="shared" si="343"/>
        <v>538629248576</v>
      </c>
      <c r="BT146" s="69">
        <f t="shared" si="344"/>
        <v>496526393330</v>
      </c>
      <c r="BU146" s="69">
        <f t="shared" si="345"/>
        <v>496026552282</v>
      </c>
      <c r="BV146" s="69">
        <f t="shared" si="346"/>
        <v>335234812296</v>
      </c>
      <c r="BW146" s="69">
        <f t="shared" si="347"/>
        <v>120132004168</v>
      </c>
      <c r="BX146" s="69">
        <f t="shared" si="348"/>
        <v>733472187504</v>
      </c>
      <c r="BY146" s="69">
        <f t="shared" si="349"/>
        <v>2543454</v>
      </c>
      <c r="BZ146" s="69">
        <f t="shared" si="350"/>
        <v>0</v>
      </c>
      <c r="CA146" s="69">
        <f t="shared" si="351"/>
        <v>0</v>
      </c>
      <c r="CB146" s="69">
        <f t="shared" si="352"/>
        <v>0</v>
      </c>
      <c r="CC146" s="69">
        <f t="shared" si="353"/>
        <v>0</v>
      </c>
      <c r="CD146" s="69">
        <f t="shared" si="354"/>
        <v>0</v>
      </c>
      <c r="CE146" s="69">
        <f t="shared" si="355"/>
        <v>0</v>
      </c>
      <c r="CF146" s="69">
        <f t="shared" si="356"/>
        <v>0</v>
      </c>
      <c r="CG146" s="69">
        <f t="shared" si="357"/>
        <v>0</v>
      </c>
      <c r="CH146" s="69">
        <f t="shared" si="358"/>
        <v>0</v>
      </c>
      <c r="CI146" s="69">
        <f t="shared" si="359"/>
        <v>0</v>
      </c>
      <c r="CJ146" s="69">
        <f t="shared" si="360"/>
        <v>0</v>
      </c>
      <c r="CK146" s="69">
        <f t="shared" si="361"/>
        <v>0</v>
      </c>
      <c r="CL146" s="69">
        <f t="shared" si="362"/>
        <v>52</v>
      </c>
      <c r="CM146" s="69">
        <f t="shared" si="363"/>
        <v>30</v>
      </c>
      <c r="CN146" s="69">
        <f t="shared" si="364"/>
        <v>96</v>
      </c>
      <c r="CO146" s="69">
        <f t="shared" si="365"/>
        <v>100</v>
      </c>
      <c r="CP146" s="69">
        <f t="shared" si="366"/>
        <v>48</v>
      </c>
      <c r="CQ146" s="69">
        <f t="shared" si="367"/>
        <v>40</v>
      </c>
      <c r="CR146" s="69">
        <f t="shared" si="368"/>
        <v>24</v>
      </c>
      <c r="CS146" s="69">
        <f t="shared" si="369"/>
        <v>82</v>
      </c>
      <c r="CT146" s="69">
        <f t="shared" si="370"/>
        <v>19</v>
      </c>
      <c r="CU146" s="69">
        <f t="shared" si="371"/>
        <v>45</v>
      </c>
      <c r="CV146" s="69">
        <f t="shared" si="372"/>
        <v>21</v>
      </c>
      <c r="CW146" s="69">
        <f t="shared" si="373"/>
        <v>53</v>
      </c>
      <c r="CX146" s="69">
        <f t="shared" si="374"/>
        <v>105</v>
      </c>
      <c r="CY146" s="69">
        <f t="shared" si="375"/>
        <v>0</v>
      </c>
      <c r="CZ146" s="69">
        <f t="shared" si="376"/>
        <v>0</v>
      </c>
      <c r="DA146" s="69">
        <f t="shared" si="377"/>
        <v>0</v>
      </c>
      <c r="DB146" s="69">
        <f t="shared" si="378"/>
        <v>0</v>
      </c>
      <c r="DC146" s="69">
        <f t="shared" si="379"/>
        <v>0</v>
      </c>
      <c r="DD146" s="69">
        <f t="shared" si="380"/>
        <v>0</v>
      </c>
      <c r="DE146" s="69">
        <f t="shared" si="381"/>
        <v>0</v>
      </c>
      <c r="DF146" s="69">
        <f t="shared" si="382"/>
        <v>0</v>
      </c>
      <c r="DG146" s="69">
        <f t="shared" si="383"/>
        <v>0</v>
      </c>
      <c r="DH146" s="69">
        <f t="shared" si="384"/>
        <v>0</v>
      </c>
      <c r="DI146" s="69">
        <f t="shared" si="385"/>
        <v>0</v>
      </c>
      <c r="DJ146" s="69" t="str">
        <f>IF(COUNTBLANK(DK146:$EI146)=COLUMNS(DK146:$EI146),"",REPT("0",Batch_Length-LEN(IF(AND(SUM(AK146:$BI146)&lt;&gt;0,BJ146=0),REPT("0",Batch_Length),TEXT(BJ146,"0")))))&amp;IF(AND(SUM(AK146:$BI146)&lt;&gt;0,BJ146=0),REPT("0",Batch_Length),TEXT(BJ146,"0"))</f>
        <v>000000000000</v>
      </c>
      <c r="DK146" s="69" t="str">
        <f>IF(COUNTBLANK(DL146:$EI146)=COLUMNS(DL146:$EI146),"",REPT("0",Batch_Length-LEN(IF(AND(SUMPRODUCT($F$32:$F145*BK$32:BK145)+SUMPRODUCT($F$32:$F145*CJ$32:CJ145)&gt;0,BK146+CJ146=0),REPT("0",Batch_Length),IF(BK146+CJ146=0,"",TEXT(BK146+CJ146,"0"))))))&amp;IF(AND(SUMPRODUCT($F$32:$F145*BK$32:BK145)+SUMPRODUCT($F$32:$F145*CJ$32:CJ145)&gt;0,BK146+CJ146=0),REPT("0",Batch_Length),IF(BK146+CJ146=0,"",TEXT(BK146+CJ146,"0")))</f>
        <v>000000000000</v>
      </c>
      <c r="DL146" s="69" t="str">
        <f>IF(COUNTBLANK(DM146:$EI146)=COLUMNS(DM146:$EI146),"",REPT("0",Batch_Length-LEN(IF(AND(SUMPRODUCT($F$32:$F145*BL$32:BL145)+SUMPRODUCT($F$32:$F145*CK$32:CK145)&gt;0,BL146+CK146=0),REPT("0",Batch_Length),IF(BL146+CK146=0,"",TEXT(BL146+CK146,"0"))))))&amp;IF(AND(SUMPRODUCT($F$32:$F145*BL$32:BL145)+SUMPRODUCT($F$32:$F145*CK$32:CK145)&gt;0,BL146+CK146=0),REPT("0",Batch_Length),IF(BL146+CK146=0,"",TEXT(BL146+CK146,"0")))</f>
        <v>817530060800</v>
      </c>
      <c r="DM146" s="69" t="str">
        <f>IF(COUNTBLANK(DN146:$EI146)=COLUMNS(DN146:$EI146),"",REPT("0",Batch_Length-LEN(IF(AND(SUMPRODUCT($F$32:$F145*BM$32:BM145)+SUMPRODUCT($F$32:$F145*CL$32:CL145)&gt;0,BM146+CL146=0),REPT("0",Batch_Length),IF(BM146+CL146=0,"",TEXT(BM146+CL146,"0"))))))&amp;IF(AND(SUMPRODUCT($F$32:$F145*BM$32:BM145)+SUMPRODUCT($F$32:$F145*CL$32:CL145)&gt;0,BM146+CL146=0),REPT("0",Batch_Length),IF(BM146+CL146=0,"",TEXT(BM146+CL146,"0")))</f>
        <v>180261753940</v>
      </c>
      <c r="DN146" s="69" t="str">
        <f>IF(COUNTBLANK(DO146:$EI146)=COLUMNS(DO146:$EI146),"",REPT("0",Batch_Length-LEN(IF(AND(SUMPRODUCT($F$32:$F145*BN$32:BN145)+SUMPRODUCT($F$32:$F145*CM$32:CM145)&gt;0,BN146+CM146=0),REPT("0",Batch_Length),IF(BN146+CM146=0,"",TEXT(BN146+CM146,"0"))))))&amp;IF(AND(SUMPRODUCT($F$32:$F145*BN$32:BN145)+SUMPRODUCT($F$32:$F145*CM$32:CM145)&gt;0,BN146+CM146=0),REPT("0",Batch_Length),IF(BN146+CM146=0,"",TEXT(BN146+CM146,"0")))</f>
        <v>435400019580</v>
      </c>
      <c r="DO146" s="69" t="str">
        <f>IF(COUNTBLANK(DP146:$EI146)=COLUMNS(DP146:$EI146),"",REPT("0",Batch_Length-LEN(IF(AND(SUMPRODUCT($F$32:$F145*BO$32:BO145)+SUMPRODUCT($F$32:$F145*CN$32:CN145)&gt;0,BO146+CN146=0),REPT("0",Batch_Length),IF(BO146+CN146=0,"",TEXT(BO146+CN146,"0"))))))&amp;IF(AND(SUMPRODUCT($F$32:$F145*BO$32:BO145)+SUMPRODUCT($F$32:$F145*CN$32:CN145)&gt;0,BO146+CN146=0),REPT("0",Batch_Length),IF(BO146+CN146=0,"",TEXT(BO146+CN146,"0")))</f>
        <v>030568224218</v>
      </c>
      <c r="DP146" s="69" t="str">
        <f>IF(COUNTBLANK(DQ146:$EI146)=COLUMNS(DQ146:$EI146),"",REPT("0",Batch_Length-LEN(IF(AND(SUMPRODUCT($F$32:$F145*BP$32:BP145)+SUMPRODUCT($F$32:$F145*CO$32:CO145)&gt;0,BP146+CO146=0),REPT("0",Batch_Length),IF(BP146+CO146=0,"",TEXT(BP146+CO146,"0"))))))&amp;IF(AND(SUMPRODUCT($F$32:$F145*BP$32:BP145)+SUMPRODUCT($F$32:$F145*CO$32:CO145)&gt;0,BP146+CO146=0),REPT("0",Batch_Length),IF(BP146+CO146=0,"",TEXT(BP146+CO146,"0")))</f>
        <v>514886431180</v>
      </c>
      <c r="DQ146" s="69" t="str">
        <f>IF(COUNTBLANK(DR146:$EI146)=COLUMNS(DR146:$EI146),"",REPT("0",Batch_Length-LEN(IF(AND(SUMPRODUCT($F$32:$F145*BQ$32:BQ145)+SUMPRODUCT($F$32:$F145*CP$32:CP145)&gt;0,BQ146+CP146=0),REPT("0",Batch_Length),IF(BQ146+CP146=0,"",TEXT(BQ146+CP146,"0"))))))&amp;IF(AND(SUMPRODUCT($F$32:$F145*BQ$32:BQ145)+SUMPRODUCT($F$32:$F145*CP$32:CP145)&gt;0,BQ146+CP146=0),REPT("0",Batch_Length),IF(BQ146+CP146=0,"",TEXT(BQ146+CP146,"0")))</f>
        <v>141467853800</v>
      </c>
      <c r="DR146" s="69" t="str">
        <f>IF(COUNTBLANK(DS146:$EI146)=COLUMNS(DS146:$EI146),"",REPT("0",Batch_Length-LEN(IF(AND(SUMPRODUCT($F$32:$F145*BR$32:BR145)+SUMPRODUCT($F$32:$F145*CQ$32:CQ145)&gt;0,BR146+CQ146=0),REPT("0",Batch_Length),IF(BR146+CQ146=0,"",TEXT(BR146+CQ146,"0"))))))&amp;IF(AND(SUMPRODUCT($F$32:$F145*BR$32:BR145)+SUMPRODUCT($F$32:$F145*CQ$32:CQ145)&gt;0,BR146+CQ146=0),REPT("0",Batch_Length),IF(BR146+CQ146=0,"",TEXT(BR146+CQ146,"0")))</f>
        <v>474981599398</v>
      </c>
      <c r="DS146" s="69" t="str">
        <f>IF(COUNTBLANK(DT146:$EI146)=COLUMNS(DT146:$EI146),"",REPT("0",Batch_Length-LEN(IF(AND(SUMPRODUCT($F$32:$F145*BS$32:BS145)+SUMPRODUCT($F$32:$F145*CR$32:CR145)&gt;0,BS146+CR146=0),REPT("0",Batch_Length),IF(BS146+CR146=0,"",TEXT(BS146+CR146,"0"))))))&amp;IF(AND(SUMPRODUCT($F$32:$F145*BS$32:BS145)+SUMPRODUCT($F$32:$F145*CR$32:CR145)&gt;0,BS146+CR146=0),REPT("0",Batch_Length),IF(BS146+CR146=0,"",TEXT(BS146+CR146,"0")))</f>
        <v>538629248600</v>
      </c>
      <c r="DT146" s="69" t="str">
        <f>IF(COUNTBLANK(DU146:$EI146)=COLUMNS(DU146:$EI146),"",REPT("0",Batch_Length-LEN(IF(AND(SUMPRODUCT($F$32:$F145*BT$32:BT145)+SUMPRODUCT($F$32:$F145*CS$32:CS145)&gt;0,BT146+CS146=0),REPT("0",Batch_Length),IF(BT146+CS146=0,"",TEXT(BT146+CS146,"0"))))))&amp;IF(AND(SUMPRODUCT($F$32:$F145*BT$32:BT145)+SUMPRODUCT($F$32:$F145*CS$32:CS145)&gt;0,BT146+CS146=0),REPT("0",Batch_Length),IF(BT146+CS146=0,"",TEXT(BT146+CS146,"0")))</f>
        <v>496526393412</v>
      </c>
      <c r="DU146" s="69" t="str">
        <f>IF(COUNTBLANK(DV146:$EI146)=COLUMNS(DV146:$EI146),"",REPT("0",Batch_Length-LEN(IF(AND(SUMPRODUCT($F$32:$F145*BU$32:BU145)+SUMPRODUCT($F$32:$F145*CT$32:CT145)&gt;0,BU146+CT146=0),REPT("0",Batch_Length),IF(BU146+CT146=0,"",TEXT(BU146+CT146,"0"))))))&amp;IF(AND(SUMPRODUCT($F$32:$F145*BU$32:BU145)+SUMPRODUCT($F$32:$F145*CT$32:CT145)&gt;0,BU146+CT146=0),REPT("0",Batch_Length),IF(BU146+CT146=0,"",TEXT(BU146+CT146,"0")))</f>
        <v>496026552301</v>
      </c>
      <c r="DV146" s="69" t="str">
        <f>IF(COUNTBLANK(DW146:$EI146)=COLUMNS(DW146:$EI146),"",REPT("0",Batch_Length-LEN(IF(AND(SUMPRODUCT($F$32:$F145*BV$32:BV145)+SUMPRODUCT($F$32:$F145*CU$32:CU145)&gt;0,BV146+CU146=0),REPT("0",Batch_Length),IF(BV146+CU146=0,"",TEXT(BV146+CU146,"0"))))))&amp;IF(AND(SUMPRODUCT($F$32:$F145*BV$32:BV145)+SUMPRODUCT($F$32:$F145*CU$32:CU145)&gt;0,BV146+CU146=0),REPT("0",Batch_Length),IF(BV146+CU146=0,"",TEXT(BV146+CU146,"0")))</f>
        <v>335234812341</v>
      </c>
      <c r="DW146" s="69" t="str">
        <f>IF(COUNTBLANK(DX146:$EI146)=COLUMNS(DX146:$EI146),"",REPT("0",Batch_Length-LEN(IF(AND(SUMPRODUCT($F$32:$F145*BW$32:BW145)+SUMPRODUCT($F$32:$F145*CV$32:CV145)&gt;0,BW146+CV146=0),REPT("0",Batch_Length),IF(BW146+CV146=0,"",TEXT(BW146+CV146,"0"))))))&amp;IF(AND(SUMPRODUCT($F$32:$F145*BW$32:BW145)+SUMPRODUCT($F$32:$F145*CV$32:CV145)&gt;0,BW146+CV146=0),REPT("0",Batch_Length),IF(BW146+CV146=0,"",TEXT(BW146+CV146,"0")))</f>
        <v>120132004189</v>
      </c>
      <c r="DX146" s="69" t="str">
        <f>IF(COUNTBLANK(DY146:$EI146)=COLUMNS(DY146:$EI146),"",REPT("0",Batch_Length-LEN(IF(AND(SUMPRODUCT($F$32:$F145*BX$32:BX145)+SUMPRODUCT($F$32:$F145*CW$32:CW145)&gt;0,BX146+CW146=0),REPT("0",Batch_Length),IF(BX146+CW146=0,"",TEXT(BX146+CW146,"0"))))))&amp;IF(AND(SUMPRODUCT($F$32:$F145*BX$32:BX145)+SUMPRODUCT($F$32:$F145*CW$32:CW145)&gt;0,BX146+CW146=0),REPT("0",Batch_Length),IF(BX146+CW146=0,"",TEXT(BX146+CW146,"0")))</f>
        <v>733472187557</v>
      </c>
      <c r="DY146" s="69" t="str">
        <f>IF(COUNTBLANK(DZ146:$EI146)=COLUMNS(DZ146:$EI146),"",REPT("0",Batch_Length-LEN(IF(AND(SUMPRODUCT($F$32:$F145*BY$32:BY145)+SUMPRODUCT($F$32:$F145*CX$32:CX145)&gt;0,BY146+CX146=0),REPT("0",Batch_Length),IF(BY146+CX146=0,"",TEXT(BY146+CX146,"0"))))))&amp;IF(AND(SUMPRODUCT($F$32:$F145*BY$32:BY145)+SUMPRODUCT($F$32:$F145*CX$32:CX145)&gt;0,BY146+CX146=0),REPT("0",Batch_Length),IF(BY146+CX146=0,"",TEXT(BY146+CX146,"0")))</f>
        <v>2543559</v>
      </c>
      <c r="DZ146" s="69" t="str">
        <f>IF(COUNTBLANK(EA146:$EI146)=COLUMNS(EA146:$EI146),"",REPT("0",Batch_Length-LEN(IF(AND(SUMPRODUCT($F$32:$F145*BZ$32:BZ145)+SUMPRODUCT($F$32:$F145*CY$32:CY145)&gt;0,BZ146+CY146=0),REPT("0",Batch_Length),IF(BZ146+CY146=0,"",TEXT(BZ146+CY146,"0"))))))&amp;IF(AND(SUMPRODUCT($F$32:$F145*BZ$32:BZ145)+SUMPRODUCT($F$32:$F145*CY$32:CY145)&gt;0,BZ146+CY146=0),REPT("0",Batch_Length),IF(BZ146+CY146=0,"",TEXT(BZ146+CY146,"0")))</f>
        <v/>
      </c>
      <c r="EA146" s="69" t="str">
        <f>IF(COUNTBLANK(EB146:$EI146)=COLUMNS(EB146:$EI146),"",REPT("0",Batch_Length-LEN(IF(AND(SUMPRODUCT($F$32:$F145*CA$32:CA145)+SUMPRODUCT($F$32:$F145*CZ$32:CZ145)&gt;0,CA146+CZ146=0),REPT("0",Batch_Length),IF(CA146+CZ146=0,"",TEXT(CA146+CZ146,"0"))))))&amp;IF(AND(SUMPRODUCT($F$32:$F145*CA$32:CA145)+SUMPRODUCT($F$32:$F145*CZ$32:CZ145)&gt;0,CA146+CZ146=0),REPT("0",Batch_Length),IF(CA146+CZ146=0,"",TEXT(CA146+CZ146,"0")))</f>
        <v/>
      </c>
      <c r="EB146" s="69" t="str">
        <f>IF(COUNTBLANK(EC146:$EI146)=COLUMNS(EC146:$EI146),"",REPT("0",Batch_Length-LEN(IF(AND(SUMPRODUCT($F$32:$F145*CB$32:CB145)+SUMPRODUCT($F$32:$F145*DA$32:DA145)&gt;0,CB146+DA146=0),REPT("0",Batch_Length),IF(CB146+DA146=0,"",TEXT(CB146+DA146,"0"))))))&amp;IF(AND(SUMPRODUCT($F$32:$F145*CB$32:CB145)+SUMPRODUCT($F$32:$F145*DA$32:DA145)&gt;0,CB146+DA146=0),REPT("0",Batch_Length),IF(CB146+DA146=0,"",TEXT(CB146+DA146,"0")))</f>
        <v/>
      </c>
      <c r="EC146" s="69" t="str">
        <f>IF(COUNTBLANK(ED146:$EI146)=COLUMNS(ED146:$EI146),"",REPT("0",Batch_Length-LEN(IF(AND(SUMPRODUCT($F$32:$F145*CC$32:CC145)+SUMPRODUCT($F$32:$F145*DB$32:DB145)&gt;0,CC146+DB146=0),REPT("0",Batch_Length),IF(CC146+DB146=0,"",TEXT(CC146+DB146,"0"))))))&amp;IF(AND(SUMPRODUCT($F$32:$F145*CC$32:CC145)+SUMPRODUCT($F$32:$F145*DB$32:DB145)&gt;0,CC146+DB146=0),REPT("0",Batch_Length),IF(CC146+DB146=0,"",TEXT(CC146+DB146,"0")))</f>
        <v/>
      </c>
      <c r="ED146" s="69" t="str">
        <f>IF(COUNTBLANK(EE146:$EI146)=COLUMNS(EE146:$EI146),"",REPT("0",Batch_Length-LEN(IF(AND(SUMPRODUCT($F$32:$F145*CD$32:CD145)+SUMPRODUCT($F$32:$F145*DC$32:DC145)&gt;0,CD146+DC146=0),REPT("0",Batch_Length),IF(CD146+DC146=0,"",TEXT(CD146+DC146,"0"))))))&amp;IF(AND(SUMPRODUCT($F$32:$F145*CD$32:CD145)+SUMPRODUCT($F$32:$F145*DC$32:DC145)&gt;0,CD146+DC146=0),REPT("0",Batch_Length),IF(CD146+DC146=0,"",TEXT(CD146+DC146,"0")))</f>
        <v/>
      </c>
      <c r="EE146" s="69" t="str">
        <f>IF(COUNTBLANK(EF146:$EI146)=COLUMNS(EF146:$EI146),"",REPT("0",Batch_Length-LEN(IF(AND(SUMPRODUCT($F$32:$F145*CE$32:CE145)+SUMPRODUCT($F$32:$F145*DD$32:DD145)&gt;0,CE146+DD146=0),REPT("0",Batch_Length),IF(CE146+DD146=0,"",TEXT(CE146+DD146,"0"))))))&amp;IF(AND(SUMPRODUCT($F$32:$F145*CE$32:CE145)+SUMPRODUCT($F$32:$F145*DD$32:DD145)&gt;0,CE146+DD146=0),REPT("0",Batch_Length),IF(CE146+DD146=0,"",TEXT(CE146+DD146,"0")))</f>
        <v/>
      </c>
      <c r="EF146" s="69" t="str">
        <f>IF(COUNTBLANK(EG146:$EI146)=COLUMNS(EG146:$EI146),"",REPT("0",Batch_Length-LEN(IF(AND(SUMPRODUCT($F$32:$F145*CF$32:CF145)+SUMPRODUCT($F$32:$F145*DE$32:DE145)&gt;0,CF146+DE146=0),REPT("0",Batch_Length),IF(CF146+DE146=0,"",TEXT(CF146+DE146,"0"))))))&amp;IF(AND(SUMPRODUCT($F$32:$F145*CF$32:CF145)+SUMPRODUCT($F$32:$F145*DE$32:DE145)&gt;0,CF146+DE146=0),REPT("0",Batch_Length),IF(CF146+DE146=0,"",TEXT(CF146+DE146,"0")))</f>
        <v/>
      </c>
      <c r="EG146" s="69" t="str">
        <f>IF(COUNTBLANK(EH146:$EI146)=COLUMNS(EH146:$EI146),"",REPT("0",Batch_Length-LEN(IF(AND(SUMPRODUCT($F$32:$F145*CG$32:CG145)+SUMPRODUCT($F$32:$F145*DF$32:DF145)&gt;0,CG146+DF146=0),REPT("0",Batch_Length),IF(CG146+DF146=0,"",TEXT(CG146+DF146,"0"))))))&amp;IF(AND(SUMPRODUCT($F$32:$F145*CG$32:CG145)+SUMPRODUCT($F$32:$F145*DF$32:DF145)&gt;0,CG146+DF146=0),REPT("0",Batch_Length),IF(CG146+DF146=0,"",TEXT(CG146+DF146,"0")))</f>
        <v/>
      </c>
      <c r="EH146" s="69" t="str">
        <f>IF(COUNTBLANK(EI146:$EI146)=COLUMNS(EI146:$EI146),"",REPT("0",Batch_Length-LEN(IF(AND(SUMPRODUCT($F$32:$F145*CH$32:CH145)+SUMPRODUCT($F$32:$F145*DG$32:DG145)&gt;0,CH146+DG146=0),REPT("0",Batch_Length),IF(CH146+DG146=0,"",TEXT(CH146+DG146,"0"))))))&amp;IF(AND(SUMPRODUCT($F$32:$F145*CH$32:CH145)+SUMPRODUCT($F$32:$F145*DG$32:DG145)&gt;0,CH146+DG146=0),REPT("0",Batch_Length),IF(CH146+DG146=0,"",TEXT(CH146+DG146,"0")))</f>
        <v/>
      </c>
      <c r="EI146" s="69" t="str">
        <f>IF(AND(SUMPRODUCT($F$32:$F145*CI$32:CI145)+SUMPRODUCT($F$32:$F145*DH$32:DH145)&gt;0,CI146+DH146=0),REPT("0",Batch_Length),IF(CI146+DH146=0,"",TEXT(CI146+DH146,"0")))</f>
        <v/>
      </c>
      <c r="EJ146" s="69" t="str">
        <f t="shared" si="306"/>
        <v>2543559733472187557120132004189335234812341496026552301496526393412538629248600474981599398141467853800514886431180030568224218435400019580180261753940817530060800000000000000000000000000</v>
      </c>
      <c r="EK146" s="57" t="s">
        <v>86</v>
      </c>
    </row>
    <row r="147" spans="6:141" outlineLevel="1" x14ac:dyDescent="0.2">
      <c r="F147" s="66">
        <f t="shared" si="277"/>
        <v>115</v>
      </c>
      <c r="G147" s="67" t="str">
        <f t="shared" si="278"/>
        <v>292509369349301569068815180481773552003419272043053514672100535242441942363589054622883930786268803187059211939585703515345785120071002251720730101703194015956992000000000000000000000000000</v>
      </c>
      <c r="H147" s="66">
        <f t="shared" si="279"/>
        <v>189</v>
      </c>
      <c r="I147" s="66">
        <f t="shared" si="307"/>
        <v>16</v>
      </c>
      <c r="J147" s="67" t="str">
        <f t="shared" si="308"/>
        <v>000000000000</v>
      </c>
      <c r="K147" s="68" t="str">
        <f t="shared" si="309"/>
        <v>000000000000</v>
      </c>
      <c r="L147" s="68" t="str">
        <f t="shared" si="310"/>
        <v>817530060800</v>
      </c>
      <c r="M147" s="68" t="str">
        <f t="shared" si="311"/>
        <v>180261753940</v>
      </c>
      <c r="N147" s="68" t="str">
        <f t="shared" si="312"/>
        <v>435400019580</v>
      </c>
      <c r="O147" s="68" t="str">
        <f t="shared" si="313"/>
        <v>030568224218</v>
      </c>
      <c r="P147" s="68" t="str">
        <f t="shared" si="314"/>
        <v>514886431180</v>
      </c>
      <c r="Q147" s="68" t="str">
        <f t="shared" si="315"/>
        <v>141467853800</v>
      </c>
      <c r="R147" s="68" t="str">
        <f t="shared" si="316"/>
        <v>474981599398</v>
      </c>
      <c r="S147" s="68" t="str">
        <f t="shared" si="317"/>
        <v>538629248600</v>
      </c>
      <c r="T147" s="68" t="str">
        <f t="shared" si="318"/>
        <v>496526393412</v>
      </c>
      <c r="U147" s="68" t="str">
        <f t="shared" si="319"/>
        <v>496026552301</v>
      </c>
      <c r="V147" s="68" t="str">
        <f t="shared" si="320"/>
        <v>335234812341</v>
      </c>
      <c r="W147" s="68" t="str">
        <f t="shared" si="321"/>
        <v>120132004189</v>
      </c>
      <c r="X147" s="68" t="str">
        <f t="shared" si="322"/>
        <v>733472187557</v>
      </c>
      <c r="Y147" s="68" t="str">
        <f t="shared" si="323"/>
        <v>2543559</v>
      </c>
      <c r="Z147" s="68">
        <f t="shared" si="324"/>
        <v>0</v>
      </c>
      <c r="AA147" s="68">
        <f t="shared" si="325"/>
        <v>0</v>
      </c>
      <c r="AB147" s="68">
        <f t="shared" si="326"/>
        <v>0</v>
      </c>
      <c r="AC147" s="68">
        <f t="shared" si="327"/>
        <v>0</v>
      </c>
      <c r="AD147" s="68">
        <f t="shared" si="328"/>
        <v>0</v>
      </c>
      <c r="AE147" s="68">
        <f t="shared" si="329"/>
        <v>0</v>
      </c>
      <c r="AF147" s="68">
        <f t="shared" si="330"/>
        <v>0</v>
      </c>
      <c r="AG147" s="68">
        <f t="shared" si="331"/>
        <v>0</v>
      </c>
      <c r="AH147" s="68">
        <f t="shared" si="332"/>
        <v>0</v>
      </c>
      <c r="AI147" s="68">
        <f t="shared" si="333"/>
        <v>0</v>
      </c>
      <c r="AJ147" s="69">
        <f t="shared" si="280"/>
        <v>0</v>
      </c>
      <c r="AK147" s="69">
        <f t="shared" si="281"/>
        <v>0</v>
      </c>
      <c r="AL147" s="69">
        <f t="shared" si="282"/>
        <v>94015956992000</v>
      </c>
      <c r="AM147" s="69">
        <f t="shared" si="283"/>
        <v>20730101703100</v>
      </c>
      <c r="AN147" s="69">
        <f t="shared" si="284"/>
        <v>50071002251700</v>
      </c>
      <c r="AO147" s="69">
        <f t="shared" si="285"/>
        <v>3515345785070</v>
      </c>
      <c r="AP147" s="69">
        <f t="shared" si="286"/>
        <v>59211939585700</v>
      </c>
      <c r="AQ147" s="69">
        <f t="shared" si="287"/>
        <v>16268803187000</v>
      </c>
      <c r="AR147" s="69">
        <f t="shared" si="288"/>
        <v>54622883930770</v>
      </c>
      <c r="AS147" s="69">
        <f t="shared" si="289"/>
        <v>61942363589000</v>
      </c>
      <c r="AT147" s="69">
        <f t="shared" si="290"/>
        <v>57100535242380</v>
      </c>
      <c r="AU147" s="69">
        <f t="shared" si="291"/>
        <v>57043053514615</v>
      </c>
      <c r="AV147" s="69">
        <f t="shared" si="292"/>
        <v>38552003419215</v>
      </c>
      <c r="AW147" s="69">
        <f t="shared" si="293"/>
        <v>13815180481735</v>
      </c>
      <c r="AX147" s="69">
        <f t="shared" si="294"/>
        <v>84349301569055</v>
      </c>
      <c r="AY147" s="69">
        <f t="shared" si="295"/>
        <v>292509285</v>
      </c>
      <c r="AZ147" s="69">
        <f t="shared" si="296"/>
        <v>0</v>
      </c>
      <c r="BA147" s="69">
        <f t="shared" si="297"/>
        <v>0</v>
      </c>
      <c r="BB147" s="69">
        <f t="shared" si="298"/>
        <v>0</v>
      </c>
      <c r="BC147" s="69">
        <f t="shared" si="299"/>
        <v>0</v>
      </c>
      <c r="BD147" s="69">
        <f t="shared" si="300"/>
        <v>0</v>
      </c>
      <c r="BE147" s="69">
        <f t="shared" si="301"/>
        <v>0</v>
      </c>
      <c r="BF147" s="69">
        <f t="shared" si="302"/>
        <v>0</v>
      </c>
      <c r="BG147" s="69">
        <f t="shared" si="303"/>
        <v>0</v>
      </c>
      <c r="BH147" s="69">
        <f t="shared" si="304"/>
        <v>0</v>
      </c>
      <c r="BI147" s="69">
        <f t="shared" si="305"/>
        <v>0</v>
      </c>
      <c r="BJ147" s="69">
        <f t="shared" si="334"/>
        <v>0</v>
      </c>
      <c r="BK147" s="69">
        <f t="shared" si="335"/>
        <v>0</v>
      </c>
      <c r="BL147" s="69">
        <f t="shared" si="336"/>
        <v>15956992000</v>
      </c>
      <c r="BM147" s="69">
        <f t="shared" si="337"/>
        <v>730101703100</v>
      </c>
      <c r="BN147" s="69">
        <f t="shared" si="338"/>
        <v>71002251700</v>
      </c>
      <c r="BO147" s="69">
        <f t="shared" si="339"/>
        <v>515345785070</v>
      </c>
      <c r="BP147" s="69">
        <f t="shared" si="340"/>
        <v>211939585700</v>
      </c>
      <c r="BQ147" s="69">
        <f t="shared" si="341"/>
        <v>268803187000</v>
      </c>
      <c r="BR147" s="69">
        <f t="shared" si="342"/>
        <v>622883930770</v>
      </c>
      <c r="BS147" s="69">
        <f t="shared" si="343"/>
        <v>942363589000</v>
      </c>
      <c r="BT147" s="69">
        <f t="shared" si="344"/>
        <v>100535242380</v>
      </c>
      <c r="BU147" s="69">
        <f t="shared" si="345"/>
        <v>43053514615</v>
      </c>
      <c r="BV147" s="69">
        <f t="shared" si="346"/>
        <v>552003419215</v>
      </c>
      <c r="BW147" s="69">
        <f t="shared" si="347"/>
        <v>815180481735</v>
      </c>
      <c r="BX147" s="69">
        <f t="shared" si="348"/>
        <v>349301569055</v>
      </c>
      <c r="BY147" s="69">
        <f t="shared" si="349"/>
        <v>292509285</v>
      </c>
      <c r="BZ147" s="69">
        <f t="shared" si="350"/>
        <v>0</v>
      </c>
      <c r="CA147" s="69">
        <f t="shared" si="351"/>
        <v>0</v>
      </c>
      <c r="CB147" s="69">
        <f t="shared" si="352"/>
        <v>0</v>
      </c>
      <c r="CC147" s="69">
        <f t="shared" si="353"/>
        <v>0</v>
      </c>
      <c r="CD147" s="69">
        <f t="shared" si="354"/>
        <v>0</v>
      </c>
      <c r="CE147" s="69">
        <f t="shared" si="355"/>
        <v>0</v>
      </c>
      <c r="CF147" s="69">
        <f t="shared" si="356"/>
        <v>0</v>
      </c>
      <c r="CG147" s="69">
        <f t="shared" si="357"/>
        <v>0</v>
      </c>
      <c r="CH147" s="69">
        <f t="shared" si="358"/>
        <v>0</v>
      </c>
      <c r="CI147" s="69">
        <f t="shared" si="359"/>
        <v>0</v>
      </c>
      <c r="CJ147" s="69">
        <f t="shared" si="360"/>
        <v>0</v>
      </c>
      <c r="CK147" s="69">
        <f t="shared" si="361"/>
        <v>0</v>
      </c>
      <c r="CL147" s="69">
        <f t="shared" si="362"/>
        <v>94</v>
      </c>
      <c r="CM147" s="69">
        <f t="shared" si="363"/>
        <v>20</v>
      </c>
      <c r="CN147" s="69">
        <f t="shared" si="364"/>
        <v>50</v>
      </c>
      <c r="CO147" s="69">
        <f t="shared" si="365"/>
        <v>3</v>
      </c>
      <c r="CP147" s="69">
        <f t="shared" si="366"/>
        <v>59</v>
      </c>
      <c r="CQ147" s="69">
        <f t="shared" si="367"/>
        <v>16</v>
      </c>
      <c r="CR147" s="69">
        <f t="shared" si="368"/>
        <v>54</v>
      </c>
      <c r="CS147" s="69">
        <f t="shared" si="369"/>
        <v>61</v>
      </c>
      <c r="CT147" s="69">
        <f t="shared" si="370"/>
        <v>57</v>
      </c>
      <c r="CU147" s="69">
        <f t="shared" si="371"/>
        <v>57</v>
      </c>
      <c r="CV147" s="69">
        <f t="shared" si="372"/>
        <v>38</v>
      </c>
      <c r="CW147" s="69">
        <f t="shared" si="373"/>
        <v>13</v>
      </c>
      <c r="CX147" s="69">
        <f t="shared" si="374"/>
        <v>84</v>
      </c>
      <c r="CY147" s="69">
        <f t="shared" si="375"/>
        <v>0</v>
      </c>
      <c r="CZ147" s="69">
        <f t="shared" si="376"/>
        <v>0</v>
      </c>
      <c r="DA147" s="69">
        <f t="shared" si="377"/>
        <v>0</v>
      </c>
      <c r="DB147" s="69">
        <f t="shared" si="378"/>
        <v>0</v>
      </c>
      <c r="DC147" s="69">
        <f t="shared" si="379"/>
        <v>0</v>
      </c>
      <c r="DD147" s="69">
        <f t="shared" si="380"/>
        <v>0</v>
      </c>
      <c r="DE147" s="69">
        <f t="shared" si="381"/>
        <v>0</v>
      </c>
      <c r="DF147" s="69">
        <f t="shared" si="382"/>
        <v>0</v>
      </c>
      <c r="DG147" s="69">
        <f t="shared" si="383"/>
        <v>0</v>
      </c>
      <c r="DH147" s="69">
        <f t="shared" si="384"/>
        <v>0</v>
      </c>
      <c r="DI147" s="69">
        <f t="shared" si="385"/>
        <v>0</v>
      </c>
      <c r="DJ147" s="69" t="str">
        <f>IF(COUNTBLANK(DK147:$EI147)=COLUMNS(DK147:$EI147),"",REPT("0",Batch_Length-LEN(IF(AND(SUM(AK147:$BI147)&lt;&gt;0,BJ147=0),REPT("0",Batch_Length),TEXT(BJ147,"0")))))&amp;IF(AND(SUM(AK147:$BI147)&lt;&gt;0,BJ147=0),REPT("0",Batch_Length),TEXT(BJ147,"0"))</f>
        <v>000000000000</v>
      </c>
      <c r="DK147" s="69" t="str">
        <f>IF(COUNTBLANK(DL147:$EI147)=COLUMNS(DL147:$EI147),"",REPT("0",Batch_Length-LEN(IF(AND(SUMPRODUCT($F$32:$F146*BK$32:BK146)+SUMPRODUCT($F$32:$F146*CJ$32:CJ146)&gt;0,BK147+CJ147=0),REPT("0",Batch_Length),IF(BK147+CJ147=0,"",TEXT(BK147+CJ147,"0"))))))&amp;IF(AND(SUMPRODUCT($F$32:$F146*BK$32:BK146)+SUMPRODUCT($F$32:$F146*CJ$32:CJ146)&gt;0,BK147+CJ147=0),REPT("0",Batch_Length),IF(BK147+CJ147=0,"",TEXT(BK147+CJ147,"0")))</f>
        <v>000000000000</v>
      </c>
      <c r="DL147" s="69" t="str">
        <f>IF(COUNTBLANK(DM147:$EI147)=COLUMNS(DM147:$EI147),"",REPT("0",Batch_Length-LEN(IF(AND(SUMPRODUCT($F$32:$F146*BL$32:BL146)+SUMPRODUCT($F$32:$F146*CK$32:CK146)&gt;0,BL147+CK147=0),REPT("0",Batch_Length),IF(BL147+CK147=0,"",TEXT(BL147+CK147,"0"))))))&amp;IF(AND(SUMPRODUCT($F$32:$F146*BL$32:BL146)+SUMPRODUCT($F$32:$F146*CK$32:CK146)&gt;0,BL147+CK147=0),REPT("0",Batch_Length),IF(BL147+CK147=0,"",TEXT(BL147+CK147,"0")))</f>
        <v>015956992000</v>
      </c>
      <c r="DM147" s="69" t="str">
        <f>IF(COUNTBLANK(DN147:$EI147)=COLUMNS(DN147:$EI147),"",REPT("0",Batch_Length-LEN(IF(AND(SUMPRODUCT($F$32:$F146*BM$32:BM146)+SUMPRODUCT($F$32:$F146*CL$32:CL146)&gt;0,BM147+CL147=0),REPT("0",Batch_Length),IF(BM147+CL147=0,"",TEXT(BM147+CL147,"0"))))))&amp;IF(AND(SUMPRODUCT($F$32:$F146*BM$32:BM146)+SUMPRODUCT($F$32:$F146*CL$32:CL146)&gt;0,BM147+CL147=0),REPT("0",Batch_Length),IF(BM147+CL147=0,"",TEXT(BM147+CL147,"0")))</f>
        <v>730101703194</v>
      </c>
      <c r="DN147" s="69" t="str">
        <f>IF(COUNTBLANK(DO147:$EI147)=COLUMNS(DO147:$EI147),"",REPT("0",Batch_Length-LEN(IF(AND(SUMPRODUCT($F$32:$F146*BN$32:BN146)+SUMPRODUCT($F$32:$F146*CM$32:CM146)&gt;0,BN147+CM147=0),REPT("0",Batch_Length),IF(BN147+CM147=0,"",TEXT(BN147+CM147,"0"))))))&amp;IF(AND(SUMPRODUCT($F$32:$F146*BN$32:BN146)+SUMPRODUCT($F$32:$F146*CM$32:CM146)&gt;0,BN147+CM147=0),REPT("0",Batch_Length),IF(BN147+CM147=0,"",TEXT(BN147+CM147,"0")))</f>
        <v>071002251720</v>
      </c>
      <c r="DO147" s="69" t="str">
        <f>IF(COUNTBLANK(DP147:$EI147)=COLUMNS(DP147:$EI147),"",REPT("0",Batch_Length-LEN(IF(AND(SUMPRODUCT($F$32:$F146*BO$32:BO146)+SUMPRODUCT($F$32:$F146*CN$32:CN146)&gt;0,BO147+CN147=0),REPT("0",Batch_Length),IF(BO147+CN147=0,"",TEXT(BO147+CN147,"0"))))))&amp;IF(AND(SUMPRODUCT($F$32:$F146*BO$32:BO146)+SUMPRODUCT($F$32:$F146*CN$32:CN146)&gt;0,BO147+CN147=0),REPT("0",Batch_Length),IF(BO147+CN147=0,"",TEXT(BO147+CN147,"0")))</f>
        <v>515345785120</v>
      </c>
      <c r="DP147" s="69" t="str">
        <f>IF(COUNTBLANK(DQ147:$EI147)=COLUMNS(DQ147:$EI147),"",REPT("0",Batch_Length-LEN(IF(AND(SUMPRODUCT($F$32:$F146*BP$32:BP146)+SUMPRODUCT($F$32:$F146*CO$32:CO146)&gt;0,BP147+CO147=0),REPT("0",Batch_Length),IF(BP147+CO147=0,"",TEXT(BP147+CO147,"0"))))))&amp;IF(AND(SUMPRODUCT($F$32:$F146*BP$32:BP146)+SUMPRODUCT($F$32:$F146*CO$32:CO146)&gt;0,BP147+CO147=0),REPT("0",Batch_Length),IF(BP147+CO147=0,"",TEXT(BP147+CO147,"0")))</f>
        <v>211939585703</v>
      </c>
      <c r="DQ147" s="69" t="str">
        <f>IF(COUNTBLANK(DR147:$EI147)=COLUMNS(DR147:$EI147),"",REPT("0",Batch_Length-LEN(IF(AND(SUMPRODUCT($F$32:$F146*BQ$32:BQ146)+SUMPRODUCT($F$32:$F146*CP$32:CP146)&gt;0,BQ147+CP147=0),REPT("0",Batch_Length),IF(BQ147+CP147=0,"",TEXT(BQ147+CP147,"0"))))))&amp;IF(AND(SUMPRODUCT($F$32:$F146*BQ$32:BQ146)+SUMPRODUCT($F$32:$F146*CP$32:CP146)&gt;0,BQ147+CP147=0),REPT("0",Batch_Length),IF(BQ147+CP147=0,"",TEXT(BQ147+CP147,"0")))</f>
        <v>268803187059</v>
      </c>
      <c r="DR147" s="69" t="str">
        <f>IF(COUNTBLANK(DS147:$EI147)=COLUMNS(DS147:$EI147),"",REPT("0",Batch_Length-LEN(IF(AND(SUMPRODUCT($F$32:$F146*BR$32:BR146)+SUMPRODUCT($F$32:$F146*CQ$32:CQ146)&gt;0,BR147+CQ147=0),REPT("0",Batch_Length),IF(BR147+CQ147=0,"",TEXT(BR147+CQ147,"0"))))))&amp;IF(AND(SUMPRODUCT($F$32:$F146*BR$32:BR146)+SUMPRODUCT($F$32:$F146*CQ$32:CQ146)&gt;0,BR147+CQ147=0),REPT("0",Batch_Length),IF(BR147+CQ147=0,"",TEXT(BR147+CQ147,"0")))</f>
        <v>622883930786</v>
      </c>
      <c r="DS147" s="69" t="str">
        <f>IF(COUNTBLANK(DT147:$EI147)=COLUMNS(DT147:$EI147),"",REPT("0",Batch_Length-LEN(IF(AND(SUMPRODUCT($F$32:$F146*BS$32:BS146)+SUMPRODUCT($F$32:$F146*CR$32:CR146)&gt;0,BS147+CR147=0),REPT("0",Batch_Length),IF(BS147+CR147=0,"",TEXT(BS147+CR147,"0"))))))&amp;IF(AND(SUMPRODUCT($F$32:$F146*BS$32:BS146)+SUMPRODUCT($F$32:$F146*CR$32:CR146)&gt;0,BS147+CR147=0),REPT("0",Batch_Length),IF(BS147+CR147=0,"",TEXT(BS147+CR147,"0")))</f>
        <v>942363589054</v>
      </c>
      <c r="DT147" s="69" t="str">
        <f>IF(COUNTBLANK(DU147:$EI147)=COLUMNS(DU147:$EI147),"",REPT("0",Batch_Length-LEN(IF(AND(SUMPRODUCT($F$32:$F146*BT$32:BT146)+SUMPRODUCT($F$32:$F146*CS$32:CS146)&gt;0,BT147+CS147=0),REPT("0",Batch_Length),IF(BT147+CS147=0,"",TEXT(BT147+CS147,"0"))))))&amp;IF(AND(SUMPRODUCT($F$32:$F146*BT$32:BT146)+SUMPRODUCT($F$32:$F146*CS$32:CS146)&gt;0,BT147+CS147=0),REPT("0",Batch_Length),IF(BT147+CS147=0,"",TEXT(BT147+CS147,"0")))</f>
        <v>100535242441</v>
      </c>
      <c r="DU147" s="69" t="str">
        <f>IF(COUNTBLANK(DV147:$EI147)=COLUMNS(DV147:$EI147),"",REPT("0",Batch_Length-LEN(IF(AND(SUMPRODUCT($F$32:$F146*BU$32:BU146)+SUMPRODUCT($F$32:$F146*CT$32:CT146)&gt;0,BU147+CT147=0),REPT("0",Batch_Length),IF(BU147+CT147=0,"",TEXT(BU147+CT147,"0"))))))&amp;IF(AND(SUMPRODUCT($F$32:$F146*BU$32:BU146)+SUMPRODUCT($F$32:$F146*CT$32:CT146)&gt;0,BU147+CT147=0),REPT("0",Batch_Length),IF(BU147+CT147=0,"",TEXT(BU147+CT147,"0")))</f>
        <v>043053514672</v>
      </c>
      <c r="DV147" s="69" t="str">
        <f>IF(COUNTBLANK(DW147:$EI147)=COLUMNS(DW147:$EI147),"",REPT("0",Batch_Length-LEN(IF(AND(SUMPRODUCT($F$32:$F146*BV$32:BV146)+SUMPRODUCT($F$32:$F146*CU$32:CU146)&gt;0,BV147+CU147=0),REPT("0",Batch_Length),IF(BV147+CU147=0,"",TEXT(BV147+CU147,"0"))))))&amp;IF(AND(SUMPRODUCT($F$32:$F146*BV$32:BV146)+SUMPRODUCT($F$32:$F146*CU$32:CU146)&gt;0,BV147+CU147=0),REPT("0",Batch_Length),IF(BV147+CU147=0,"",TEXT(BV147+CU147,"0")))</f>
        <v>552003419272</v>
      </c>
      <c r="DW147" s="69" t="str">
        <f>IF(COUNTBLANK(DX147:$EI147)=COLUMNS(DX147:$EI147),"",REPT("0",Batch_Length-LEN(IF(AND(SUMPRODUCT($F$32:$F146*BW$32:BW146)+SUMPRODUCT($F$32:$F146*CV$32:CV146)&gt;0,BW147+CV147=0),REPT("0",Batch_Length),IF(BW147+CV147=0,"",TEXT(BW147+CV147,"0"))))))&amp;IF(AND(SUMPRODUCT($F$32:$F146*BW$32:BW146)+SUMPRODUCT($F$32:$F146*CV$32:CV146)&gt;0,BW147+CV147=0),REPT("0",Batch_Length),IF(BW147+CV147=0,"",TEXT(BW147+CV147,"0")))</f>
        <v>815180481773</v>
      </c>
      <c r="DX147" s="69" t="str">
        <f>IF(COUNTBLANK(DY147:$EI147)=COLUMNS(DY147:$EI147),"",REPT("0",Batch_Length-LEN(IF(AND(SUMPRODUCT($F$32:$F146*BX$32:BX146)+SUMPRODUCT($F$32:$F146*CW$32:CW146)&gt;0,BX147+CW147=0),REPT("0",Batch_Length),IF(BX147+CW147=0,"",TEXT(BX147+CW147,"0"))))))&amp;IF(AND(SUMPRODUCT($F$32:$F146*BX$32:BX146)+SUMPRODUCT($F$32:$F146*CW$32:CW146)&gt;0,BX147+CW147=0),REPT("0",Batch_Length),IF(BX147+CW147=0,"",TEXT(BX147+CW147,"0")))</f>
        <v>349301569068</v>
      </c>
      <c r="DY147" s="69" t="str">
        <f>IF(COUNTBLANK(DZ147:$EI147)=COLUMNS(DZ147:$EI147),"",REPT("0",Batch_Length-LEN(IF(AND(SUMPRODUCT($F$32:$F146*BY$32:BY146)+SUMPRODUCT($F$32:$F146*CX$32:CX146)&gt;0,BY147+CX147=0),REPT("0",Batch_Length),IF(BY147+CX147=0,"",TEXT(BY147+CX147,"0"))))))&amp;IF(AND(SUMPRODUCT($F$32:$F146*BY$32:BY146)+SUMPRODUCT($F$32:$F146*CX$32:CX146)&gt;0,BY147+CX147=0),REPT("0",Batch_Length),IF(BY147+CX147=0,"",TEXT(BY147+CX147,"0")))</f>
        <v>292509369</v>
      </c>
      <c r="DZ147" s="69" t="str">
        <f>IF(COUNTBLANK(EA147:$EI147)=COLUMNS(EA147:$EI147),"",REPT("0",Batch_Length-LEN(IF(AND(SUMPRODUCT($F$32:$F146*BZ$32:BZ146)+SUMPRODUCT($F$32:$F146*CY$32:CY146)&gt;0,BZ147+CY147=0),REPT("0",Batch_Length),IF(BZ147+CY147=0,"",TEXT(BZ147+CY147,"0"))))))&amp;IF(AND(SUMPRODUCT($F$32:$F146*BZ$32:BZ146)+SUMPRODUCT($F$32:$F146*CY$32:CY146)&gt;0,BZ147+CY147=0),REPT("0",Batch_Length),IF(BZ147+CY147=0,"",TEXT(BZ147+CY147,"0")))</f>
        <v/>
      </c>
      <c r="EA147" s="69" t="str">
        <f>IF(COUNTBLANK(EB147:$EI147)=COLUMNS(EB147:$EI147),"",REPT("0",Batch_Length-LEN(IF(AND(SUMPRODUCT($F$32:$F146*CA$32:CA146)+SUMPRODUCT($F$32:$F146*CZ$32:CZ146)&gt;0,CA147+CZ147=0),REPT("0",Batch_Length),IF(CA147+CZ147=0,"",TEXT(CA147+CZ147,"0"))))))&amp;IF(AND(SUMPRODUCT($F$32:$F146*CA$32:CA146)+SUMPRODUCT($F$32:$F146*CZ$32:CZ146)&gt;0,CA147+CZ147=0),REPT("0",Batch_Length),IF(CA147+CZ147=0,"",TEXT(CA147+CZ147,"0")))</f>
        <v/>
      </c>
      <c r="EB147" s="69" t="str">
        <f>IF(COUNTBLANK(EC147:$EI147)=COLUMNS(EC147:$EI147),"",REPT("0",Batch_Length-LEN(IF(AND(SUMPRODUCT($F$32:$F146*CB$32:CB146)+SUMPRODUCT($F$32:$F146*DA$32:DA146)&gt;0,CB147+DA147=0),REPT("0",Batch_Length),IF(CB147+DA147=0,"",TEXT(CB147+DA147,"0"))))))&amp;IF(AND(SUMPRODUCT($F$32:$F146*CB$32:CB146)+SUMPRODUCT($F$32:$F146*DA$32:DA146)&gt;0,CB147+DA147=0),REPT("0",Batch_Length),IF(CB147+DA147=0,"",TEXT(CB147+DA147,"0")))</f>
        <v/>
      </c>
      <c r="EC147" s="69" t="str">
        <f>IF(COUNTBLANK(ED147:$EI147)=COLUMNS(ED147:$EI147),"",REPT("0",Batch_Length-LEN(IF(AND(SUMPRODUCT($F$32:$F146*CC$32:CC146)+SUMPRODUCT($F$32:$F146*DB$32:DB146)&gt;0,CC147+DB147=0),REPT("0",Batch_Length),IF(CC147+DB147=0,"",TEXT(CC147+DB147,"0"))))))&amp;IF(AND(SUMPRODUCT($F$32:$F146*CC$32:CC146)+SUMPRODUCT($F$32:$F146*DB$32:DB146)&gt;0,CC147+DB147=0),REPT("0",Batch_Length),IF(CC147+DB147=0,"",TEXT(CC147+DB147,"0")))</f>
        <v/>
      </c>
      <c r="ED147" s="69" t="str">
        <f>IF(COUNTBLANK(EE147:$EI147)=COLUMNS(EE147:$EI147),"",REPT("0",Batch_Length-LEN(IF(AND(SUMPRODUCT($F$32:$F146*CD$32:CD146)+SUMPRODUCT($F$32:$F146*DC$32:DC146)&gt;0,CD147+DC147=0),REPT("0",Batch_Length),IF(CD147+DC147=0,"",TEXT(CD147+DC147,"0"))))))&amp;IF(AND(SUMPRODUCT($F$32:$F146*CD$32:CD146)+SUMPRODUCT($F$32:$F146*DC$32:DC146)&gt;0,CD147+DC147=0),REPT("0",Batch_Length),IF(CD147+DC147=0,"",TEXT(CD147+DC147,"0")))</f>
        <v/>
      </c>
      <c r="EE147" s="69" t="str">
        <f>IF(COUNTBLANK(EF147:$EI147)=COLUMNS(EF147:$EI147),"",REPT("0",Batch_Length-LEN(IF(AND(SUMPRODUCT($F$32:$F146*CE$32:CE146)+SUMPRODUCT($F$32:$F146*DD$32:DD146)&gt;0,CE147+DD147=0),REPT("0",Batch_Length),IF(CE147+DD147=0,"",TEXT(CE147+DD147,"0"))))))&amp;IF(AND(SUMPRODUCT($F$32:$F146*CE$32:CE146)+SUMPRODUCT($F$32:$F146*DD$32:DD146)&gt;0,CE147+DD147=0),REPT("0",Batch_Length),IF(CE147+DD147=0,"",TEXT(CE147+DD147,"0")))</f>
        <v/>
      </c>
      <c r="EF147" s="69" t="str">
        <f>IF(COUNTBLANK(EG147:$EI147)=COLUMNS(EG147:$EI147),"",REPT("0",Batch_Length-LEN(IF(AND(SUMPRODUCT($F$32:$F146*CF$32:CF146)+SUMPRODUCT($F$32:$F146*DE$32:DE146)&gt;0,CF147+DE147=0),REPT("0",Batch_Length),IF(CF147+DE147=0,"",TEXT(CF147+DE147,"0"))))))&amp;IF(AND(SUMPRODUCT($F$32:$F146*CF$32:CF146)+SUMPRODUCT($F$32:$F146*DE$32:DE146)&gt;0,CF147+DE147=0),REPT("0",Batch_Length),IF(CF147+DE147=0,"",TEXT(CF147+DE147,"0")))</f>
        <v/>
      </c>
      <c r="EG147" s="69" t="str">
        <f>IF(COUNTBLANK(EH147:$EI147)=COLUMNS(EH147:$EI147),"",REPT("0",Batch_Length-LEN(IF(AND(SUMPRODUCT($F$32:$F146*CG$32:CG146)+SUMPRODUCT($F$32:$F146*DF$32:DF146)&gt;0,CG147+DF147=0),REPT("0",Batch_Length),IF(CG147+DF147=0,"",TEXT(CG147+DF147,"0"))))))&amp;IF(AND(SUMPRODUCT($F$32:$F146*CG$32:CG146)+SUMPRODUCT($F$32:$F146*DF$32:DF146)&gt;0,CG147+DF147=0),REPT("0",Batch_Length),IF(CG147+DF147=0,"",TEXT(CG147+DF147,"0")))</f>
        <v/>
      </c>
      <c r="EH147" s="69" t="str">
        <f>IF(COUNTBLANK(EI147:$EI147)=COLUMNS(EI147:$EI147),"",REPT("0",Batch_Length-LEN(IF(AND(SUMPRODUCT($F$32:$F146*CH$32:CH146)+SUMPRODUCT($F$32:$F146*DG$32:DG146)&gt;0,CH147+DG147=0),REPT("0",Batch_Length),IF(CH147+DG147=0,"",TEXT(CH147+DG147,"0"))))))&amp;IF(AND(SUMPRODUCT($F$32:$F146*CH$32:CH146)+SUMPRODUCT($F$32:$F146*DG$32:DG146)&gt;0,CH147+DG147=0),REPT("0",Batch_Length),IF(CH147+DG147=0,"",TEXT(CH147+DG147,"0")))</f>
        <v/>
      </c>
      <c r="EI147" s="69" t="str">
        <f>IF(AND(SUMPRODUCT($F$32:$F146*CI$32:CI146)+SUMPRODUCT($F$32:$F146*DH$32:DH146)&gt;0,CI147+DH147=0),REPT("0",Batch_Length),IF(CI147+DH147=0,"",TEXT(CI147+DH147,"0")))</f>
        <v/>
      </c>
      <c r="EJ147" s="69" t="str">
        <f t="shared" si="306"/>
        <v>292509369349301569068815180481773552003419272043053514672100535242441942363589054622883930786268803187059211939585703515345785120071002251720730101703194015956992000000000000000000000000000</v>
      </c>
      <c r="EK147" s="57" t="s">
        <v>86</v>
      </c>
    </row>
    <row r="148" spans="6:141" outlineLevel="1" x14ac:dyDescent="0.2">
      <c r="F148" s="66">
        <f t="shared" si="277"/>
        <v>116</v>
      </c>
      <c r="G148" s="67" t="str">
        <f t="shared" si="278"/>
        <v>33931086844518982011982560935885732032396635556994207701963662088123265314176330336254535971207181169698868584991941607780111073928236261199604691797570505851011072000000000000000000000000000</v>
      </c>
      <c r="H148" s="66">
        <f t="shared" si="279"/>
        <v>191</v>
      </c>
      <c r="I148" s="66">
        <f t="shared" si="307"/>
        <v>16</v>
      </c>
      <c r="J148" s="67" t="str">
        <f t="shared" si="308"/>
        <v>000000000000</v>
      </c>
      <c r="K148" s="68" t="str">
        <f t="shared" si="309"/>
        <v>000000000000</v>
      </c>
      <c r="L148" s="68" t="str">
        <f t="shared" si="310"/>
        <v>015956992000</v>
      </c>
      <c r="M148" s="68" t="str">
        <f t="shared" si="311"/>
        <v>730101703194</v>
      </c>
      <c r="N148" s="68" t="str">
        <f t="shared" si="312"/>
        <v>071002251720</v>
      </c>
      <c r="O148" s="68" t="str">
        <f t="shared" si="313"/>
        <v>515345785120</v>
      </c>
      <c r="P148" s="68" t="str">
        <f t="shared" si="314"/>
        <v>211939585703</v>
      </c>
      <c r="Q148" s="68" t="str">
        <f t="shared" si="315"/>
        <v>268803187059</v>
      </c>
      <c r="R148" s="68" t="str">
        <f t="shared" si="316"/>
        <v>622883930786</v>
      </c>
      <c r="S148" s="68" t="str">
        <f t="shared" si="317"/>
        <v>942363589054</v>
      </c>
      <c r="T148" s="68" t="str">
        <f t="shared" si="318"/>
        <v>100535242441</v>
      </c>
      <c r="U148" s="68" t="str">
        <f t="shared" si="319"/>
        <v>043053514672</v>
      </c>
      <c r="V148" s="68" t="str">
        <f t="shared" si="320"/>
        <v>552003419272</v>
      </c>
      <c r="W148" s="68" t="str">
        <f t="shared" si="321"/>
        <v>815180481773</v>
      </c>
      <c r="X148" s="68" t="str">
        <f t="shared" si="322"/>
        <v>349301569068</v>
      </c>
      <c r="Y148" s="68" t="str">
        <f t="shared" si="323"/>
        <v>292509369</v>
      </c>
      <c r="Z148" s="68">
        <f t="shared" si="324"/>
        <v>0</v>
      </c>
      <c r="AA148" s="68">
        <f t="shared" si="325"/>
        <v>0</v>
      </c>
      <c r="AB148" s="68">
        <f t="shared" si="326"/>
        <v>0</v>
      </c>
      <c r="AC148" s="68">
        <f t="shared" si="327"/>
        <v>0</v>
      </c>
      <c r="AD148" s="68">
        <f t="shared" si="328"/>
        <v>0</v>
      </c>
      <c r="AE148" s="68">
        <f t="shared" si="329"/>
        <v>0</v>
      </c>
      <c r="AF148" s="68">
        <f t="shared" si="330"/>
        <v>0</v>
      </c>
      <c r="AG148" s="68">
        <f t="shared" si="331"/>
        <v>0</v>
      </c>
      <c r="AH148" s="68">
        <f t="shared" si="332"/>
        <v>0</v>
      </c>
      <c r="AI148" s="68">
        <f t="shared" si="333"/>
        <v>0</v>
      </c>
      <c r="AJ148" s="69">
        <f t="shared" si="280"/>
        <v>0</v>
      </c>
      <c r="AK148" s="69">
        <f t="shared" si="281"/>
        <v>0</v>
      </c>
      <c r="AL148" s="69">
        <f t="shared" si="282"/>
        <v>1851011072000</v>
      </c>
      <c r="AM148" s="69">
        <f t="shared" si="283"/>
        <v>84691797570504</v>
      </c>
      <c r="AN148" s="69">
        <f t="shared" si="284"/>
        <v>8236261199520</v>
      </c>
      <c r="AO148" s="69">
        <f t="shared" si="285"/>
        <v>59780111073920</v>
      </c>
      <c r="AP148" s="69">
        <f t="shared" si="286"/>
        <v>24584991941548</v>
      </c>
      <c r="AQ148" s="69">
        <f t="shared" si="287"/>
        <v>31181169698844</v>
      </c>
      <c r="AR148" s="69">
        <f t="shared" si="288"/>
        <v>72254535971176</v>
      </c>
      <c r="AS148" s="69">
        <f t="shared" si="289"/>
        <v>109314176330264</v>
      </c>
      <c r="AT148" s="69">
        <f t="shared" si="290"/>
        <v>11662088123156</v>
      </c>
      <c r="AU148" s="69">
        <f t="shared" si="291"/>
        <v>4994207701952</v>
      </c>
      <c r="AV148" s="69">
        <f t="shared" si="292"/>
        <v>64032396635552</v>
      </c>
      <c r="AW148" s="69">
        <f t="shared" si="293"/>
        <v>94560935885668</v>
      </c>
      <c r="AX148" s="69">
        <f t="shared" si="294"/>
        <v>40518982011888</v>
      </c>
      <c r="AY148" s="69">
        <f t="shared" si="295"/>
        <v>33931086804</v>
      </c>
      <c r="AZ148" s="69">
        <f t="shared" si="296"/>
        <v>0</v>
      </c>
      <c r="BA148" s="69">
        <f t="shared" si="297"/>
        <v>0</v>
      </c>
      <c r="BB148" s="69">
        <f t="shared" si="298"/>
        <v>0</v>
      </c>
      <c r="BC148" s="69">
        <f t="shared" si="299"/>
        <v>0</v>
      </c>
      <c r="BD148" s="69">
        <f t="shared" si="300"/>
        <v>0</v>
      </c>
      <c r="BE148" s="69">
        <f t="shared" si="301"/>
        <v>0</v>
      </c>
      <c r="BF148" s="69">
        <f t="shared" si="302"/>
        <v>0</v>
      </c>
      <c r="BG148" s="69">
        <f t="shared" si="303"/>
        <v>0</v>
      </c>
      <c r="BH148" s="69">
        <f t="shared" si="304"/>
        <v>0</v>
      </c>
      <c r="BI148" s="69">
        <f t="shared" si="305"/>
        <v>0</v>
      </c>
      <c r="BJ148" s="69">
        <f t="shared" si="334"/>
        <v>0</v>
      </c>
      <c r="BK148" s="69">
        <f t="shared" si="335"/>
        <v>0</v>
      </c>
      <c r="BL148" s="69">
        <f t="shared" si="336"/>
        <v>851011072000</v>
      </c>
      <c r="BM148" s="69">
        <f t="shared" si="337"/>
        <v>691797570504</v>
      </c>
      <c r="BN148" s="69">
        <f t="shared" si="338"/>
        <v>236261199520</v>
      </c>
      <c r="BO148" s="69">
        <f t="shared" si="339"/>
        <v>780111073920</v>
      </c>
      <c r="BP148" s="69">
        <f t="shared" si="340"/>
        <v>584991941548</v>
      </c>
      <c r="BQ148" s="69">
        <f t="shared" si="341"/>
        <v>181169698844</v>
      </c>
      <c r="BR148" s="69">
        <f t="shared" si="342"/>
        <v>254535971176</v>
      </c>
      <c r="BS148" s="69">
        <f t="shared" si="343"/>
        <v>314176330264</v>
      </c>
      <c r="BT148" s="69">
        <f t="shared" si="344"/>
        <v>662088123156</v>
      </c>
      <c r="BU148" s="69">
        <f t="shared" si="345"/>
        <v>994207701952</v>
      </c>
      <c r="BV148" s="69">
        <f t="shared" si="346"/>
        <v>32396635552</v>
      </c>
      <c r="BW148" s="69">
        <f t="shared" si="347"/>
        <v>560935885668</v>
      </c>
      <c r="BX148" s="69">
        <f t="shared" si="348"/>
        <v>518982011888</v>
      </c>
      <c r="BY148" s="69">
        <f t="shared" si="349"/>
        <v>33931086804</v>
      </c>
      <c r="BZ148" s="69">
        <f t="shared" si="350"/>
        <v>0</v>
      </c>
      <c r="CA148" s="69">
        <f t="shared" si="351"/>
        <v>0</v>
      </c>
      <c r="CB148" s="69">
        <f t="shared" si="352"/>
        <v>0</v>
      </c>
      <c r="CC148" s="69">
        <f t="shared" si="353"/>
        <v>0</v>
      </c>
      <c r="CD148" s="69">
        <f t="shared" si="354"/>
        <v>0</v>
      </c>
      <c r="CE148" s="69">
        <f t="shared" si="355"/>
        <v>0</v>
      </c>
      <c r="CF148" s="69">
        <f t="shared" si="356"/>
        <v>0</v>
      </c>
      <c r="CG148" s="69">
        <f t="shared" si="357"/>
        <v>0</v>
      </c>
      <c r="CH148" s="69">
        <f t="shared" si="358"/>
        <v>0</v>
      </c>
      <c r="CI148" s="69">
        <f t="shared" si="359"/>
        <v>0</v>
      </c>
      <c r="CJ148" s="69">
        <f t="shared" si="360"/>
        <v>0</v>
      </c>
      <c r="CK148" s="69">
        <f t="shared" si="361"/>
        <v>0</v>
      </c>
      <c r="CL148" s="69">
        <f t="shared" si="362"/>
        <v>1</v>
      </c>
      <c r="CM148" s="69">
        <f t="shared" si="363"/>
        <v>84</v>
      </c>
      <c r="CN148" s="69">
        <f t="shared" si="364"/>
        <v>8</v>
      </c>
      <c r="CO148" s="69">
        <f t="shared" si="365"/>
        <v>59</v>
      </c>
      <c r="CP148" s="69">
        <f t="shared" si="366"/>
        <v>24</v>
      </c>
      <c r="CQ148" s="69">
        <f t="shared" si="367"/>
        <v>31</v>
      </c>
      <c r="CR148" s="69">
        <f t="shared" si="368"/>
        <v>72</v>
      </c>
      <c r="CS148" s="69">
        <f t="shared" si="369"/>
        <v>109</v>
      </c>
      <c r="CT148" s="69">
        <f t="shared" si="370"/>
        <v>11</v>
      </c>
      <c r="CU148" s="69">
        <f t="shared" si="371"/>
        <v>4</v>
      </c>
      <c r="CV148" s="69">
        <f t="shared" si="372"/>
        <v>64</v>
      </c>
      <c r="CW148" s="69">
        <f t="shared" si="373"/>
        <v>94</v>
      </c>
      <c r="CX148" s="69">
        <f t="shared" si="374"/>
        <v>40</v>
      </c>
      <c r="CY148" s="69">
        <f t="shared" si="375"/>
        <v>0</v>
      </c>
      <c r="CZ148" s="69">
        <f t="shared" si="376"/>
        <v>0</v>
      </c>
      <c r="DA148" s="69">
        <f t="shared" si="377"/>
        <v>0</v>
      </c>
      <c r="DB148" s="69">
        <f t="shared" si="378"/>
        <v>0</v>
      </c>
      <c r="DC148" s="69">
        <f t="shared" si="379"/>
        <v>0</v>
      </c>
      <c r="DD148" s="69">
        <f t="shared" si="380"/>
        <v>0</v>
      </c>
      <c r="DE148" s="69">
        <f t="shared" si="381"/>
        <v>0</v>
      </c>
      <c r="DF148" s="69">
        <f t="shared" si="382"/>
        <v>0</v>
      </c>
      <c r="DG148" s="69">
        <f t="shared" si="383"/>
        <v>0</v>
      </c>
      <c r="DH148" s="69">
        <f t="shared" si="384"/>
        <v>0</v>
      </c>
      <c r="DI148" s="69">
        <f t="shared" si="385"/>
        <v>0</v>
      </c>
      <c r="DJ148" s="69" t="str">
        <f>IF(COUNTBLANK(DK148:$EI148)=COLUMNS(DK148:$EI148),"",REPT("0",Batch_Length-LEN(IF(AND(SUM(AK148:$BI148)&lt;&gt;0,BJ148=0),REPT("0",Batch_Length),TEXT(BJ148,"0")))))&amp;IF(AND(SUM(AK148:$BI148)&lt;&gt;0,BJ148=0),REPT("0",Batch_Length),TEXT(BJ148,"0"))</f>
        <v>000000000000</v>
      </c>
      <c r="DK148" s="69" t="str">
        <f>IF(COUNTBLANK(DL148:$EI148)=COLUMNS(DL148:$EI148),"",REPT("0",Batch_Length-LEN(IF(AND(SUMPRODUCT($F$32:$F147*BK$32:BK147)+SUMPRODUCT($F$32:$F147*CJ$32:CJ147)&gt;0,BK148+CJ148=0),REPT("0",Batch_Length),IF(BK148+CJ148=0,"",TEXT(BK148+CJ148,"0"))))))&amp;IF(AND(SUMPRODUCT($F$32:$F147*BK$32:BK147)+SUMPRODUCT($F$32:$F147*CJ$32:CJ147)&gt;0,BK148+CJ148=0),REPT("0",Batch_Length),IF(BK148+CJ148=0,"",TEXT(BK148+CJ148,"0")))</f>
        <v>000000000000</v>
      </c>
      <c r="DL148" s="69" t="str">
        <f>IF(COUNTBLANK(DM148:$EI148)=COLUMNS(DM148:$EI148),"",REPT("0",Batch_Length-LEN(IF(AND(SUMPRODUCT($F$32:$F147*BL$32:BL147)+SUMPRODUCT($F$32:$F147*CK$32:CK147)&gt;0,BL148+CK148=0),REPT("0",Batch_Length),IF(BL148+CK148=0,"",TEXT(BL148+CK148,"0"))))))&amp;IF(AND(SUMPRODUCT($F$32:$F147*BL$32:BL147)+SUMPRODUCT($F$32:$F147*CK$32:CK147)&gt;0,BL148+CK148=0),REPT("0",Batch_Length),IF(BL148+CK148=0,"",TEXT(BL148+CK148,"0")))</f>
        <v>851011072000</v>
      </c>
      <c r="DM148" s="69" t="str">
        <f>IF(COUNTBLANK(DN148:$EI148)=COLUMNS(DN148:$EI148),"",REPT("0",Batch_Length-LEN(IF(AND(SUMPRODUCT($F$32:$F147*BM$32:BM147)+SUMPRODUCT($F$32:$F147*CL$32:CL147)&gt;0,BM148+CL148=0),REPT("0",Batch_Length),IF(BM148+CL148=0,"",TEXT(BM148+CL148,"0"))))))&amp;IF(AND(SUMPRODUCT($F$32:$F147*BM$32:BM147)+SUMPRODUCT($F$32:$F147*CL$32:CL147)&gt;0,BM148+CL148=0),REPT("0",Batch_Length),IF(BM148+CL148=0,"",TEXT(BM148+CL148,"0")))</f>
        <v>691797570505</v>
      </c>
      <c r="DN148" s="69" t="str">
        <f>IF(COUNTBLANK(DO148:$EI148)=COLUMNS(DO148:$EI148),"",REPT("0",Batch_Length-LEN(IF(AND(SUMPRODUCT($F$32:$F147*BN$32:BN147)+SUMPRODUCT($F$32:$F147*CM$32:CM147)&gt;0,BN148+CM148=0),REPT("0",Batch_Length),IF(BN148+CM148=0,"",TEXT(BN148+CM148,"0"))))))&amp;IF(AND(SUMPRODUCT($F$32:$F147*BN$32:BN147)+SUMPRODUCT($F$32:$F147*CM$32:CM147)&gt;0,BN148+CM148=0),REPT("0",Batch_Length),IF(BN148+CM148=0,"",TEXT(BN148+CM148,"0")))</f>
        <v>236261199604</v>
      </c>
      <c r="DO148" s="69" t="str">
        <f>IF(COUNTBLANK(DP148:$EI148)=COLUMNS(DP148:$EI148),"",REPT("0",Batch_Length-LEN(IF(AND(SUMPRODUCT($F$32:$F147*BO$32:BO147)+SUMPRODUCT($F$32:$F147*CN$32:CN147)&gt;0,BO148+CN148=0),REPT("0",Batch_Length),IF(BO148+CN148=0,"",TEXT(BO148+CN148,"0"))))))&amp;IF(AND(SUMPRODUCT($F$32:$F147*BO$32:BO147)+SUMPRODUCT($F$32:$F147*CN$32:CN147)&gt;0,BO148+CN148=0),REPT("0",Batch_Length),IF(BO148+CN148=0,"",TEXT(BO148+CN148,"0")))</f>
        <v>780111073928</v>
      </c>
      <c r="DP148" s="69" t="str">
        <f>IF(COUNTBLANK(DQ148:$EI148)=COLUMNS(DQ148:$EI148),"",REPT("0",Batch_Length-LEN(IF(AND(SUMPRODUCT($F$32:$F147*BP$32:BP147)+SUMPRODUCT($F$32:$F147*CO$32:CO147)&gt;0,BP148+CO148=0),REPT("0",Batch_Length),IF(BP148+CO148=0,"",TEXT(BP148+CO148,"0"))))))&amp;IF(AND(SUMPRODUCT($F$32:$F147*BP$32:BP147)+SUMPRODUCT($F$32:$F147*CO$32:CO147)&gt;0,BP148+CO148=0),REPT("0",Batch_Length),IF(BP148+CO148=0,"",TEXT(BP148+CO148,"0")))</f>
        <v>584991941607</v>
      </c>
      <c r="DQ148" s="69" t="str">
        <f>IF(COUNTBLANK(DR148:$EI148)=COLUMNS(DR148:$EI148),"",REPT("0",Batch_Length-LEN(IF(AND(SUMPRODUCT($F$32:$F147*BQ$32:BQ147)+SUMPRODUCT($F$32:$F147*CP$32:CP147)&gt;0,BQ148+CP148=0),REPT("0",Batch_Length),IF(BQ148+CP148=0,"",TEXT(BQ148+CP148,"0"))))))&amp;IF(AND(SUMPRODUCT($F$32:$F147*BQ$32:BQ147)+SUMPRODUCT($F$32:$F147*CP$32:CP147)&gt;0,BQ148+CP148=0),REPT("0",Batch_Length),IF(BQ148+CP148=0,"",TEXT(BQ148+CP148,"0")))</f>
        <v>181169698868</v>
      </c>
      <c r="DR148" s="69" t="str">
        <f>IF(COUNTBLANK(DS148:$EI148)=COLUMNS(DS148:$EI148),"",REPT("0",Batch_Length-LEN(IF(AND(SUMPRODUCT($F$32:$F147*BR$32:BR147)+SUMPRODUCT($F$32:$F147*CQ$32:CQ147)&gt;0,BR148+CQ148=0),REPT("0",Batch_Length),IF(BR148+CQ148=0,"",TEXT(BR148+CQ148,"0"))))))&amp;IF(AND(SUMPRODUCT($F$32:$F147*BR$32:BR147)+SUMPRODUCT($F$32:$F147*CQ$32:CQ147)&gt;0,BR148+CQ148=0),REPT("0",Batch_Length),IF(BR148+CQ148=0,"",TEXT(BR148+CQ148,"0")))</f>
        <v>254535971207</v>
      </c>
      <c r="DS148" s="69" t="str">
        <f>IF(COUNTBLANK(DT148:$EI148)=COLUMNS(DT148:$EI148),"",REPT("0",Batch_Length-LEN(IF(AND(SUMPRODUCT($F$32:$F147*BS$32:BS147)+SUMPRODUCT($F$32:$F147*CR$32:CR147)&gt;0,BS148+CR148=0),REPT("0",Batch_Length),IF(BS148+CR148=0,"",TEXT(BS148+CR148,"0"))))))&amp;IF(AND(SUMPRODUCT($F$32:$F147*BS$32:BS147)+SUMPRODUCT($F$32:$F147*CR$32:CR147)&gt;0,BS148+CR148=0),REPT("0",Batch_Length),IF(BS148+CR148=0,"",TEXT(BS148+CR148,"0")))</f>
        <v>314176330336</v>
      </c>
      <c r="DT148" s="69" t="str">
        <f>IF(COUNTBLANK(DU148:$EI148)=COLUMNS(DU148:$EI148),"",REPT("0",Batch_Length-LEN(IF(AND(SUMPRODUCT($F$32:$F147*BT$32:BT147)+SUMPRODUCT($F$32:$F147*CS$32:CS147)&gt;0,BT148+CS148=0),REPT("0",Batch_Length),IF(BT148+CS148=0,"",TEXT(BT148+CS148,"0"))))))&amp;IF(AND(SUMPRODUCT($F$32:$F147*BT$32:BT147)+SUMPRODUCT($F$32:$F147*CS$32:CS147)&gt;0,BT148+CS148=0),REPT("0",Batch_Length),IF(BT148+CS148=0,"",TEXT(BT148+CS148,"0")))</f>
        <v>662088123265</v>
      </c>
      <c r="DU148" s="69" t="str">
        <f>IF(COUNTBLANK(DV148:$EI148)=COLUMNS(DV148:$EI148),"",REPT("0",Batch_Length-LEN(IF(AND(SUMPRODUCT($F$32:$F147*BU$32:BU147)+SUMPRODUCT($F$32:$F147*CT$32:CT147)&gt;0,BU148+CT148=0),REPT("0",Batch_Length),IF(BU148+CT148=0,"",TEXT(BU148+CT148,"0"))))))&amp;IF(AND(SUMPRODUCT($F$32:$F147*BU$32:BU147)+SUMPRODUCT($F$32:$F147*CT$32:CT147)&gt;0,BU148+CT148=0),REPT("0",Batch_Length),IF(BU148+CT148=0,"",TEXT(BU148+CT148,"0")))</f>
        <v>994207701963</v>
      </c>
      <c r="DV148" s="69" t="str">
        <f>IF(COUNTBLANK(DW148:$EI148)=COLUMNS(DW148:$EI148),"",REPT("0",Batch_Length-LEN(IF(AND(SUMPRODUCT($F$32:$F147*BV$32:BV147)+SUMPRODUCT($F$32:$F147*CU$32:CU147)&gt;0,BV148+CU148=0),REPT("0",Batch_Length),IF(BV148+CU148=0,"",TEXT(BV148+CU148,"0"))))))&amp;IF(AND(SUMPRODUCT($F$32:$F147*BV$32:BV147)+SUMPRODUCT($F$32:$F147*CU$32:CU147)&gt;0,BV148+CU148=0),REPT("0",Batch_Length),IF(BV148+CU148=0,"",TEXT(BV148+CU148,"0")))</f>
        <v>032396635556</v>
      </c>
      <c r="DW148" s="69" t="str">
        <f>IF(COUNTBLANK(DX148:$EI148)=COLUMNS(DX148:$EI148),"",REPT("0",Batch_Length-LEN(IF(AND(SUMPRODUCT($F$32:$F147*BW$32:BW147)+SUMPRODUCT($F$32:$F147*CV$32:CV147)&gt;0,BW148+CV148=0),REPT("0",Batch_Length),IF(BW148+CV148=0,"",TEXT(BW148+CV148,"0"))))))&amp;IF(AND(SUMPRODUCT($F$32:$F147*BW$32:BW147)+SUMPRODUCT($F$32:$F147*CV$32:CV147)&gt;0,BW148+CV148=0),REPT("0",Batch_Length),IF(BW148+CV148=0,"",TEXT(BW148+CV148,"0")))</f>
        <v>560935885732</v>
      </c>
      <c r="DX148" s="69" t="str">
        <f>IF(COUNTBLANK(DY148:$EI148)=COLUMNS(DY148:$EI148),"",REPT("0",Batch_Length-LEN(IF(AND(SUMPRODUCT($F$32:$F147*BX$32:BX147)+SUMPRODUCT($F$32:$F147*CW$32:CW147)&gt;0,BX148+CW148=0),REPT("0",Batch_Length),IF(BX148+CW148=0,"",TEXT(BX148+CW148,"0"))))))&amp;IF(AND(SUMPRODUCT($F$32:$F147*BX$32:BX147)+SUMPRODUCT($F$32:$F147*CW$32:CW147)&gt;0,BX148+CW148=0),REPT("0",Batch_Length),IF(BX148+CW148=0,"",TEXT(BX148+CW148,"0")))</f>
        <v>518982011982</v>
      </c>
      <c r="DY148" s="69" t="str">
        <f>IF(COUNTBLANK(DZ148:$EI148)=COLUMNS(DZ148:$EI148),"",REPT("0",Batch_Length-LEN(IF(AND(SUMPRODUCT($F$32:$F147*BY$32:BY147)+SUMPRODUCT($F$32:$F147*CX$32:CX147)&gt;0,BY148+CX148=0),REPT("0",Batch_Length),IF(BY148+CX148=0,"",TEXT(BY148+CX148,"0"))))))&amp;IF(AND(SUMPRODUCT($F$32:$F147*BY$32:BY147)+SUMPRODUCT($F$32:$F147*CX$32:CX147)&gt;0,BY148+CX148=0),REPT("0",Batch_Length),IF(BY148+CX148=0,"",TEXT(BY148+CX148,"0")))</f>
        <v>33931086844</v>
      </c>
      <c r="DZ148" s="69" t="str">
        <f>IF(COUNTBLANK(EA148:$EI148)=COLUMNS(EA148:$EI148),"",REPT("0",Batch_Length-LEN(IF(AND(SUMPRODUCT($F$32:$F147*BZ$32:BZ147)+SUMPRODUCT($F$32:$F147*CY$32:CY147)&gt;0,BZ148+CY148=0),REPT("0",Batch_Length),IF(BZ148+CY148=0,"",TEXT(BZ148+CY148,"0"))))))&amp;IF(AND(SUMPRODUCT($F$32:$F147*BZ$32:BZ147)+SUMPRODUCT($F$32:$F147*CY$32:CY147)&gt;0,BZ148+CY148=0),REPT("0",Batch_Length),IF(BZ148+CY148=0,"",TEXT(BZ148+CY148,"0")))</f>
        <v/>
      </c>
      <c r="EA148" s="69" t="str">
        <f>IF(COUNTBLANK(EB148:$EI148)=COLUMNS(EB148:$EI148),"",REPT("0",Batch_Length-LEN(IF(AND(SUMPRODUCT($F$32:$F147*CA$32:CA147)+SUMPRODUCT($F$32:$F147*CZ$32:CZ147)&gt;0,CA148+CZ148=0),REPT("0",Batch_Length),IF(CA148+CZ148=0,"",TEXT(CA148+CZ148,"0"))))))&amp;IF(AND(SUMPRODUCT($F$32:$F147*CA$32:CA147)+SUMPRODUCT($F$32:$F147*CZ$32:CZ147)&gt;0,CA148+CZ148=0),REPT("0",Batch_Length),IF(CA148+CZ148=0,"",TEXT(CA148+CZ148,"0")))</f>
        <v/>
      </c>
      <c r="EB148" s="69" t="str">
        <f>IF(COUNTBLANK(EC148:$EI148)=COLUMNS(EC148:$EI148),"",REPT("0",Batch_Length-LEN(IF(AND(SUMPRODUCT($F$32:$F147*CB$32:CB147)+SUMPRODUCT($F$32:$F147*DA$32:DA147)&gt;0,CB148+DA148=0),REPT("0",Batch_Length),IF(CB148+DA148=0,"",TEXT(CB148+DA148,"0"))))))&amp;IF(AND(SUMPRODUCT($F$32:$F147*CB$32:CB147)+SUMPRODUCT($F$32:$F147*DA$32:DA147)&gt;0,CB148+DA148=0),REPT("0",Batch_Length),IF(CB148+DA148=0,"",TEXT(CB148+DA148,"0")))</f>
        <v/>
      </c>
      <c r="EC148" s="69" t="str">
        <f>IF(COUNTBLANK(ED148:$EI148)=COLUMNS(ED148:$EI148),"",REPT("0",Batch_Length-LEN(IF(AND(SUMPRODUCT($F$32:$F147*CC$32:CC147)+SUMPRODUCT($F$32:$F147*DB$32:DB147)&gt;0,CC148+DB148=0),REPT("0",Batch_Length),IF(CC148+DB148=0,"",TEXT(CC148+DB148,"0"))))))&amp;IF(AND(SUMPRODUCT($F$32:$F147*CC$32:CC147)+SUMPRODUCT($F$32:$F147*DB$32:DB147)&gt;0,CC148+DB148=0),REPT("0",Batch_Length),IF(CC148+DB148=0,"",TEXT(CC148+DB148,"0")))</f>
        <v/>
      </c>
      <c r="ED148" s="69" t="str">
        <f>IF(COUNTBLANK(EE148:$EI148)=COLUMNS(EE148:$EI148),"",REPT("0",Batch_Length-LEN(IF(AND(SUMPRODUCT($F$32:$F147*CD$32:CD147)+SUMPRODUCT($F$32:$F147*DC$32:DC147)&gt;0,CD148+DC148=0),REPT("0",Batch_Length),IF(CD148+DC148=0,"",TEXT(CD148+DC148,"0"))))))&amp;IF(AND(SUMPRODUCT($F$32:$F147*CD$32:CD147)+SUMPRODUCT($F$32:$F147*DC$32:DC147)&gt;0,CD148+DC148=0),REPT("0",Batch_Length),IF(CD148+DC148=0,"",TEXT(CD148+DC148,"0")))</f>
        <v/>
      </c>
      <c r="EE148" s="69" t="str">
        <f>IF(COUNTBLANK(EF148:$EI148)=COLUMNS(EF148:$EI148),"",REPT("0",Batch_Length-LEN(IF(AND(SUMPRODUCT($F$32:$F147*CE$32:CE147)+SUMPRODUCT($F$32:$F147*DD$32:DD147)&gt;0,CE148+DD148=0),REPT("0",Batch_Length),IF(CE148+DD148=0,"",TEXT(CE148+DD148,"0"))))))&amp;IF(AND(SUMPRODUCT($F$32:$F147*CE$32:CE147)+SUMPRODUCT($F$32:$F147*DD$32:DD147)&gt;0,CE148+DD148=0),REPT("0",Batch_Length),IF(CE148+DD148=0,"",TEXT(CE148+DD148,"0")))</f>
        <v/>
      </c>
      <c r="EF148" s="69" t="str">
        <f>IF(COUNTBLANK(EG148:$EI148)=COLUMNS(EG148:$EI148),"",REPT("0",Batch_Length-LEN(IF(AND(SUMPRODUCT($F$32:$F147*CF$32:CF147)+SUMPRODUCT($F$32:$F147*DE$32:DE147)&gt;0,CF148+DE148=0),REPT("0",Batch_Length),IF(CF148+DE148=0,"",TEXT(CF148+DE148,"0"))))))&amp;IF(AND(SUMPRODUCT($F$32:$F147*CF$32:CF147)+SUMPRODUCT($F$32:$F147*DE$32:DE147)&gt;0,CF148+DE148=0),REPT("0",Batch_Length),IF(CF148+DE148=0,"",TEXT(CF148+DE148,"0")))</f>
        <v/>
      </c>
      <c r="EG148" s="69" t="str">
        <f>IF(COUNTBLANK(EH148:$EI148)=COLUMNS(EH148:$EI148),"",REPT("0",Batch_Length-LEN(IF(AND(SUMPRODUCT($F$32:$F147*CG$32:CG147)+SUMPRODUCT($F$32:$F147*DF$32:DF147)&gt;0,CG148+DF148=0),REPT("0",Batch_Length),IF(CG148+DF148=0,"",TEXT(CG148+DF148,"0"))))))&amp;IF(AND(SUMPRODUCT($F$32:$F147*CG$32:CG147)+SUMPRODUCT($F$32:$F147*DF$32:DF147)&gt;0,CG148+DF148=0),REPT("0",Batch_Length),IF(CG148+DF148=0,"",TEXT(CG148+DF148,"0")))</f>
        <v/>
      </c>
      <c r="EH148" s="69" t="str">
        <f>IF(COUNTBLANK(EI148:$EI148)=COLUMNS(EI148:$EI148),"",REPT("0",Batch_Length-LEN(IF(AND(SUMPRODUCT($F$32:$F147*CH$32:CH147)+SUMPRODUCT($F$32:$F147*DG$32:DG147)&gt;0,CH148+DG148=0),REPT("0",Batch_Length),IF(CH148+DG148=0,"",TEXT(CH148+DG148,"0"))))))&amp;IF(AND(SUMPRODUCT($F$32:$F147*CH$32:CH147)+SUMPRODUCT($F$32:$F147*DG$32:DG147)&gt;0,CH148+DG148=0),REPT("0",Batch_Length),IF(CH148+DG148=0,"",TEXT(CH148+DG148,"0")))</f>
        <v/>
      </c>
      <c r="EI148" s="69" t="str">
        <f>IF(AND(SUMPRODUCT($F$32:$F147*CI$32:CI147)+SUMPRODUCT($F$32:$F147*DH$32:DH147)&gt;0,CI148+DH148=0),REPT("0",Batch_Length),IF(CI148+DH148=0,"",TEXT(CI148+DH148,"0")))</f>
        <v/>
      </c>
      <c r="EJ148" s="69" t="str">
        <f t="shared" si="306"/>
        <v>33931086844518982011982560935885732032396635556994207701963662088123265314176330336254535971207181169698868584991941607780111073928236261199604691797570505851011072000000000000000000000000000</v>
      </c>
      <c r="EK148" s="57" t="s">
        <v>86</v>
      </c>
    </row>
    <row r="149" spans="6:141" outlineLevel="1" x14ac:dyDescent="0.2">
      <c r="F149" s="66">
        <f t="shared" si="277"/>
        <v>117</v>
      </c>
      <c r="G149" s="67" t="str">
        <f t="shared" si="278"/>
        <v>3969937160808720895401959629498630647790406360168322301129748464310422041758630649341780708631240196854767624444057168110272995649603642560353748940315749184568295424000000000000000000000000000</v>
      </c>
      <c r="H149" s="66">
        <f t="shared" si="279"/>
        <v>193</v>
      </c>
      <c r="I149" s="66">
        <f t="shared" si="307"/>
        <v>16</v>
      </c>
      <c r="J149" s="67" t="str">
        <f t="shared" si="308"/>
        <v>000000000000</v>
      </c>
      <c r="K149" s="68" t="str">
        <f t="shared" si="309"/>
        <v>000000000000</v>
      </c>
      <c r="L149" s="68" t="str">
        <f t="shared" si="310"/>
        <v>851011072000</v>
      </c>
      <c r="M149" s="68" t="str">
        <f t="shared" si="311"/>
        <v>691797570505</v>
      </c>
      <c r="N149" s="68" t="str">
        <f t="shared" si="312"/>
        <v>236261199604</v>
      </c>
      <c r="O149" s="68" t="str">
        <f t="shared" si="313"/>
        <v>780111073928</v>
      </c>
      <c r="P149" s="68" t="str">
        <f t="shared" si="314"/>
        <v>584991941607</v>
      </c>
      <c r="Q149" s="68" t="str">
        <f t="shared" si="315"/>
        <v>181169698868</v>
      </c>
      <c r="R149" s="68" t="str">
        <f t="shared" si="316"/>
        <v>254535971207</v>
      </c>
      <c r="S149" s="68" t="str">
        <f t="shared" si="317"/>
        <v>314176330336</v>
      </c>
      <c r="T149" s="68" t="str">
        <f t="shared" si="318"/>
        <v>662088123265</v>
      </c>
      <c r="U149" s="68" t="str">
        <f t="shared" si="319"/>
        <v>994207701963</v>
      </c>
      <c r="V149" s="68" t="str">
        <f t="shared" si="320"/>
        <v>032396635556</v>
      </c>
      <c r="W149" s="68" t="str">
        <f t="shared" si="321"/>
        <v>560935885732</v>
      </c>
      <c r="X149" s="68" t="str">
        <f t="shared" si="322"/>
        <v>518982011982</v>
      </c>
      <c r="Y149" s="68" t="str">
        <f t="shared" si="323"/>
        <v>33931086844</v>
      </c>
      <c r="Z149" s="68">
        <f t="shared" si="324"/>
        <v>0</v>
      </c>
      <c r="AA149" s="68">
        <f t="shared" si="325"/>
        <v>0</v>
      </c>
      <c r="AB149" s="68">
        <f t="shared" si="326"/>
        <v>0</v>
      </c>
      <c r="AC149" s="68">
        <f t="shared" si="327"/>
        <v>0</v>
      </c>
      <c r="AD149" s="68">
        <f t="shared" si="328"/>
        <v>0</v>
      </c>
      <c r="AE149" s="68">
        <f t="shared" si="329"/>
        <v>0</v>
      </c>
      <c r="AF149" s="68">
        <f t="shared" si="330"/>
        <v>0</v>
      </c>
      <c r="AG149" s="68">
        <f t="shared" si="331"/>
        <v>0</v>
      </c>
      <c r="AH149" s="68">
        <f t="shared" si="332"/>
        <v>0</v>
      </c>
      <c r="AI149" s="68">
        <f t="shared" si="333"/>
        <v>0</v>
      </c>
      <c r="AJ149" s="69">
        <f t="shared" si="280"/>
        <v>0</v>
      </c>
      <c r="AK149" s="69">
        <f t="shared" si="281"/>
        <v>0</v>
      </c>
      <c r="AL149" s="69">
        <f t="shared" si="282"/>
        <v>99568295424000</v>
      </c>
      <c r="AM149" s="69">
        <f t="shared" si="283"/>
        <v>80940315749085</v>
      </c>
      <c r="AN149" s="69">
        <f t="shared" si="284"/>
        <v>27642560353668</v>
      </c>
      <c r="AO149" s="69">
        <f t="shared" si="285"/>
        <v>91272995649576</v>
      </c>
      <c r="AP149" s="69">
        <f t="shared" si="286"/>
        <v>68444057168019</v>
      </c>
      <c r="AQ149" s="69">
        <f t="shared" si="287"/>
        <v>21196854767556</v>
      </c>
      <c r="AR149" s="69">
        <f t="shared" si="288"/>
        <v>29780708631219</v>
      </c>
      <c r="AS149" s="69">
        <f t="shared" si="289"/>
        <v>36758630649312</v>
      </c>
      <c r="AT149" s="69">
        <f t="shared" si="290"/>
        <v>77464310422005</v>
      </c>
      <c r="AU149" s="69">
        <f t="shared" si="291"/>
        <v>116322301129671</v>
      </c>
      <c r="AV149" s="69">
        <f t="shared" si="292"/>
        <v>3790406360052</v>
      </c>
      <c r="AW149" s="69">
        <f t="shared" si="293"/>
        <v>65629498630644</v>
      </c>
      <c r="AX149" s="69">
        <f t="shared" si="294"/>
        <v>60720895401894</v>
      </c>
      <c r="AY149" s="69">
        <f t="shared" si="295"/>
        <v>3969937160748</v>
      </c>
      <c r="AZ149" s="69">
        <f t="shared" si="296"/>
        <v>0</v>
      </c>
      <c r="BA149" s="69">
        <f t="shared" si="297"/>
        <v>0</v>
      </c>
      <c r="BB149" s="69">
        <f t="shared" si="298"/>
        <v>0</v>
      </c>
      <c r="BC149" s="69">
        <f t="shared" si="299"/>
        <v>0</v>
      </c>
      <c r="BD149" s="69">
        <f t="shared" si="300"/>
        <v>0</v>
      </c>
      <c r="BE149" s="69">
        <f t="shared" si="301"/>
        <v>0</v>
      </c>
      <c r="BF149" s="69">
        <f t="shared" si="302"/>
        <v>0</v>
      </c>
      <c r="BG149" s="69">
        <f t="shared" si="303"/>
        <v>0</v>
      </c>
      <c r="BH149" s="69">
        <f t="shared" si="304"/>
        <v>0</v>
      </c>
      <c r="BI149" s="69">
        <f t="shared" si="305"/>
        <v>0</v>
      </c>
      <c r="BJ149" s="69">
        <f t="shared" si="334"/>
        <v>0</v>
      </c>
      <c r="BK149" s="69">
        <f t="shared" si="335"/>
        <v>0</v>
      </c>
      <c r="BL149" s="69">
        <f t="shared" si="336"/>
        <v>568295424000</v>
      </c>
      <c r="BM149" s="69">
        <f t="shared" si="337"/>
        <v>940315749085</v>
      </c>
      <c r="BN149" s="69">
        <f t="shared" si="338"/>
        <v>642560353668</v>
      </c>
      <c r="BO149" s="69">
        <f t="shared" si="339"/>
        <v>272995649576</v>
      </c>
      <c r="BP149" s="69">
        <f t="shared" si="340"/>
        <v>444057168019</v>
      </c>
      <c r="BQ149" s="69">
        <f t="shared" si="341"/>
        <v>196854767556</v>
      </c>
      <c r="BR149" s="69">
        <f t="shared" si="342"/>
        <v>780708631219</v>
      </c>
      <c r="BS149" s="69">
        <f t="shared" si="343"/>
        <v>758630649312</v>
      </c>
      <c r="BT149" s="69">
        <f t="shared" si="344"/>
        <v>464310422005</v>
      </c>
      <c r="BU149" s="69">
        <f t="shared" si="345"/>
        <v>322301129671</v>
      </c>
      <c r="BV149" s="69">
        <f t="shared" si="346"/>
        <v>790406360052</v>
      </c>
      <c r="BW149" s="69">
        <f t="shared" si="347"/>
        <v>629498630644</v>
      </c>
      <c r="BX149" s="69">
        <f t="shared" si="348"/>
        <v>720895401894</v>
      </c>
      <c r="BY149" s="69">
        <f t="shared" si="349"/>
        <v>969937160748</v>
      </c>
      <c r="BZ149" s="69">
        <f t="shared" si="350"/>
        <v>0</v>
      </c>
      <c r="CA149" s="69">
        <f t="shared" si="351"/>
        <v>0</v>
      </c>
      <c r="CB149" s="69">
        <f t="shared" si="352"/>
        <v>0</v>
      </c>
      <c r="CC149" s="69">
        <f t="shared" si="353"/>
        <v>0</v>
      </c>
      <c r="CD149" s="69">
        <f t="shared" si="354"/>
        <v>0</v>
      </c>
      <c r="CE149" s="69">
        <f t="shared" si="355"/>
        <v>0</v>
      </c>
      <c r="CF149" s="69">
        <f t="shared" si="356"/>
        <v>0</v>
      </c>
      <c r="CG149" s="69">
        <f t="shared" si="357"/>
        <v>0</v>
      </c>
      <c r="CH149" s="69">
        <f t="shared" si="358"/>
        <v>0</v>
      </c>
      <c r="CI149" s="69">
        <f t="shared" si="359"/>
        <v>0</v>
      </c>
      <c r="CJ149" s="69">
        <f t="shared" si="360"/>
        <v>0</v>
      </c>
      <c r="CK149" s="69">
        <f t="shared" si="361"/>
        <v>0</v>
      </c>
      <c r="CL149" s="69">
        <f t="shared" si="362"/>
        <v>99</v>
      </c>
      <c r="CM149" s="69">
        <f t="shared" si="363"/>
        <v>80</v>
      </c>
      <c r="CN149" s="69">
        <f t="shared" si="364"/>
        <v>27</v>
      </c>
      <c r="CO149" s="69">
        <f t="shared" si="365"/>
        <v>91</v>
      </c>
      <c r="CP149" s="69">
        <f t="shared" si="366"/>
        <v>68</v>
      </c>
      <c r="CQ149" s="69">
        <f t="shared" si="367"/>
        <v>21</v>
      </c>
      <c r="CR149" s="69">
        <f t="shared" si="368"/>
        <v>29</v>
      </c>
      <c r="CS149" s="69">
        <f t="shared" si="369"/>
        <v>36</v>
      </c>
      <c r="CT149" s="69">
        <f t="shared" si="370"/>
        <v>77</v>
      </c>
      <c r="CU149" s="69">
        <f t="shared" si="371"/>
        <v>116</v>
      </c>
      <c r="CV149" s="69">
        <f t="shared" si="372"/>
        <v>3</v>
      </c>
      <c r="CW149" s="69">
        <f t="shared" si="373"/>
        <v>65</v>
      </c>
      <c r="CX149" s="69">
        <f t="shared" si="374"/>
        <v>60</v>
      </c>
      <c r="CY149" s="69">
        <f t="shared" si="375"/>
        <v>3</v>
      </c>
      <c r="CZ149" s="69">
        <f t="shared" si="376"/>
        <v>0</v>
      </c>
      <c r="DA149" s="69">
        <f t="shared" si="377"/>
        <v>0</v>
      </c>
      <c r="DB149" s="69">
        <f t="shared" si="378"/>
        <v>0</v>
      </c>
      <c r="DC149" s="69">
        <f t="shared" si="379"/>
        <v>0</v>
      </c>
      <c r="DD149" s="69">
        <f t="shared" si="380"/>
        <v>0</v>
      </c>
      <c r="DE149" s="69">
        <f t="shared" si="381"/>
        <v>0</v>
      </c>
      <c r="DF149" s="69">
        <f t="shared" si="382"/>
        <v>0</v>
      </c>
      <c r="DG149" s="69">
        <f t="shared" si="383"/>
        <v>0</v>
      </c>
      <c r="DH149" s="69">
        <f t="shared" si="384"/>
        <v>0</v>
      </c>
      <c r="DI149" s="69">
        <f t="shared" si="385"/>
        <v>0</v>
      </c>
      <c r="DJ149" s="69" t="str">
        <f>IF(COUNTBLANK(DK149:$EI149)=COLUMNS(DK149:$EI149),"",REPT("0",Batch_Length-LEN(IF(AND(SUM(AK149:$BI149)&lt;&gt;0,BJ149=0),REPT("0",Batch_Length),TEXT(BJ149,"0")))))&amp;IF(AND(SUM(AK149:$BI149)&lt;&gt;0,BJ149=0),REPT("0",Batch_Length),TEXT(BJ149,"0"))</f>
        <v>000000000000</v>
      </c>
      <c r="DK149" s="69" t="str">
        <f>IF(COUNTBLANK(DL149:$EI149)=COLUMNS(DL149:$EI149),"",REPT("0",Batch_Length-LEN(IF(AND(SUMPRODUCT($F$32:$F148*BK$32:BK148)+SUMPRODUCT($F$32:$F148*CJ$32:CJ148)&gt;0,BK149+CJ149=0),REPT("0",Batch_Length),IF(BK149+CJ149=0,"",TEXT(BK149+CJ149,"0"))))))&amp;IF(AND(SUMPRODUCT($F$32:$F148*BK$32:BK148)+SUMPRODUCT($F$32:$F148*CJ$32:CJ148)&gt;0,BK149+CJ149=0),REPT("0",Batch_Length),IF(BK149+CJ149=0,"",TEXT(BK149+CJ149,"0")))</f>
        <v>000000000000</v>
      </c>
      <c r="DL149" s="69" t="str">
        <f>IF(COUNTBLANK(DM149:$EI149)=COLUMNS(DM149:$EI149),"",REPT("0",Batch_Length-LEN(IF(AND(SUMPRODUCT($F$32:$F148*BL$32:BL148)+SUMPRODUCT($F$32:$F148*CK$32:CK148)&gt;0,BL149+CK149=0),REPT("0",Batch_Length),IF(BL149+CK149=0,"",TEXT(BL149+CK149,"0"))))))&amp;IF(AND(SUMPRODUCT($F$32:$F148*BL$32:BL148)+SUMPRODUCT($F$32:$F148*CK$32:CK148)&gt;0,BL149+CK149=0),REPT("0",Batch_Length),IF(BL149+CK149=0,"",TEXT(BL149+CK149,"0")))</f>
        <v>568295424000</v>
      </c>
      <c r="DM149" s="69" t="str">
        <f>IF(COUNTBLANK(DN149:$EI149)=COLUMNS(DN149:$EI149),"",REPT("0",Batch_Length-LEN(IF(AND(SUMPRODUCT($F$32:$F148*BM$32:BM148)+SUMPRODUCT($F$32:$F148*CL$32:CL148)&gt;0,BM149+CL149=0),REPT("0",Batch_Length),IF(BM149+CL149=0,"",TEXT(BM149+CL149,"0"))))))&amp;IF(AND(SUMPRODUCT($F$32:$F148*BM$32:BM148)+SUMPRODUCT($F$32:$F148*CL$32:CL148)&gt;0,BM149+CL149=0),REPT("0",Batch_Length),IF(BM149+CL149=0,"",TEXT(BM149+CL149,"0")))</f>
        <v>940315749184</v>
      </c>
      <c r="DN149" s="69" t="str">
        <f>IF(COUNTBLANK(DO149:$EI149)=COLUMNS(DO149:$EI149),"",REPT("0",Batch_Length-LEN(IF(AND(SUMPRODUCT($F$32:$F148*BN$32:BN148)+SUMPRODUCT($F$32:$F148*CM$32:CM148)&gt;0,BN149+CM149=0),REPT("0",Batch_Length),IF(BN149+CM149=0,"",TEXT(BN149+CM149,"0"))))))&amp;IF(AND(SUMPRODUCT($F$32:$F148*BN$32:BN148)+SUMPRODUCT($F$32:$F148*CM$32:CM148)&gt;0,BN149+CM149=0),REPT("0",Batch_Length),IF(BN149+CM149=0,"",TEXT(BN149+CM149,"0")))</f>
        <v>642560353748</v>
      </c>
      <c r="DO149" s="69" t="str">
        <f>IF(COUNTBLANK(DP149:$EI149)=COLUMNS(DP149:$EI149),"",REPT("0",Batch_Length-LEN(IF(AND(SUMPRODUCT($F$32:$F148*BO$32:BO148)+SUMPRODUCT($F$32:$F148*CN$32:CN148)&gt;0,BO149+CN149=0),REPT("0",Batch_Length),IF(BO149+CN149=0,"",TEXT(BO149+CN149,"0"))))))&amp;IF(AND(SUMPRODUCT($F$32:$F148*BO$32:BO148)+SUMPRODUCT($F$32:$F148*CN$32:CN148)&gt;0,BO149+CN149=0),REPT("0",Batch_Length),IF(BO149+CN149=0,"",TEXT(BO149+CN149,"0")))</f>
        <v>272995649603</v>
      </c>
      <c r="DP149" s="69" t="str">
        <f>IF(COUNTBLANK(DQ149:$EI149)=COLUMNS(DQ149:$EI149),"",REPT("0",Batch_Length-LEN(IF(AND(SUMPRODUCT($F$32:$F148*BP$32:BP148)+SUMPRODUCT($F$32:$F148*CO$32:CO148)&gt;0,BP149+CO149=0),REPT("0",Batch_Length),IF(BP149+CO149=0,"",TEXT(BP149+CO149,"0"))))))&amp;IF(AND(SUMPRODUCT($F$32:$F148*BP$32:BP148)+SUMPRODUCT($F$32:$F148*CO$32:CO148)&gt;0,BP149+CO149=0),REPT("0",Batch_Length),IF(BP149+CO149=0,"",TEXT(BP149+CO149,"0")))</f>
        <v>444057168110</v>
      </c>
      <c r="DQ149" s="69" t="str">
        <f>IF(COUNTBLANK(DR149:$EI149)=COLUMNS(DR149:$EI149),"",REPT("0",Batch_Length-LEN(IF(AND(SUMPRODUCT($F$32:$F148*BQ$32:BQ148)+SUMPRODUCT($F$32:$F148*CP$32:CP148)&gt;0,BQ149+CP149=0),REPT("0",Batch_Length),IF(BQ149+CP149=0,"",TEXT(BQ149+CP149,"0"))))))&amp;IF(AND(SUMPRODUCT($F$32:$F148*BQ$32:BQ148)+SUMPRODUCT($F$32:$F148*CP$32:CP148)&gt;0,BQ149+CP149=0),REPT("0",Batch_Length),IF(BQ149+CP149=0,"",TEXT(BQ149+CP149,"0")))</f>
        <v>196854767624</v>
      </c>
      <c r="DR149" s="69" t="str">
        <f>IF(COUNTBLANK(DS149:$EI149)=COLUMNS(DS149:$EI149),"",REPT("0",Batch_Length-LEN(IF(AND(SUMPRODUCT($F$32:$F148*BR$32:BR148)+SUMPRODUCT($F$32:$F148*CQ$32:CQ148)&gt;0,BR149+CQ149=0),REPT("0",Batch_Length),IF(BR149+CQ149=0,"",TEXT(BR149+CQ149,"0"))))))&amp;IF(AND(SUMPRODUCT($F$32:$F148*BR$32:BR148)+SUMPRODUCT($F$32:$F148*CQ$32:CQ148)&gt;0,BR149+CQ149=0),REPT("0",Batch_Length),IF(BR149+CQ149=0,"",TEXT(BR149+CQ149,"0")))</f>
        <v>780708631240</v>
      </c>
      <c r="DS149" s="69" t="str">
        <f>IF(COUNTBLANK(DT149:$EI149)=COLUMNS(DT149:$EI149),"",REPT("0",Batch_Length-LEN(IF(AND(SUMPRODUCT($F$32:$F148*BS$32:BS148)+SUMPRODUCT($F$32:$F148*CR$32:CR148)&gt;0,BS149+CR149=0),REPT("0",Batch_Length),IF(BS149+CR149=0,"",TEXT(BS149+CR149,"0"))))))&amp;IF(AND(SUMPRODUCT($F$32:$F148*BS$32:BS148)+SUMPRODUCT($F$32:$F148*CR$32:CR148)&gt;0,BS149+CR149=0),REPT("0",Batch_Length),IF(BS149+CR149=0,"",TEXT(BS149+CR149,"0")))</f>
        <v>758630649341</v>
      </c>
      <c r="DT149" s="69" t="str">
        <f>IF(COUNTBLANK(DU149:$EI149)=COLUMNS(DU149:$EI149),"",REPT("0",Batch_Length-LEN(IF(AND(SUMPRODUCT($F$32:$F148*BT$32:BT148)+SUMPRODUCT($F$32:$F148*CS$32:CS148)&gt;0,BT149+CS149=0),REPT("0",Batch_Length),IF(BT149+CS149=0,"",TEXT(BT149+CS149,"0"))))))&amp;IF(AND(SUMPRODUCT($F$32:$F148*BT$32:BT148)+SUMPRODUCT($F$32:$F148*CS$32:CS148)&gt;0,BT149+CS149=0),REPT("0",Batch_Length),IF(BT149+CS149=0,"",TEXT(BT149+CS149,"0")))</f>
        <v>464310422041</v>
      </c>
      <c r="DU149" s="69" t="str">
        <f>IF(COUNTBLANK(DV149:$EI149)=COLUMNS(DV149:$EI149),"",REPT("0",Batch_Length-LEN(IF(AND(SUMPRODUCT($F$32:$F148*BU$32:BU148)+SUMPRODUCT($F$32:$F148*CT$32:CT148)&gt;0,BU149+CT149=0),REPT("0",Batch_Length),IF(BU149+CT149=0,"",TEXT(BU149+CT149,"0"))))))&amp;IF(AND(SUMPRODUCT($F$32:$F148*BU$32:BU148)+SUMPRODUCT($F$32:$F148*CT$32:CT148)&gt;0,BU149+CT149=0),REPT("0",Batch_Length),IF(BU149+CT149=0,"",TEXT(BU149+CT149,"0")))</f>
        <v>322301129748</v>
      </c>
      <c r="DV149" s="69" t="str">
        <f>IF(COUNTBLANK(DW149:$EI149)=COLUMNS(DW149:$EI149),"",REPT("0",Batch_Length-LEN(IF(AND(SUMPRODUCT($F$32:$F148*BV$32:BV148)+SUMPRODUCT($F$32:$F148*CU$32:CU148)&gt;0,BV149+CU149=0),REPT("0",Batch_Length),IF(BV149+CU149=0,"",TEXT(BV149+CU149,"0"))))))&amp;IF(AND(SUMPRODUCT($F$32:$F148*BV$32:BV148)+SUMPRODUCT($F$32:$F148*CU$32:CU148)&gt;0,BV149+CU149=0),REPT("0",Batch_Length),IF(BV149+CU149=0,"",TEXT(BV149+CU149,"0")))</f>
        <v>790406360168</v>
      </c>
      <c r="DW149" s="69" t="str">
        <f>IF(COUNTBLANK(DX149:$EI149)=COLUMNS(DX149:$EI149),"",REPT("0",Batch_Length-LEN(IF(AND(SUMPRODUCT($F$32:$F148*BW$32:BW148)+SUMPRODUCT($F$32:$F148*CV$32:CV148)&gt;0,BW149+CV149=0),REPT("0",Batch_Length),IF(BW149+CV149=0,"",TEXT(BW149+CV149,"0"))))))&amp;IF(AND(SUMPRODUCT($F$32:$F148*BW$32:BW148)+SUMPRODUCT($F$32:$F148*CV$32:CV148)&gt;0,BW149+CV149=0),REPT("0",Batch_Length),IF(BW149+CV149=0,"",TEXT(BW149+CV149,"0")))</f>
        <v>629498630647</v>
      </c>
      <c r="DX149" s="69" t="str">
        <f>IF(COUNTBLANK(DY149:$EI149)=COLUMNS(DY149:$EI149),"",REPT("0",Batch_Length-LEN(IF(AND(SUMPRODUCT($F$32:$F148*BX$32:BX148)+SUMPRODUCT($F$32:$F148*CW$32:CW148)&gt;0,BX149+CW149=0),REPT("0",Batch_Length),IF(BX149+CW149=0,"",TEXT(BX149+CW149,"0"))))))&amp;IF(AND(SUMPRODUCT($F$32:$F148*BX$32:BX148)+SUMPRODUCT($F$32:$F148*CW$32:CW148)&gt;0,BX149+CW149=0),REPT("0",Batch_Length),IF(BX149+CW149=0,"",TEXT(BX149+CW149,"0")))</f>
        <v>720895401959</v>
      </c>
      <c r="DY149" s="69" t="str">
        <f>IF(COUNTBLANK(DZ149:$EI149)=COLUMNS(DZ149:$EI149),"",REPT("0",Batch_Length-LEN(IF(AND(SUMPRODUCT($F$32:$F148*BY$32:BY148)+SUMPRODUCT($F$32:$F148*CX$32:CX148)&gt;0,BY149+CX149=0),REPT("0",Batch_Length),IF(BY149+CX149=0,"",TEXT(BY149+CX149,"0"))))))&amp;IF(AND(SUMPRODUCT($F$32:$F148*BY$32:BY148)+SUMPRODUCT($F$32:$F148*CX$32:CX148)&gt;0,BY149+CX149=0),REPT("0",Batch_Length),IF(BY149+CX149=0,"",TEXT(BY149+CX149,"0")))</f>
        <v>969937160808</v>
      </c>
      <c r="DZ149" s="69" t="str">
        <f>IF(COUNTBLANK(EA149:$EI149)=COLUMNS(EA149:$EI149),"",REPT("0",Batch_Length-LEN(IF(AND(SUMPRODUCT($F$32:$F148*BZ$32:BZ148)+SUMPRODUCT($F$32:$F148*CY$32:CY148)&gt;0,BZ149+CY149=0),REPT("0",Batch_Length),IF(BZ149+CY149=0,"",TEXT(BZ149+CY149,"0"))))))&amp;IF(AND(SUMPRODUCT($F$32:$F148*BZ$32:BZ148)+SUMPRODUCT($F$32:$F148*CY$32:CY148)&gt;0,BZ149+CY149=0),REPT("0",Batch_Length),IF(BZ149+CY149=0,"",TEXT(BZ149+CY149,"0")))</f>
        <v>3</v>
      </c>
      <c r="EA149" s="69" t="str">
        <f>IF(COUNTBLANK(EB149:$EI149)=COLUMNS(EB149:$EI149),"",REPT("0",Batch_Length-LEN(IF(AND(SUMPRODUCT($F$32:$F148*CA$32:CA148)+SUMPRODUCT($F$32:$F148*CZ$32:CZ148)&gt;0,CA149+CZ149=0),REPT("0",Batch_Length),IF(CA149+CZ149=0,"",TEXT(CA149+CZ149,"0"))))))&amp;IF(AND(SUMPRODUCT($F$32:$F148*CA$32:CA148)+SUMPRODUCT($F$32:$F148*CZ$32:CZ148)&gt;0,CA149+CZ149=0),REPT("0",Batch_Length),IF(CA149+CZ149=0,"",TEXT(CA149+CZ149,"0")))</f>
        <v/>
      </c>
      <c r="EB149" s="69" t="str">
        <f>IF(COUNTBLANK(EC149:$EI149)=COLUMNS(EC149:$EI149),"",REPT("0",Batch_Length-LEN(IF(AND(SUMPRODUCT($F$32:$F148*CB$32:CB148)+SUMPRODUCT($F$32:$F148*DA$32:DA148)&gt;0,CB149+DA149=0),REPT("0",Batch_Length),IF(CB149+DA149=0,"",TEXT(CB149+DA149,"0"))))))&amp;IF(AND(SUMPRODUCT($F$32:$F148*CB$32:CB148)+SUMPRODUCT($F$32:$F148*DA$32:DA148)&gt;0,CB149+DA149=0),REPT("0",Batch_Length),IF(CB149+DA149=0,"",TEXT(CB149+DA149,"0")))</f>
        <v/>
      </c>
      <c r="EC149" s="69" t="str">
        <f>IF(COUNTBLANK(ED149:$EI149)=COLUMNS(ED149:$EI149),"",REPT("0",Batch_Length-LEN(IF(AND(SUMPRODUCT($F$32:$F148*CC$32:CC148)+SUMPRODUCT($F$32:$F148*DB$32:DB148)&gt;0,CC149+DB149=0),REPT("0",Batch_Length),IF(CC149+DB149=0,"",TEXT(CC149+DB149,"0"))))))&amp;IF(AND(SUMPRODUCT($F$32:$F148*CC$32:CC148)+SUMPRODUCT($F$32:$F148*DB$32:DB148)&gt;0,CC149+DB149=0),REPT("0",Batch_Length),IF(CC149+DB149=0,"",TEXT(CC149+DB149,"0")))</f>
        <v/>
      </c>
      <c r="ED149" s="69" t="str">
        <f>IF(COUNTBLANK(EE149:$EI149)=COLUMNS(EE149:$EI149),"",REPT("0",Batch_Length-LEN(IF(AND(SUMPRODUCT($F$32:$F148*CD$32:CD148)+SUMPRODUCT($F$32:$F148*DC$32:DC148)&gt;0,CD149+DC149=0),REPT("0",Batch_Length),IF(CD149+DC149=0,"",TEXT(CD149+DC149,"0"))))))&amp;IF(AND(SUMPRODUCT($F$32:$F148*CD$32:CD148)+SUMPRODUCT($F$32:$F148*DC$32:DC148)&gt;0,CD149+DC149=0),REPT("0",Batch_Length),IF(CD149+DC149=0,"",TEXT(CD149+DC149,"0")))</f>
        <v/>
      </c>
      <c r="EE149" s="69" t="str">
        <f>IF(COUNTBLANK(EF149:$EI149)=COLUMNS(EF149:$EI149),"",REPT("0",Batch_Length-LEN(IF(AND(SUMPRODUCT($F$32:$F148*CE$32:CE148)+SUMPRODUCT($F$32:$F148*DD$32:DD148)&gt;0,CE149+DD149=0),REPT("0",Batch_Length),IF(CE149+DD149=0,"",TEXT(CE149+DD149,"0"))))))&amp;IF(AND(SUMPRODUCT($F$32:$F148*CE$32:CE148)+SUMPRODUCT($F$32:$F148*DD$32:DD148)&gt;0,CE149+DD149=0),REPT("0",Batch_Length),IF(CE149+DD149=0,"",TEXT(CE149+DD149,"0")))</f>
        <v/>
      </c>
      <c r="EF149" s="69" t="str">
        <f>IF(COUNTBLANK(EG149:$EI149)=COLUMNS(EG149:$EI149),"",REPT("0",Batch_Length-LEN(IF(AND(SUMPRODUCT($F$32:$F148*CF$32:CF148)+SUMPRODUCT($F$32:$F148*DE$32:DE148)&gt;0,CF149+DE149=0),REPT("0",Batch_Length),IF(CF149+DE149=0,"",TEXT(CF149+DE149,"0"))))))&amp;IF(AND(SUMPRODUCT($F$32:$F148*CF$32:CF148)+SUMPRODUCT($F$32:$F148*DE$32:DE148)&gt;0,CF149+DE149=0),REPT("0",Batch_Length),IF(CF149+DE149=0,"",TEXT(CF149+DE149,"0")))</f>
        <v/>
      </c>
      <c r="EG149" s="69" t="str">
        <f>IF(COUNTBLANK(EH149:$EI149)=COLUMNS(EH149:$EI149),"",REPT("0",Batch_Length-LEN(IF(AND(SUMPRODUCT($F$32:$F148*CG$32:CG148)+SUMPRODUCT($F$32:$F148*DF$32:DF148)&gt;0,CG149+DF149=0),REPT("0",Batch_Length),IF(CG149+DF149=0,"",TEXT(CG149+DF149,"0"))))))&amp;IF(AND(SUMPRODUCT($F$32:$F148*CG$32:CG148)+SUMPRODUCT($F$32:$F148*DF$32:DF148)&gt;0,CG149+DF149=0),REPT("0",Batch_Length),IF(CG149+DF149=0,"",TEXT(CG149+DF149,"0")))</f>
        <v/>
      </c>
      <c r="EH149" s="69" t="str">
        <f>IF(COUNTBLANK(EI149:$EI149)=COLUMNS(EI149:$EI149),"",REPT("0",Batch_Length-LEN(IF(AND(SUMPRODUCT($F$32:$F148*CH$32:CH148)+SUMPRODUCT($F$32:$F148*DG$32:DG148)&gt;0,CH149+DG149=0),REPT("0",Batch_Length),IF(CH149+DG149=0,"",TEXT(CH149+DG149,"0"))))))&amp;IF(AND(SUMPRODUCT($F$32:$F148*CH$32:CH148)+SUMPRODUCT($F$32:$F148*DG$32:DG148)&gt;0,CH149+DG149=0),REPT("0",Batch_Length),IF(CH149+DG149=0,"",TEXT(CH149+DG149,"0")))</f>
        <v/>
      </c>
      <c r="EI149" s="69" t="str">
        <f>IF(AND(SUMPRODUCT($F$32:$F148*CI$32:CI148)+SUMPRODUCT($F$32:$F148*DH$32:DH148)&gt;0,CI149+DH149=0),REPT("0",Batch_Length),IF(CI149+DH149=0,"",TEXT(CI149+DH149,"0")))</f>
        <v/>
      </c>
      <c r="EJ149" s="69" t="str">
        <f t="shared" si="306"/>
        <v>3969937160808720895401959629498630647790406360168322301129748464310422041758630649341780708631240196854767624444057168110272995649603642560353748940315749184568295424000000000000000000000000000</v>
      </c>
      <c r="EK149" s="57" t="s">
        <v>86</v>
      </c>
    </row>
    <row r="150" spans="6:141" outlineLevel="1" x14ac:dyDescent="0.2">
      <c r="F150" s="66">
        <f t="shared" si="277"/>
        <v>118</v>
      </c>
      <c r="G150" s="67" t="str">
        <f t="shared" si="278"/>
        <v>468452584975429065657431236280838416439267950499862031533310318788629800927518416622330123618486343228862579684398745837012213486653229822121742374957258403779058860032000000000000000000000000000</v>
      </c>
      <c r="H150" s="66">
        <f t="shared" si="279"/>
        <v>195</v>
      </c>
      <c r="I150" s="66">
        <f t="shared" si="307"/>
        <v>17</v>
      </c>
      <c r="J150" s="67" t="str">
        <f t="shared" si="308"/>
        <v>000000000000</v>
      </c>
      <c r="K150" s="68" t="str">
        <f t="shared" si="309"/>
        <v>000000000000</v>
      </c>
      <c r="L150" s="68" t="str">
        <f t="shared" si="310"/>
        <v>568295424000</v>
      </c>
      <c r="M150" s="68" t="str">
        <f t="shared" si="311"/>
        <v>940315749184</v>
      </c>
      <c r="N150" s="68" t="str">
        <f t="shared" si="312"/>
        <v>642560353748</v>
      </c>
      <c r="O150" s="68" t="str">
        <f t="shared" si="313"/>
        <v>272995649603</v>
      </c>
      <c r="P150" s="68" t="str">
        <f t="shared" si="314"/>
        <v>444057168110</v>
      </c>
      <c r="Q150" s="68" t="str">
        <f t="shared" si="315"/>
        <v>196854767624</v>
      </c>
      <c r="R150" s="68" t="str">
        <f t="shared" si="316"/>
        <v>780708631240</v>
      </c>
      <c r="S150" s="68" t="str">
        <f t="shared" si="317"/>
        <v>758630649341</v>
      </c>
      <c r="T150" s="68" t="str">
        <f t="shared" si="318"/>
        <v>464310422041</v>
      </c>
      <c r="U150" s="68" t="str">
        <f t="shared" si="319"/>
        <v>322301129748</v>
      </c>
      <c r="V150" s="68" t="str">
        <f t="shared" si="320"/>
        <v>790406360168</v>
      </c>
      <c r="W150" s="68" t="str">
        <f t="shared" si="321"/>
        <v>629498630647</v>
      </c>
      <c r="X150" s="68" t="str">
        <f t="shared" si="322"/>
        <v>720895401959</v>
      </c>
      <c r="Y150" s="68" t="str">
        <f t="shared" si="323"/>
        <v>969937160808</v>
      </c>
      <c r="Z150" s="68" t="str">
        <f t="shared" si="324"/>
        <v>3</v>
      </c>
      <c r="AA150" s="68">
        <f t="shared" si="325"/>
        <v>0</v>
      </c>
      <c r="AB150" s="68">
        <f t="shared" si="326"/>
        <v>0</v>
      </c>
      <c r="AC150" s="68">
        <f t="shared" si="327"/>
        <v>0</v>
      </c>
      <c r="AD150" s="68">
        <f t="shared" si="328"/>
        <v>0</v>
      </c>
      <c r="AE150" s="68">
        <f t="shared" si="329"/>
        <v>0</v>
      </c>
      <c r="AF150" s="68">
        <f t="shared" si="330"/>
        <v>0</v>
      </c>
      <c r="AG150" s="68">
        <f t="shared" si="331"/>
        <v>0</v>
      </c>
      <c r="AH150" s="68">
        <f t="shared" si="332"/>
        <v>0</v>
      </c>
      <c r="AI150" s="68">
        <f t="shared" si="333"/>
        <v>0</v>
      </c>
      <c r="AJ150" s="69">
        <f t="shared" si="280"/>
        <v>0</v>
      </c>
      <c r="AK150" s="69">
        <f t="shared" si="281"/>
        <v>0</v>
      </c>
      <c r="AL150" s="69">
        <f t="shared" si="282"/>
        <v>67058860032000</v>
      </c>
      <c r="AM150" s="69">
        <f t="shared" si="283"/>
        <v>110957258403712</v>
      </c>
      <c r="AN150" s="69">
        <f t="shared" si="284"/>
        <v>75822121742264</v>
      </c>
      <c r="AO150" s="69">
        <f t="shared" si="285"/>
        <v>32213486653154</v>
      </c>
      <c r="AP150" s="69">
        <f t="shared" si="286"/>
        <v>52398745836980</v>
      </c>
      <c r="AQ150" s="69">
        <f t="shared" si="287"/>
        <v>23228862579632</v>
      </c>
      <c r="AR150" s="69">
        <f t="shared" si="288"/>
        <v>92123618486320</v>
      </c>
      <c r="AS150" s="69">
        <f t="shared" si="289"/>
        <v>89518416622238</v>
      </c>
      <c r="AT150" s="69">
        <f t="shared" si="290"/>
        <v>54788629800838</v>
      </c>
      <c r="AU150" s="69">
        <f t="shared" si="291"/>
        <v>38031533310264</v>
      </c>
      <c r="AV150" s="69">
        <f t="shared" si="292"/>
        <v>93267950499824</v>
      </c>
      <c r="AW150" s="69">
        <f t="shared" si="293"/>
        <v>74280838416346</v>
      </c>
      <c r="AX150" s="69">
        <f t="shared" si="294"/>
        <v>85065657431162</v>
      </c>
      <c r="AY150" s="69">
        <f t="shared" si="295"/>
        <v>114452584975344</v>
      </c>
      <c r="AZ150" s="69">
        <f t="shared" si="296"/>
        <v>354</v>
      </c>
      <c r="BA150" s="69">
        <f t="shared" si="297"/>
        <v>0</v>
      </c>
      <c r="BB150" s="69">
        <f t="shared" si="298"/>
        <v>0</v>
      </c>
      <c r="BC150" s="69">
        <f t="shared" si="299"/>
        <v>0</v>
      </c>
      <c r="BD150" s="69">
        <f t="shared" si="300"/>
        <v>0</v>
      </c>
      <c r="BE150" s="69">
        <f t="shared" si="301"/>
        <v>0</v>
      </c>
      <c r="BF150" s="69">
        <f t="shared" si="302"/>
        <v>0</v>
      </c>
      <c r="BG150" s="69">
        <f t="shared" si="303"/>
        <v>0</v>
      </c>
      <c r="BH150" s="69">
        <f t="shared" si="304"/>
        <v>0</v>
      </c>
      <c r="BI150" s="69">
        <f t="shared" si="305"/>
        <v>0</v>
      </c>
      <c r="BJ150" s="69">
        <f t="shared" si="334"/>
        <v>0</v>
      </c>
      <c r="BK150" s="69">
        <f t="shared" si="335"/>
        <v>0</v>
      </c>
      <c r="BL150" s="69">
        <f t="shared" si="336"/>
        <v>58860032000</v>
      </c>
      <c r="BM150" s="69">
        <f t="shared" si="337"/>
        <v>957258403712</v>
      </c>
      <c r="BN150" s="69">
        <f t="shared" si="338"/>
        <v>822121742264</v>
      </c>
      <c r="BO150" s="69">
        <f t="shared" si="339"/>
        <v>213486653154</v>
      </c>
      <c r="BP150" s="69">
        <f t="shared" si="340"/>
        <v>398745836980</v>
      </c>
      <c r="BQ150" s="69">
        <f t="shared" si="341"/>
        <v>228862579632</v>
      </c>
      <c r="BR150" s="69">
        <f t="shared" si="342"/>
        <v>123618486320</v>
      </c>
      <c r="BS150" s="69">
        <f t="shared" si="343"/>
        <v>518416622238</v>
      </c>
      <c r="BT150" s="69">
        <f t="shared" si="344"/>
        <v>788629800838</v>
      </c>
      <c r="BU150" s="69">
        <f t="shared" si="345"/>
        <v>31533310264</v>
      </c>
      <c r="BV150" s="69">
        <f t="shared" si="346"/>
        <v>267950499824</v>
      </c>
      <c r="BW150" s="69">
        <f t="shared" si="347"/>
        <v>280838416346</v>
      </c>
      <c r="BX150" s="69">
        <f t="shared" si="348"/>
        <v>65657431162</v>
      </c>
      <c r="BY150" s="69">
        <f t="shared" si="349"/>
        <v>452584975344</v>
      </c>
      <c r="BZ150" s="69">
        <f t="shared" si="350"/>
        <v>354</v>
      </c>
      <c r="CA150" s="69">
        <f t="shared" si="351"/>
        <v>0</v>
      </c>
      <c r="CB150" s="69">
        <f t="shared" si="352"/>
        <v>0</v>
      </c>
      <c r="CC150" s="69">
        <f t="shared" si="353"/>
        <v>0</v>
      </c>
      <c r="CD150" s="69">
        <f t="shared" si="354"/>
        <v>0</v>
      </c>
      <c r="CE150" s="69">
        <f t="shared" si="355"/>
        <v>0</v>
      </c>
      <c r="CF150" s="69">
        <f t="shared" si="356"/>
        <v>0</v>
      </c>
      <c r="CG150" s="69">
        <f t="shared" si="357"/>
        <v>0</v>
      </c>
      <c r="CH150" s="69">
        <f t="shared" si="358"/>
        <v>0</v>
      </c>
      <c r="CI150" s="69">
        <f t="shared" si="359"/>
        <v>0</v>
      </c>
      <c r="CJ150" s="69">
        <f t="shared" si="360"/>
        <v>0</v>
      </c>
      <c r="CK150" s="69">
        <f t="shared" si="361"/>
        <v>0</v>
      </c>
      <c r="CL150" s="69">
        <f t="shared" si="362"/>
        <v>67</v>
      </c>
      <c r="CM150" s="69">
        <f t="shared" si="363"/>
        <v>110</v>
      </c>
      <c r="CN150" s="69">
        <f t="shared" si="364"/>
        <v>75</v>
      </c>
      <c r="CO150" s="69">
        <f t="shared" si="365"/>
        <v>32</v>
      </c>
      <c r="CP150" s="69">
        <f t="shared" si="366"/>
        <v>52</v>
      </c>
      <c r="CQ150" s="69">
        <f t="shared" si="367"/>
        <v>23</v>
      </c>
      <c r="CR150" s="69">
        <f t="shared" si="368"/>
        <v>92</v>
      </c>
      <c r="CS150" s="69">
        <f t="shared" si="369"/>
        <v>89</v>
      </c>
      <c r="CT150" s="69">
        <f t="shared" si="370"/>
        <v>54</v>
      </c>
      <c r="CU150" s="69">
        <f t="shared" si="371"/>
        <v>38</v>
      </c>
      <c r="CV150" s="69">
        <f t="shared" si="372"/>
        <v>93</v>
      </c>
      <c r="CW150" s="69">
        <f t="shared" si="373"/>
        <v>74</v>
      </c>
      <c r="CX150" s="69">
        <f t="shared" si="374"/>
        <v>85</v>
      </c>
      <c r="CY150" s="69">
        <f t="shared" si="375"/>
        <v>114</v>
      </c>
      <c r="CZ150" s="69">
        <f t="shared" si="376"/>
        <v>0</v>
      </c>
      <c r="DA150" s="69">
        <f t="shared" si="377"/>
        <v>0</v>
      </c>
      <c r="DB150" s="69">
        <f t="shared" si="378"/>
        <v>0</v>
      </c>
      <c r="DC150" s="69">
        <f t="shared" si="379"/>
        <v>0</v>
      </c>
      <c r="DD150" s="69">
        <f t="shared" si="380"/>
        <v>0</v>
      </c>
      <c r="DE150" s="69">
        <f t="shared" si="381"/>
        <v>0</v>
      </c>
      <c r="DF150" s="69">
        <f t="shared" si="382"/>
        <v>0</v>
      </c>
      <c r="DG150" s="69">
        <f t="shared" si="383"/>
        <v>0</v>
      </c>
      <c r="DH150" s="69">
        <f t="shared" si="384"/>
        <v>0</v>
      </c>
      <c r="DI150" s="69">
        <f t="shared" si="385"/>
        <v>0</v>
      </c>
      <c r="DJ150" s="69" t="str">
        <f>IF(COUNTBLANK(DK150:$EI150)=COLUMNS(DK150:$EI150),"",REPT("0",Batch_Length-LEN(IF(AND(SUM(AK150:$BI150)&lt;&gt;0,BJ150=0),REPT("0",Batch_Length),TEXT(BJ150,"0")))))&amp;IF(AND(SUM(AK150:$BI150)&lt;&gt;0,BJ150=0),REPT("0",Batch_Length),TEXT(BJ150,"0"))</f>
        <v>000000000000</v>
      </c>
      <c r="DK150" s="69" t="str">
        <f>IF(COUNTBLANK(DL150:$EI150)=COLUMNS(DL150:$EI150),"",REPT("0",Batch_Length-LEN(IF(AND(SUMPRODUCT($F$32:$F149*BK$32:BK149)+SUMPRODUCT($F$32:$F149*CJ$32:CJ149)&gt;0,BK150+CJ150=0),REPT("0",Batch_Length),IF(BK150+CJ150=0,"",TEXT(BK150+CJ150,"0"))))))&amp;IF(AND(SUMPRODUCT($F$32:$F149*BK$32:BK149)+SUMPRODUCT($F$32:$F149*CJ$32:CJ149)&gt;0,BK150+CJ150=0),REPT("0",Batch_Length),IF(BK150+CJ150=0,"",TEXT(BK150+CJ150,"0")))</f>
        <v>000000000000</v>
      </c>
      <c r="DL150" s="69" t="str">
        <f>IF(COUNTBLANK(DM150:$EI150)=COLUMNS(DM150:$EI150),"",REPT("0",Batch_Length-LEN(IF(AND(SUMPRODUCT($F$32:$F149*BL$32:BL149)+SUMPRODUCT($F$32:$F149*CK$32:CK149)&gt;0,BL150+CK150=0),REPT("0",Batch_Length),IF(BL150+CK150=0,"",TEXT(BL150+CK150,"0"))))))&amp;IF(AND(SUMPRODUCT($F$32:$F149*BL$32:BL149)+SUMPRODUCT($F$32:$F149*CK$32:CK149)&gt;0,BL150+CK150=0),REPT("0",Batch_Length),IF(BL150+CK150=0,"",TEXT(BL150+CK150,"0")))</f>
        <v>058860032000</v>
      </c>
      <c r="DM150" s="69" t="str">
        <f>IF(COUNTBLANK(DN150:$EI150)=COLUMNS(DN150:$EI150),"",REPT("0",Batch_Length-LEN(IF(AND(SUMPRODUCT($F$32:$F149*BM$32:BM149)+SUMPRODUCT($F$32:$F149*CL$32:CL149)&gt;0,BM150+CL150=0),REPT("0",Batch_Length),IF(BM150+CL150=0,"",TEXT(BM150+CL150,"0"))))))&amp;IF(AND(SUMPRODUCT($F$32:$F149*BM$32:BM149)+SUMPRODUCT($F$32:$F149*CL$32:CL149)&gt;0,BM150+CL150=0),REPT("0",Batch_Length),IF(BM150+CL150=0,"",TEXT(BM150+CL150,"0")))</f>
        <v>957258403779</v>
      </c>
      <c r="DN150" s="69" t="str">
        <f>IF(COUNTBLANK(DO150:$EI150)=COLUMNS(DO150:$EI150),"",REPT("0",Batch_Length-LEN(IF(AND(SUMPRODUCT($F$32:$F149*BN$32:BN149)+SUMPRODUCT($F$32:$F149*CM$32:CM149)&gt;0,BN150+CM150=0),REPT("0",Batch_Length),IF(BN150+CM150=0,"",TEXT(BN150+CM150,"0"))))))&amp;IF(AND(SUMPRODUCT($F$32:$F149*BN$32:BN149)+SUMPRODUCT($F$32:$F149*CM$32:CM149)&gt;0,BN150+CM150=0),REPT("0",Batch_Length),IF(BN150+CM150=0,"",TEXT(BN150+CM150,"0")))</f>
        <v>822121742374</v>
      </c>
      <c r="DO150" s="69" t="str">
        <f>IF(COUNTBLANK(DP150:$EI150)=COLUMNS(DP150:$EI150),"",REPT("0",Batch_Length-LEN(IF(AND(SUMPRODUCT($F$32:$F149*BO$32:BO149)+SUMPRODUCT($F$32:$F149*CN$32:CN149)&gt;0,BO150+CN150=0),REPT("0",Batch_Length),IF(BO150+CN150=0,"",TEXT(BO150+CN150,"0"))))))&amp;IF(AND(SUMPRODUCT($F$32:$F149*BO$32:BO149)+SUMPRODUCT($F$32:$F149*CN$32:CN149)&gt;0,BO150+CN150=0),REPT("0",Batch_Length),IF(BO150+CN150=0,"",TEXT(BO150+CN150,"0")))</f>
        <v>213486653229</v>
      </c>
      <c r="DP150" s="69" t="str">
        <f>IF(COUNTBLANK(DQ150:$EI150)=COLUMNS(DQ150:$EI150),"",REPT("0",Batch_Length-LEN(IF(AND(SUMPRODUCT($F$32:$F149*BP$32:BP149)+SUMPRODUCT($F$32:$F149*CO$32:CO149)&gt;0,BP150+CO150=0),REPT("0",Batch_Length),IF(BP150+CO150=0,"",TEXT(BP150+CO150,"0"))))))&amp;IF(AND(SUMPRODUCT($F$32:$F149*BP$32:BP149)+SUMPRODUCT($F$32:$F149*CO$32:CO149)&gt;0,BP150+CO150=0),REPT("0",Batch_Length),IF(BP150+CO150=0,"",TEXT(BP150+CO150,"0")))</f>
        <v>398745837012</v>
      </c>
      <c r="DQ150" s="69" t="str">
        <f>IF(COUNTBLANK(DR150:$EI150)=COLUMNS(DR150:$EI150),"",REPT("0",Batch_Length-LEN(IF(AND(SUMPRODUCT($F$32:$F149*BQ$32:BQ149)+SUMPRODUCT($F$32:$F149*CP$32:CP149)&gt;0,BQ150+CP150=0),REPT("0",Batch_Length),IF(BQ150+CP150=0,"",TEXT(BQ150+CP150,"0"))))))&amp;IF(AND(SUMPRODUCT($F$32:$F149*BQ$32:BQ149)+SUMPRODUCT($F$32:$F149*CP$32:CP149)&gt;0,BQ150+CP150=0),REPT("0",Batch_Length),IF(BQ150+CP150=0,"",TEXT(BQ150+CP150,"0")))</f>
        <v>228862579684</v>
      </c>
      <c r="DR150" s="69" t="str">
        <f>IF(COUNTBLANK(DS150:$EI150)=COLUMNS(DS150:$EI150),"",REPT("0",Batch_Length-LEN(IF(AND(SUMPRODUCT($F$32:$F149*BR$32:BR149)+SUMPRODUCT($F$32:$F149*CQ$32:CQ149)&gt;0,BR150+CQ150=0),REPT("0",Batch_Length),IF(BR150+CQ150=0,"",TEXT(BR150+CQ150,"0"))))))&amp;IF(AND(SUMPRODUCT($F$32:$F149*BR$32:BR149)+SUMPRODUCT($F$32:$F149*CQ$32:CQ149)&gt;0,BR150+CQ150=0),REPT("0",Batch_Length),IF(BR150+CQ150=0,"",TEXT(BR150+CQ150,"0")))</f>
        <v>123618486343</v>
      </c>
      <c r="DS150" s="69" t="str">
        <f>IF(COUNTBLANK(DT150:$EI150)=COLUMNS(DT150:$EI150),"",REPT("0",Batch_Length-LEN(IF(AND(SUMPRODUCT($F$32:$F149*BS$32:BS149)+SUMPRODUCT($F$32:$F149*CR$32:CR149)&gt;0,BS150+CR150=0),REPT("0",Batch_Length),IF(BS150+CR150=0,"",TEXT(BS150+CR150,"0"))))))&amp;IF(AND(SUMPRODUCT($F$32:$F149*BS$32:BS149)+SUMPRODUCT($F$32:$F149*CR$32:CR149)&gt;0,BS150+CR150=0),REPT("0",Batch_Length),IF(BS150+CR150=0,"",TEXT(BS150+CR150,"0")))</f>
        <v>518416622330</v>
      </c>
      <c r="DT150" s="69" t="str">
        <f>IF(COUNTBLANK(DU150:$EI150)=COLUMNS(DU150:$EI150),"",REPT("0",Batch_Length-LEN(IF(AND(SUMPRODUCT($F$32:$F149*BT$32:BT149)+SUMPRODUCT($F$32:$F149*CS$32:CS149)&gt;0,BT150+CS150=0),REPT("0",Batch_Length),IF(BT150+CS150=0,"",TEXT(BT150+CS150,"0"))))))&amp;IF(AND(SUMPRODUCT($F$32:$F149*BT$32:BT149)+SUMPRODUCT($F$32:$F149*CS$32:CS149)&gt;0,BT150+CS150=0),REPT("0",Batch_Length),IF(BT150+CS150=0,"",TEXT(BT150+CS150,"0")))</f>
        <v>788629800927</v>
      </c>
      <c r="DU150" s="69" t="str">
        <f>IF(COUNTBLANK(DV150:$EI150)=COLUMNS(DV150:$EI150),"",REPT("0",Batch_Length-LEN(IF(AND(SUMPRODUCT($F$32:$F149*BU$32:BU149)+SUMPRODUCT($F$32:$F149*CT$32:CT149)&gt;0,BU150+CT150=0),REPT("0",Batch_Length),IF(BU150+CT150=0,"",TEXT(BU150+CT150,"0"))))))&amp;IF(AND(SUMPRODUCT($F$32:$F149*BU$32:BU149)+SUMPRODUCT($F$32:$F149*CT$32:CT149)&gt;0,BU150+CT150=0),REPT("0",Batch_Length),IF(BU150+CT150=0,"",TEXT(BU150+CT150,"0")))</f>
        <v>031533310318</v>
      </c>
      <c r="DV150" s="69" t="str">
        <f>IF(COUNTBLANK(DW150:$EI150)=COLUMNS(DW150:$EI150),"",REPT("0",Batch_Length-LEN(IF(AND(SUMPRODUCT($F$32:$F149*BV$32:BV149)+SUMPRODUCT($F$32:$F149*CU$32:CU149)&gt;0,BV150+CU150=0),REPT("0",Batch_Length),IF(BV150+CU150=0,"",TEXT(BV150+CU150,"0"))))))&amp;IF(AND(SUMPRODUCT($F$32:$F149*BV$32:BV149)+SUMPRODUCT($F$32:$F149*CU$32:CU149)&gt;0,BV150+CU150=0),REPT("0",Batch_Length),IF(BV150+CU150=0,"",TEXT(BV150+CU150,"0")))</f>
        <v>267950499862</v>
      </c>
      <c r="DW150" s="69" t="str">
        <f>IF(COUNTBLANK(DX150:$EI150)=COLUMNS(DX150:$EI150),"",REPT("0",Batch_Length-LEN(IF(AND(SUMPRODUCT($F$32:$F149*BW$32:BW149)+SUMPRODUCT($F$32:$F149*CV$32:CV149)&gt;0,BW150+CV150=0),REPT("0",Batch_Length),IF(BW150+CV150=0,"",TEXT(BW150+CV150,"0"))))))&amp;IF(AND(SUMPRODUCT($F$32:$F149*BW$32:BW149)+SUMPRODUCT($F$32:$F149*CV$32:CV149)&gt;0,BW150+CV150=0),REPT("0",Batch_Length),IF(BW150+CV150=0,"",TEXT(BW150+CV150,"0")))</f>
        <v>280838416439</v>
      </c>
      <c r="DX150" s="69" t="str">
        <f>IF(COUNTBLANK(DY150:$EI150)=COLUMNS(DY150:$EI150),"",REPT("0",Batch_Length-LEN(IF(AND(SUMPRODUCT($F$32:$F149*BX$32:BX149)+SUMPRODUCT($F$32:$F149*CW$32:CW149)&gt;0,BX150+CW150=0),REPT("0",Batch_Length),IF(BX150+CW150=0,"",TEXT(BX150+CW150,"0"))))))&amp;IF(AND(SUMPRODUCT($F$32:$F149*BX$32:BX149)+SUMPRODUCT($F$32:$F149*CW$32:CW149)&gt;0,BX150+CW150=0),REPT("0",Batch_Length),IF(BX150+CW150=0,"",TEXT(BX150+CW150,"0")))</f>
        <v>065657431236</v>
      </c>
      <c r="DY150" s="69" t="str">
        <f>IF(COUNTBLANK(DZ150:$EI150)=COLUMNS(DZ150:$EI150),"",REPT("0",Batch_Length-LEN(IF(AND(SUMPRODUCT($F$32:$F149*BY$32:BY149)+SUMPRODUCT($F$32:$F149*CX$32:CX149)&gt;0,BY150+CX150=0),REPT("0",Batch_Length),IF(BY150+CX150=0,"",TEXT(BY150+CX150,"0"))))))&amp;IF(AND(SUMPRODUCT($F$32:$F149*BY$32:BY149)+SUMPRODUCT($F$32:$F149*CX$32:CX149)&gt;0,BY150+CX150=0),REPT("0",Batch_Length),IF(BY150+CX150=0,"",TEXT(BY150+CX150,"0")))</f>
        <v>452584975429</v>
      </c>
      <c r="DZ150" s="69" t="str">
        <f>IF(COUNTBLANK(EA150:$EI150)=COLUMNS(EA150:$EI150),"",REPT("0",Batch_Length-LEN(IF(AND(SUMPRODUCT($F$32:$F149*BZ$32:BZ149)+SUMPRODUCT($F$32:$F149*CY$32:CY149)&gt;0,BZ150+CY150=0),REPT("0",Batch_Length),IF(BZ150+CY150=0,"",TEXT(BZ150+CY150,"0"))))))&amp;IF(AND(SUMPRODUCT($F$32:$F149*BZ$32:BZ149)+SUMPRODUCT($F$32:$F149*CY$32:CY149)&gt;0,BZ150+CY150=0),REPT("0",Batch_Length),IF(BZ150+CY150=0,"",TEXT(BZ150+CY150,"0")))</f>
        <v>468</v>
      </c>
      <c r="EA150" s="69" t="str">
        <f>IF(COUNTBLANK(EB150:$EI150)=COLUMNS(EB150:$EI150),"",REPT("0",Batch_Length-LEN(IF(AND(SUMPRODUCT($F$32:$F149*CA$32:CA149)+SUMPRODUCT($F$32:$F149*CZ$32:CZ149)&gt;0,CA150+CZ150=0),REPT("0",Batch_Length),IF(CA150+CZ150=0,"",TEXT(CA150+CZ150,"0"))))))&amp;IF(AND(SUMPRODUCT($F$32:$F149*CA$32:CA149)+SUMPRODUCT($F$32:$F149*CZ$32:CZ149)&gt;0,CA150+CZ150=0),REPT("0",Batch_Length),IF(CA150+CZ150=0,"",TEXT(CA150+CZ150,"0")))</f>
        <v/>
      </c>
      <c r="EB150" s="69" t="str">
        <f>IF(COUNTBLANK(EC150:$EI150)=COLUMNS(EC150:$EI150),"",REPT("0",Batch_Length-LEN(IF(AND(SUMPRODUCT($F$32:$F149*CB$32:CB149)+SUMPRODUCT($F$32:$F149*DA$32:DA149)&gt;0,CB150+DA150=0),REPT("0",Batch_Length),IF(CB150+DA150=0,"",TEXT(CB150+DA150,"0"))))))&amp;IF(AND(SUMPRODUCT($F$32:$F149*CB$32:CB149)+SUMPRODUCT($F$32:$F149*DA$32:DA149)&gt;0,CB150+DA150=0),REPT("0",Batch_Length),IF(CB150+DA150=0,"",TEXT(CB150+DA150,"0")))</f>
        <v/>
      </c>
      <c r="EC150" s="69" t="str">
        <f>IF(COUNTBLANK(ED150:$EI150)=COLUMNS(ED150:$EI150),"",REPT("0",Batch_Length-LEN(IF(AND(SUMPRODUCT($F$32:$F149*CC$32:CC149)+SUMPRODUCT($F$32:$F149*DB$32:DB149)&gt;0,CC150+DB150=0),REPT("0",Batch_Length),IF(CC150+DB150=0,"",TEXT(CC150+DB150,"0"))))))&amp;IF(AND(SUMPRODUCT($F$32:$F149*CC$32:CC149)+SUMPRODUCT($F$32:$F149*DB$32:DB149)&gt;0,CC150+DB150=0),REPT("0",Batch_Length),IF(CC150+DB150=0,"",TEXT(CC150+DB150,"0")))</f>
        <v/>
      </c>
      <c r="ED150" s="69" t="str">
        <f>IF(COUNTBLANK(EE150:$EI150)=COLUMNS(EE150:$EI150),"",REPT("0",Batch_Length-LEN(IF(AND(SUMPRODUCT($F$32:$F149*CD$32:CD149)+SUMPRODUCT($F$32:$F149*DC$32:DC149)&gt;0,CD150+DC150=0),REPT("0",Batch_Length),IF(CD150+DC150=0,"",TEXT(CD150+DC150,"0"))))))&amp;IF(AND(SUMPRODUCT($F$32:$F149*CD$32:CD149)+SUMPRODUCT($F$32:$F149*DC$32:DC149)&gt;0,CD150+DC150=0),REPT("0",Batch_Length),IF(CD150+DC150=0,"",TEXT(CD150+DC150,"0")))</f>
        <v/>
      </c>
      <c r="EE150" s="69" t="str">
        <f>IF(COUNTBLANK(EF150:$EI150)=COLUMNS(EF150:$EI150),"",REPT("0",Batch_Length-LEN(IF(AND(SUMPRODUCT($F$32:$F149*CE$32:CE149)+SUMPRODUCT($F$32:$F149*DD$32:DD149)&gt;0,CE150+DD150=0),REPT("0",Batch_Length),IF(CE150+DD150=0,"",TEXT(CE150+DD150,"0"))))))&amp;IF(AND(SUMPRODUCT($F$32:$F149*CE$32:CE149)+SUMPRODUCT($F$32:$F149*DD$32:DD149)&gt;0,CE150+DD150=0),REPT("0",Batch_Length),IF(CE150+DD150=0,"",TEXT(CE150+DD150,"0")))</f>
        <v/>
      </c>
      <c r="EF150" s="69" t="str">
        <f>IF(COUNTBLANK(EG150:$EI150)=COLUMNS(EG150:$EI150),"",REPT("0",Batch_Length-LEN(IF(AND(SUMPRODUCT($F$32:$F149*CF$32:CF149)+SUMPRODUCT($F$32:$F149*DE$32:DE149)&gt;0,CF150+DE150=0),REPT("0",Batch_Length),IF(CF150+DE150=0,"",TEXT(CF150+DE150,"0"))))))&amp;IF(AND(SUMPRODUCT($F$32:$F149*CF$32:CF149)+SUMPRODUCT($F$32:$F149*DE$32:DE149)&gt;0,CF150+DE150=0),REPT("0",Batch_Length),IF(CF150+DE150=0,"",TEXT(CF150+DE150,"0")))</f>
        <v/>
      </c>
      <c r="EG150" s="69" t="str">
        <f>IF(COUNTBLANK(EH150:$EI150)=COLUMNS(EH150:$EI150),"",REPT("0",Batch_Length-LEN(IF(AND(SUMPRODUCT($F$32:$F149*CG$32:CG149)+SUMPRODUCT($F$32:$F149*DF$32:DF149)&gt;0,CG150+DF150=0),REPT("0",Batch_Length),IF(CG150+DF150=0,"",TEXT(CG150+DF150,"0"))))))&amp;IF(AND(SUMPRODUCT($F$32:$F149*CG$32:CG149)+SUMPRODUCT($F$32:$F149*DF$32:DF149)&gt;0,CG150+DF150=0),REPT("0",Batch_Length),IF(CG150+DF150=0,"",TEXT(CG150+DF150,"0")))</f>
        <v/>
      </c>
      <c r="EH150" s="69" t="str">
        <f>IF(COUNTBLANK(EI150:$EI150)=COLUMNS(EI150:$EI150),"",REPT("0",Batch_Length-LEN(IF(AND(SUMPRODUCT($F$32:$F149*CH$32:CH149)+SUMPRODUCT($F$32:$F149*DG$32:DG149)&gt;0,CH150+DG150=0),REPT("0",Batch_Length),IF(CH150+DG150=0,"",TEXT(CH150+DG150,"0"))))))&amp;IF(AND(SUMPRODUCT($F$32:$F149*CH$32:CH149)+SUMPRODUCT($F$32:$F149*DG$32:DG149)&gt;0,CH150+DG150=0),REPT("0",Batch_Length),IF(CH150+DG150=0,"",TEXT(CH150+DG150,"0")))</f>
        <v/>
      </c>
      <c r="EI150" s="69" t="str">
        <f>IF(AND(SUMPRODUCT($F$32:$F149*CI$32:CI149)+SUMPRODUCT($F$32:$F149*DH$32:DH149)&gt;0,CI150+DH150=0),REPT("0",Batch_Length),IF(CI150+DH150=0,"",TEXT(CI150+DH150,"0")))</f>
        <v/>
      </c>
      <c r="EJ150" s="69" t="str">
        <f t="shared" si="306"/>
        <v>468452584975429065657431236280838416439267950499862031533310318788629800927518416622330123618486343228862579684398745837012213486653229822121742374957258403779058860032000000000000000000000000000</v>
      </c>
      <c r="EK150" s="57" t="s">
        <v>86</v>
      </c>
    </row>
    <row r="151" spans="6:141" outlineLevel="1" x14ac:dyDescent="0.2">
      <c r="F151" s="66">
        <f t="shared" si="277"/>
        <v>119</v>
      </c>
      <c r="G151" s="67" t="str">
        <f t="shared" si="278"/>
        <v>55745857612076058813234317117419771556272886109483581752463927935846946310374691578057284710599874844234646982443450754604453404911734348832487342619913750049708004343808000000000000000000000000000</v>
      </c>
      <c r="H151" s="66">
        <f t="shared" si="279"/>
        <v>197</v>
      </c>
      <c r="I151" s="66">
        <f t="shared" si="307"/>
        <v>17</v>
      </c>
      <c r="J151" s="67" t="str">
        <f t="shared" si="308"/>
        <v>000000000000</v>
      </c>
      <c r="K151" s="68" t="str">
        <f t="shared" si="309"/>
        <v>000000000000</v>
      </c>
      <c r="L151" s="68" t="str">
        <f t="shared" si="310"/>
        <v>058860032000</v>
      </c>
      <c r="M151" s="68" t="str">
        <f t="shared" si="311"/>
        <v>957258403779</v>
      </c>
      <c r="N151" s="68" t="str">
        <f t="shared" si="312"/>
        <v>822121742374</v>
      </c>
      <c r="O151" s="68" t="str">
        <f t="shared" si="313"/>
        <v>213486653229</v>
      </c>
      <c r="P151" s="68" t="str">
        <f t="shared" si="314"/>
        <v>398745837012</v>
      </c>
      <c r="Q151" s="68" t="str">
        <f t="shared" si="315"/>
        <v>228862579684</v>
      </c>
      <c r="R151" s="68" t="str">
        <f t="shared" si="316"/>
        <v>123618486343</v>
      </c>
      <c r="S151" s="68" t="str">
        <f t="shared" si="317"/>
        <v>518416622330</v>
      </c>
      <c r="T151" s="68" t="str">
        <f t="shared" si="318"/>
        <v>788629800927</v>
      </c>
      <c r="U151" s="68" t="str">
        <f t="shared" si="319"/>
        <v>031533310318</v>
      </c>
      <c r="V151" s="68" t="str">
        <f t="shared" si="320"/>
        <v>267950499862</v>
      </c>
      <c r="W151" s="68" t="str">
        <f t="shared" si="321"/>
        <v>280838416439</v>
      </c>
      <c r="X151" s="68" t="str">
        <f t="shared" si="322"/>
        <v>065657431236</v>
      </c>
      <c r="Y151" s="68" t="str">
        <f t="shared" si="323"/>
        <v>452584975429</v>
      </c>
      <c r="Z151" s="68" t="str">
        <f t="shared" si="324"/>
        <v>468</v>
      </c>
      <c r="AA151" s="68">
        <f t="shared" si="325"/>
        <v>0</v>
      </c>
      <c r="AB151" s="68">
        <f t="shared" si="326"/>
        <v>0</v>
      </c>
      <c r="AC151" s="68">
        <f t="shared" si="327"/>
        <v>0</v>
      </c>
      <c r="AD151" s="68">
        <f t="shared" si="328"/>
        <v>0</v>
      </c>
      <c r="AE151" s="68">
        <f t="shared" si="329"/>
        <v>0</v>
      </c>
      <c r="AF151" s="68">
        <f t="shared" si="330"/>
        <v>0</v>
      </c>
      <c r="AG151" s="68">
        <f t="shared" si="331"/>
        <v>0</v>
      </c>
      <c r="AH151" s="68">
        <f t="shared" si="332"/>
        <v>0</v>
      </c>
      <c r="AI151" s="68">
        <f t="shared" si="333"/>
        <v>0</v>
      </c>
      <c r="AJ151" s="69">
        <f t="shared" si="280"/>
        <v>0</v>
      </c>
      <c r="AK151" s="69">
        <f t="shared" si="281"/>
        <v>0</v>
      </c>
      <c r="AL151" s="69">
        <f t="shared" si="282"/>
        <v>7004343808000</v>
      </c>
      <c r="AM151" s="69">
        <f t="shared" si="283"/>
        <v>113913750049701</v>
      </c>
      <c r="AN151" s="69">
        <f t="shared" si="284"/>
        <v>97832487342506</v>
      </c>
      <c r="AO151" s="69">
        <f t="shared" si="285"/>
        <v>25404911734251</v>
      </c>
      <c r="AP151" s="69">
        <f t="shared" si="286"/>
        <v>47450754604428</v>
      </c>
      <c r="AQ151" s="69">
        <f t="shared" si="287"/>
        <v>27234646982396</v>
      </c>
      <c r="AR151" s="69">
        <f t="shared" si="288"/>
        <v>14710599874817</v>
      </c>
      <c r="AS151" s="69">
        <f t="shared" si="289"/>
        <v>61691578057270</v>
      </c>
      <c r="AT151" s="69">
        <f t="shared" si="290"/>
        <v>93846946310313</v>
      </c>
      <c r="AU151" s="69">
        <f t="shared" si="291"/>
        <v>3752463927842</v>
      </c>
      <c r="AV151" s="69">
        <f t="shared" si="292"/>
        <v>31886109483578</v>
      </c>
      <c r="AW151" s="69">
        <f t="shared" si="293"/>
        <v>33419771556241</v>
      </c>
      <c r="AX151" s="69">
        <f t="shared" si="294"/>
        <v>7813234317084</v>
      </c>
      <c r="AY151" s="69">
        <f t="shared" si="295"/>
        <v>53857612076051</v>
      </c>
      <c r="AZ151" s="69">
        <f t="shared" si="296"/>
        <v>55692</v>
      </c>
      <c r="BA151" s="69">
        <f t="shared" si="297"/>
        <v>0</v>
      </c>
      <c r="BB151" s="69">
        <f t="shared" si="298"/>
        <v>0</v>
      </c>
      <c r="BC151" s="69">
        <f t="shared" si="299"/>
        <v>0</v>
      </c>
      <c r="BD151" s="69">
        <f t="shared" si="300"/>
        <v>0</v>
      </c>
      <c r="BE151" s="69">
        <f t="shared" si="301"/>
        <v>0</v>
      </c>
      <c r="BF151" s="69">
        <f t="shared" si="302"/>
        <v>0</v>
      </c>
      <c r="BG151" s="69">
        <f t="shared" si="303"/>
        <v>0</v>
      </c>
      <c r="BH151" s="69">
        <f t="shared" si="304"/>
        <v>0</v>
      </c>
      <c r="BI151" s="69">
        <f t="shared" si="305"/>
        <v>0</v>
      </c>
      <c r="BJ151" s="69">
        <f t="shared" si="334"/>
        <v>0</v>
      </c>
      <c r="BK151" s="69">
        <f t="shared" si="335"/>
        <v>0</v>
      </c>
      <c r="BL151" s="69">
        <f t="shared" si="336"/>
        <v>4343808000</v>
      </c>
      <c r="BM151" s="69">
        <f t="shared" si="337"/>
        <v>913750049701</v>
      </c>
      <c r="BN151" s="69">
        <f t="shared" si="338"/>
        <v>832487342506</v>
      </c>
      <c r="BO151" s="69">
        <f t="shared" si="339"/>
        <v>404911734251</v>
      </c>
      <c r="BP151" s="69">
        <f t="shared" si="340"/>
        <v>450754604428</v>
      </c>
      <c r="BQ151" s="69">
        <f t="shared" si="341"/>
        <v>234646982396</v>
      </c>
      <c r="BR151" s="69">
        <f t="shared" si="342"/>
        <v>710599874817</v>
      </c>
      <c r="BS151" s="69">
        <f t="shared" si="343"/>
        <v>691578057270</v>
      </c>
      <c r="BT151" s="69">
        <f t="shared" si="344"/>
        <v>846946310313</v>
      </c>
      <c r="BU151" s="69">
        <f t="shared" si="345"/>
        <v>752463927842</v>
      </c>
      <c r="BV151" s="69">
        <f t="shared" si="346"/>
        <v>886109483578</v>
      </c>
      <c r="BW151" s="69">
        <f t="shared" si="347"/>
        <v>419771556241</v>
      </c>
      <c r="BX151" s="69">
        <f t="shared" si="348"/>
        <v>813234317084</v>
      </c>
      <c r="BY151" s="69">
        <f t="shared" si="349"/>
        <v>857612076051</v>
      </c>
      <c r="BZ151" s="69">
        <f t="shared" si="350"/>
        <v>55692</v>
      </c>
      <c r="CA151" s="69">
        <f t="shared" si="351"/>
        <v>0</v>
      </c>
      <c r="CB151" s="69">
        <f t="shared" si="352"/>
        <v>0</v>
      </c>
      <c r="CC151" s="69">
        <f t="shared" si="353"/>
        <v>0</v>
      </c>
      <c r="CD151" s="69">
        <f t="shared" si="354"/>
        <v>0</v>
      </c>
      <c r="CE151" s="69">
        <f t="shared" si="355"/>
        <v>0</v>
      </c>
      <c r="CF151" s="69">
        <f t="shared" si="356"/>
        <v>0</v>
      </c>
      <c r="CG151" s="69">
        <f t="shared" si="357"/>
        <v>0</v>
      </c>
      <c r="CH151" s="69">
        <f t="shared" si="358"/>
        <v>0</v>
      </c>
      <c r="CI151" s="69">
        <f t="shared" si="359"/>
        <v>0</v>
      </c>
      <c r="CJ151" s="69">
        <f t="shared" si="360"/>
        <v>0</v>
      </c>
      <c r="CK151" s="69">
        <f t="shared" si="361"/>
        <v>0</v>
      </c>
      <c r="CL151" s="69">
        <f t="shared" si="362"/>
        <v>7</v>
      </c>
      <c r="CM151" s="69">
        <f t="shared" si="363"/>
        <v>113</v>
      </c>
      <c r="CN151" s="69">
        <f t="shared" si="364"/>
        <v>97</v>
      </c>
      <c r="CO151" s="69">
        <f t="shared" si="365"/>
        <v>25</v>
      </c>
      <c r="CP151" s="69">
        <f t="shared" si="366"/>
        <v>47</v>
      </c>
      <c r="CQ151" s="69">
        <f t="shared" si="367"/>
        <v>27</v>
      </c>
      <c r="CR151" s="69">
        <f t="shared" si="368"/>
        <v>14</v>
      </c>
      <c r="CS151" s="69">
        <f t="shared" si="369"/>
        <v>61</v>
      </c>
      <c r="CT151" s="69">
        <f t="shared" si="370"/>
        <v>93</v>
      </c>
      <c r="CU151" s="69">
        <f t="shared" si="371"/>
        <v>3</v>
      </c>
      <c r="CV151" s="69">
        <f t="shared" si="372"/>
        <v>31</v>
      </c>
      <c r="CW151" s="69">
        <f t="shared" si="373"/>
        <v>33</v>
      </c>
      <c r="CX151" s="69">
        <f t="shared" si="374"/>
        <v>7</v>
      </c>
      <c r="CY151" s="69">
        <f t="shared" si="375"/>
        <v>53</v>
      </c>
      <c r="CZ151" s="69">
        <f t="shared" si="376"/>
        <v>0</v>
      </c>
      <c r="DA151" s="69">
        <f t="shared" si="377"/>
        <v>0</v>
      </c>
      <c r="DB151" s="69">
        <f t="shared" si="378"/>
        <v>0</v>
      </c>
      <c r="DC151" s="69">
        <f t="shared" si="379"/>
        <v>0</v>
      </c>
      <c r="DD151" s="69">
        <f t="shared" si="380"/>
        <v>0</v>
      </c>
      <c r="DE151" s="69">
        <f t="shared" si="381"/>
        <v>0</v>
      </c>
      <c r="DF151" s="69">
        <f t="shared" si="382"/>
        <v>0</v>
      </c>
      <c r="DG151" s="69">
        <f t="shared" si="383"/>
        <v>0</v>
      </c>
      <c r="DH151" s="69">
        <f t="shared" si="384"/>
        <v>0</v>
      </c>
      <c r="DI151" s="69">
        <f t="shared" si="385"/>
        <v>0</v>
      </c>
      <c r="DJ151" s="69" t="str">
        <f>IF(COUNTBLANK(DK151:$EI151)=COLUMNS(DK151:$EI151),"",REPT("0",Batch_Length-LEN(IF(AND(SUM(AK151:$BI151)&lt;&gt;0,BJ151=0),REPT("0",Batch_Length),TEXT(BJ151,"0")))))&amp;IF(AND(SUM(AK151:$BI151)&lt;&gt;0,BJ151=0),REPT("0",Batch_Length),TEXT(BJ151,"0"))</f>
        <v>000000000000</v>
      </c>
      <c r="DK151" s="69" t="str">
        <f>IF(COUNTBLANK(DL151:$EI151)=COLUMNS(DL151:$EI151),"",REPT("0",Batch_Length-LEN(IF(AND(SUMPRODUCT($F$32:$F150*BK$32:BK150)+SUMPRODUCT($F$32:$F150*CJ$32:CJ150)&gt;0,BK151+CJ151=0),REPT("0",Batch_Length),IF(BK151+CJ151=0,"",TEXT(BK151+CJ151,"0"))))))&amp;IF(AND(SUMPRODUCT($F$32:$F150*BK$32:BK150)+SUMPRODUCT($F$32:$F150*CJ$32:CJ150)&gt;0,BK151+CJ151=0),REPT("0",Batch_Length),IF(BK151+CJ151=0,"",TEXT(BK151+CJ151,"0")))</f>
        <v>000000000000</v>
      </c>
      <c r="DL151" s="69" t="str">
        <f>IF(COUNTBLANK(DM151:$EI151)=COLUMNS(DM151:$EI151),"",REPT("0",Batch_Length-LEN(IF(AND(SUMPRODUCT($F$32:$F150*BL$32:BL150)+SUMPRODUCT($F$32:$F150*CK$32:CK150)&gt;0,BL151+CK151=0),REPT("0",Batch_Length),IF(BL151+CK151=0,"",TEXT(BL151+CK151,"0"))))))&amp;IF(AND(SUMPRODUCT($F$32:$F150*BL$32:BL150)+SUMPRODUCT($F$32:$F150*CK$32:CK150)&gt;0,BL151+CK151=0),REPT("0",Batch_Length),IF(BL151+CK151=0,"",TEXT(BL151+CK151,"0")))</f>
        <v>004343808000</v>
      </c>
      <c r="DM151" s="69" t="str">
        <f>IF(COUNTBLANK(DN151:$EI151)=COLUMNS(DN151:$EI151),"",REPT("0",Batch_Length-LEN(IF(AND(SUMPRODUCT($F$32:$F150*BM$32:BM150)+SUMPRODUCT($F$32:$F150*CL$32:CL150)&gt;0,BM151+CL151=0),REPT("0",Batch_Length),IF(BM151+CL151=0,"",TEXT(BM151+CL151,"0"))))))&amp;IF(AND(SUMPRODUCT($F$32:$F150*BM$32:BM150)+SUMPRODUCT($F$32:$F150*CL$32:CL150)&gt;0,BM151+CL151=0),REPT("0",Batch_Length),IF(BM151+CL151=0,"",TEXT(BM151+CL151,"0")))</f>
        <v>913750049708</v>
      </c>
      <c r="DN151" s="69" t="str">
        <f>IF(COUNTBLANK(DO151:$EI151)=COLUMNS(DO151:$EI151),"",REPT("0",Batch_Length-LEN(IF(AND(SUMPRODUCT($F$32:$F150*BN$32:BN150)+SUMPRODUCT($F$32:$F150*CM$32:CM150)&gt;0,BN151+CM151=0),REPT("0",Batch_Length),IF(BN151+CM151=0,"",TEXT(BN151+CM151,"0"))))))&amp;IF(AND(SUMPRODUCT($F$32:$F150*BN$32:BN150)+SUMPRODUCT($F$32:$F150*CM$32:CM150)&gt;0,BN151+CM151=0),REPT("0",Batch_Length),IF(BN151+CM151=0,"",TEXT(BN151+CM151,"0")))</f>
        <v>832487342619</v>
      </c>
      <c r="DO151" s="69" t="str">
        <f>IF(COUNTBLANK(DP151:$EI151)=COLUMNS(DP151:$EI151),"",REPT("0",Batch_Length-LEN(IF(AND(SUMPRODUCT($F$32:$F150*BO$32:BO150)+SUMPRODUCT($F$32:$F150*CN$32:CN150)&gt;0,BO151+CN151=0),REPT("0",Batch_Length),IF(BO151+CN151=0,"",TEXT(BO151+CN151,"0"))))))&amp;IF(AND(SUMPRODUCT($F$32:$F150*BO$32:BO150)+SUMPRODUCT($F$32:$F150*CN$32:CN150)&gt;0,BO151+CN151=0),REPT("0",Batch_Length),IF(BO151+CN151=0,"",TEXT(BO151+CN151,"0")))</f>
        <v>404911734348</v>
      </c>
      <c r="DP151" s="69" t="str">
        <f>IF(COUNTBLANK(DQ151:$EI151)=COLUMNS(DQ151:$EI151),"",REPT("0",Batch_Length-LEN(IF(AND(SUMPRODUCT($F$32:$F150*BP$32:BP150)+SUMPRODUCT($F$32:$F150*CO$32:CO150)&gt;0,BP151+CO151=0),REPT("0",Batch_Length),IF(BP151+CO151=0,"",TEXT(BP151+CO151,"0"))))))&amp;IF(AND(SUMPRODUCT($F$32:$F150*BP$32:BP150)+SUMPRODUCT($F$32:$F150*CO$32:CO150)&gt;0,BP151+CO151=0),REPT("0",Batch_Length),IF(BP151+CO151=0,"",TEXT(BP151+CO151,"0")))</f>
        <v>450754604453</v>
      </c>
      <c r="DQ151" s="69" t="str">
        <f>IF(COUNTBLANK(DR151:$EI151)=COLUMNS(DR151:$EI151),"",REPT("0",Batch_Length-LEN(IF(AND(SUMPRODUCT($F$32:$F150*BQ$32:BQ150)+SUMPRODUCT($F$32:$F150*CP$32:CP150)&gt;0,BQ151+CP151=0),REPT("0",Batch_Length),IF(BQ151+CP151=0,"",TEXT(BQ151+CP151,"0"))))))&amp;IF(AND(SUMPRODUCT($F$32:$F150*BQ$32:BQ150)+SUMPRODUCT($F$32:$F150*CP$32:CP150)&gt;0,BQ151+CP151=0),REPT("0",Batch_Length),IF(BQ151+CP151=0,"",TEXT(BQ151+CP151,"0")))</f>
        <v>234646982443</v>
      </c>
      <c r="DR151" s="69" t="str">
        <f>IF(COUNTBLANK(DS151:$EI151)=COLUMNS(DS151:$EI151),"",REPT("0",Batch_Length-LEN(IF(AND(SUMPRODUCT($F$32:$F150*BR$32:BR150)+SUMPRODUCT($F$32:$F150*CQ$32:CQ150)&gt;0,BR151+CQ151=0),REPT("0",Batch_Length),IF(BR151+CQ151=0,"",TEXT(BR151+CQ151,"0"))))))&amp;IF(AND(SUMPRODUCT($F$32:$F150*BR$32:BR150)+SUMPRODUCT($F$32:$F150*CQ$32:CQ150)&gt;0,BR151+CQ151=0),REPT("0",Batch_Length),IF(BR151+CQ151=0,"",TEXT(BR151+CQ151,"0")))</f>
        <v>710599874844</v>
      </c>
      <c r="DS151" s="69" t="str">
        <f>IF(COUNTBLANK(DT151:$EI151)=COLUMNS(DT151:$EI151),"",REPT("0",Batch_Length-LEN(IF(AND(SUMPRODUCT($F$32:$F150*BS$32:BS150)+SUMPRODUCT($F$32:$F150*CR$32:CR150)&gt;0,BS151+CR151=0),REPT("0",Batch_Length),IF(BS151+CR151=0,"",TEXT(BS151+CR151,"0"))))))&amp;IF(AND(SUMPRODUCT($F$32:$F150*BS$32:BS150)+SUMPRODUCT($F$32:$F150*CR$32:CR150)&gt;0,BS151+CR151=0),REPT("0",Batch_Length),IF(BS151+CR151=0,"",TEXT(BS151+CR151,"0")))</f>
        <v>691578057284</v>
      </c>
      <c r="DT151" s="69" t="str">
        <f>IF(COUNTBLANK(DU151:$EI151)=COLUMNS(DU151:$EI151),"",REPT("0",Batch_Length-LEN(IF(AND(SUMPRODUCT($F$32:$F150*BT$32:BT150)+SUMPRODUCT($F$32:$F150*CS$32:CS150)&gt;0,BT151+CS151=0),REPT("0",Batch_Length),IF(BT151+CS151=0,"",TEXT(BT151+CS151,"0"))))))&amp;IF(AND(SUMPRODUCT($F$32:$F150*BT$32:BT150)+SUMPRODUCT($F$32:$F150*CS$32:CS150)&gt;0,BT151+CS151=0),REPT("0",Batch_Length),IF(BT151+CS151=0,"",TEXT(BT151+CS151,"0")))</f>
        <v>846946310374</v>
      </c>
      <c r="DU151" s="69" t="str">
        <f>IF(COUNTBLANK(DV151:$EI151)=COLUMNS(DV151:$EI151),"",REPT("0",Batch_Length-LEN(IF(AND(SUMPRODUCT($F$32:$F150*BU$32:BU150)+SUMPRODUCT($F$32:$F150*CT$32:CT150)&gt;0,BU151+CT151=0),REPT("0",Batch_Length),IF(BU151+CT151=0,"",TEXT(BU151+CT151,"0"))))))&amp;IF(AND(SUMPRODUCT($F$32:$F150*BU$32:BU150)+SUMPRODUCT($F$32:$F150*CT$32:CT150)&gt;0,BU151+CT151=0),REPT("0",Batch_Length),IF(BU151+CT151=0,"",TEXT(BU151+CT151,"0")))</f>
        <v>752463927935</v>
      </c>
      <c r="DV151" s="69" t="str">
        <f>IF(COUNTBLANK(DW151:$EI151)=COLUMNS(DW151:$EI151),"",REPT("0",Batch_Length-LEN(IF(AND(SUMPRODUCT($F$32:$F150*BV$32:BV150)+SUMPRODUCT($F$32:$F150*CU$32:CU150)&gt;0,BV151+CU151=0),REPT("0",Batch_Length),IF(BV151+CU151=0,"",TEXT(BV151+CU151,"0"))))))&amp;IF(AND(SUMPRODUCT($F$32:$F150*BV$32:BV150)+SUMPRODUCT($F$32:$F150*CU$32:CU150)&gt;0,BV151+CU151=0),REPT("0",Batch_Length),IF(BV151+CU151=0,"",TEXT(BV151+CU151,"0")))</f>
        <v>886109483581</v>
      </c>
      <c r="DW151" s="69" t="str">
        <f>IF(COUNTBLANK(DX151:$EI151)=COLUMNS(DX151:$EI151),"",REPT("0",Batch_Length-LEN(IF(AND(SUMPRODUCT($F$32:$F150*BW$32:BW150)+SUMPRODUCT($F$32:$F150*CV$32:CV150)&gt;0,BW151+CV151=0),REPT("0",Batch_Length),IF(BW151+CV151=0,"",TEXT(BW151+CV151,"0"))))))&amp;IF(AND(SUMPRODUCT($F$32:$F150*BW$32:BW150)+SUMPRODUCT($F$32:$F150*CV$32:CV150)&gt;0,BW151+CV151=0),REPT("0",Batch_Length),IF(BW151+CV151=0,"",TEXT(BW151+CV151,"0")))</f>
        <v>419771556272</v>
      </c>
      <c r="DX151" s="69" t="str">
        <f>IF(COUNTBLANK(DY151:$EI151)=COLUMNS(DY151:$EI151),"",REPT("0",Batch_Length-LEN(IF(AND(SUMPRODUCT($F$32:$F150*BX$32:BX150)+SUMPRODUCT($F$32:$F150*CW$32:CW150)&gt;0,BX151+CW151=0),REPT("0",Batch_Length),IF(BX151+CW151=0,"",TEXT(BX151+CW151,"0"))))))&amp;IF(AND(SUMPRODUCT($F$32:$F150*BX$32:BX150)+SUMPRODUCT($F$32:$F150*CW$32:CW150)&gt;0,BX151+CW151=0),REPT("0",Batch_Length),IF(BX151+CW151=0,"",TEXT(BX151+CW151,"0")))</f>
        <v>813234317117</v>
      </c>
      <c r="DY151" s="69" t="str">
        <f>IF(COUNTBLANK(DZ151:$EI151)=COLUMNS(DZ151:$EI151),"",REPT("0",Batch_Length-LEN(IF(AND(SUMPRODUCT($F$32:$F150*BY$32:BY150)+SUMPRODUCT($F$32:$F150*CX$32:CX150)&gt;0,BY151+CX151=0),REPT("0",Batch_Length),IF(BY151+CX151=0,"",TEXT(BY151+CX151,"0"))))))&amp;IF(AND(SUMPRODUCT($F$32:$F150*BY$32:BY150)+SUMPRODUCT($F$32:$F150*CX$32:CX150)&gt;0,BY151+CX151=0),REPT("0",Batch_Length),IF(BY151+CX151=0,"",TEXT(BY151+CX151,"0")))</f>
        <v>857612076058</v>
      </c>
      <c r="DZ151" s="69" t="str">
        <f>IF(COUNTBLANK(EA151:$EI151)=COLUMNS(EA151:$EI151),"",REPT("0",Batch_Length-LEN(IF(AND(SUMPRODUCT($F$32:$F150*BZ$32:BZ150)+SUMPRODUCT($F$32:$F150*CY$32:CY150)&gt;0,BZ151+CY151=0),REPT("0",Batch_Length),IF(BZ151+CY151=0,"",TEXT(BZ151+CY151,"0"))))))&amp;IF(AND(SUMPRODUCT($F$32:$F150*BZ$32:BZ150)+SUMPRODUCT($F$32:$F150*CY$32:CY150)&gt;0,BZ151+CY151=0),REPT("0",Batch_Length),IF(BZ151+CY151=0,"",TEXT(BZ151+CY151,"0")))</f>
        <v>55745</v>
      </c>
      <c r="EA151" s="69" t="str">
        <f>IF(COUNTBLANK(EB151:$EI151)=COLUMNS(EB151:$EI151),"",REPT("0",Batch_Length-LEN(IF(AND(SUMPRODUCT($F$32:$F150*CA$32:CA150)+SUMPRODUCT($F$32:$F150*CZ$32:CZ150)&gt;0,CA151+CZ151=0),REPT("0",Batch_Length),IF(CA151+CZ151=0,"",TEXT(CA151+CZ151,"0"))))))&amp;IF(AND(SUMPRODUCT($F$32:$F150*CA$32:CA150)+SUMPRODUCT($F$32:$F150*CZ$32:CZ150)&gt;0,CA151+CZ151=0),REPT("0",Batch_Length),IF(CA151+CZ151=0,"",TEXT(CA151+CZ151,"0")))</f>
        <v/>
      </c>
      <c r="EB151" s="69" t="str">
        <f>IF(COUNTBLANK(EC151:$EI151)=COLUMNS(EC151:$EI151),"",REPT("0",Batch_Length-LEN(IF(AND(SUMPRODUCT($F$32:$F150*CB$32:CB150)+SUMPRODUCT($F$32:$F150*DA$32:DA150)&gt;0,CB151+DA151=0),REPT("0",Batch_Length),IF(CB151+DA151=0,"",TEXT(CB151+DA151,"0"))))))&amp;IF(AND(SUMPRODUCT($F$32:$F150*CB$32:CB150)+SUMPRODUCT($F$32:$F150*DA$32:DA150)&gt;0,CB151+DA151=0),REPT("0",Batch_Length),IF(CB151+DA151=0,"",TEXT(CB151+DA151,"0")))</f>
        <v/>
      </c>
      <c r="EC151" s="69" t="str">
        <f>IF(COUNTBLANK(ED151:$EI151)=COLUMNS(ED151:$EI151),"",REPT("0",Batch_Length-LEN(IF(AND(SUMPRODUCT($F$32:$F150*CC$32:CC150)+SUMPRODUCT($F$32:$F150*DB$32:DB150)&gt;0,CC151+DB151=0),REPT("0",Batch_Length),IF(CC151+DB151=0,"",TEXT(CC151+DB151,"0"))))))&amp;IF(AND(SUMPRODUCT($F$32:$F150*CC$32:CC150)+SUMPRODUCT($F$32:$F150*DB$32:DB150)&gt;0,CC151+DB151=0),REPT("0",Batch_Length),IF(CC151+DB151=0,"",TEXT(CC151+DB151,"0")))</f>
        <v/>
      </c>
      <c r="ED151" s="69" t="str">
        <f>IF(COUNTBLANK(EE151:$EI151)=COLUMNS(EE151:$EI151),"",REPT("0",Batch_Length-LEN(IF(AND(SUMPRODUCT($F$32:$F150*CD$32:CD150)+SUMPRODUCT($F$32:$F150*DC$32:DC150)&gt;0,CD151+DC151=0),REPT("0",Batch_Length),IF(CD151+DC151=0,"",TEXT(CD151+DC151,"0"))))))&amp;IF(AND(SUMPRODUCT($F$32:$F150*CD$32:CD150)+SUMPRODUCT($F$32:$F150*DC$32:DC150)&gt;0,CD151+DC151=0),REPT("0",Batch_Length),IF(CD151+DC151=0,"",TEXT(CD151+DC151,"0")))</f>
        <v/>
      </c>
      <c r="EE151" s="69" t="str">
        <f>IF(COUNTBLANK(EF151:$EI151)=COLUMNS(EF151:$EI151),"",REPT("0",Batch_Length-LEN(IF(AND(SUMPRODUCT($F$32:$F150*CE$32:CE150)+SUMPRODUCT($F$32:$F150*DD$32:DD150)&gt;0,CE151+DD151=0),REPT("0",Batch_Length),IF(CE151+DD151=0,"",TEXT(CE151+DD151,"0"))))))&amp;IF(AND(SUMPRODUCT($F$32:$F150*CE$32:CE150)+SUMPRODUCT($F$32:$F150*DD$32:DD150)&gt;0,CE151+DD151=0),REPT("0",Batch_Length),IF(CE151+DD151=0,"",TEXT(CE151+DD151,"0")))</f>
        <v/>
      </c>
      <c r="EF151" s="69" t="str">
        <f>IF(COUNTBLANK(EG151:$EI151)=COLUMNS(EG151:$EI151),"",REPT("0",Batch_Length-LEN(IF(AND(SUMPRODUCT($F$32:$F150*CF$32:CF150)+SUMPRODUCT($F$32:$F150*DE$32:DE150)&gt;0,CF151+DE151=0),REPT("0",Batch_Length),IF(CF151+DE151=0,"",TEXT(CF151+DE151,"0"))))))&amp;IF(AND(SUMPRODUCT($F$32:$F150*CF$32:CF150)+SUMPRODUCT($F$32:$F150*DE$32:DE150)&gt;0,CF151+DE151=0),REPT("0",Batch_Length),IF(CF151+DE151=0,"",TEXT(CF151+DE151,"0")))</f>
        <v/>
      </c>
      <c r="EG151" s="69" t="str">
        <f>IF(COUNTBLANK(EH151:$EI151)=COLUMNS(EH151:$EI151),"",REPT("0",Batch_Length-LEN(IF(AND(SUMPRODUCT($F$32:$F150*CG$32:CG150)+SUMPRODUCT($F$32:$F150*DF$32:DF150)&gt;0,CG151+DF151=0),REPT("0",Batch_Length),IF(CG151+DF151=0,"",TEXT(CG151+DF151,"0"))))))&amp;IF(AND(SUMPRODUCT($F$32:$F150*CG$32:CG150)+SUMPRODUCT($F$32:$F150*DF$32:DF150)&gt;0,CG151+DF151=0),REPT("0",Batch_Length),IF(CG151+DF151=0,"",TEXT(CG151+DF151,"0")))</f>
        <v/>
      </c>
      <c r="EH151" s="69" t="str">
        <f>IF(COUNTBLANK(EI151:$EI151)=COLUMNS(EI151:$EI151),"",REPT("0",Batch_Length-LEN(IF(AND(SUMPRODUCT($F$32:$F150*CH$32:CH150)+SUMPRODUCT($F$32:$F150*DG$32:DG150)&gt;0,CH151+DG151=0),REPT("0",Batch_Length),IF(CH151+DG151=0,"",TEXT(CH151+DG151,"0"))))))&amp;IF(AND(SUMPRODUCT($F$32:$F150*CH$32:CH150)+SUMPRODUCT($F$32:$F150*DG$32:DG150)&gt;0,CH151+DG151=0),REPT("0",Batch_Length),IF(CH151+DG151=0,"",TEXT(CH151+DG151,"0")))</f>
        <v/>
      </c>
      <c r="EI151" s="69" t="str">
        <f>IF(AND(SUMPRODUCT($F$32:$F150*CI$32:CI150)+SUMPRODUCT($F$32:$F150*DH$32:DH150)&gt;0,CI151+DH151=0),REPT("0",Batch_Length),IF(CI151+DH151=0,"",TEXT(CI151+DH151,"0")))</f>
        <v/>
      </c>
      <c r="EJ151" s="69" t="str">
        <f t="shared" si="306"/>
        <v>55745857612076058813234317117419771556272886109483581752463927935846946310374691578057284710599874844234646982443450754604453404911734348832487342619913750049708004343808000000000000000000000000000</v>
      </c>
      <c r="EK151" s="57" t="s">
        <v>86</v>
      </c>
    </row>
    <row r="152" spans="6:141" outlineLevel="1" x14ac:dyDescent="0.2">
      <c r="F152" s="66">
        <f t="shared" si="277"/>
        <v>120</v>
      </c>
      <c r="G152" s="67" t="str">
        <f t="shared" si="278"/>
        <v>6689502913449127057588118054090372586752746333138029810295671352301633557244962989366874165271984981308157637893214090552534408589408121859898481114389650005964960521256960000000000000000000000000000</v>
      </c>
      <c r="H152" s="66">
        <f t="shared" si="279"/>
        <v>199</v>
      </c>
      <c r="I152" s="66">
        <f t="shared" si="307"/>
        <v>17</v>
      </c>
      <c r="J152" s="67" t="str">
        <f t="shared" si="308"/>
        <v>000000000000</v>
      </c>
      <c r="K152" s="68" t="str">
        <f t="shared" si="309"/>
        <v>000000000000</v>
      </c>
      <c r="L152" s="68" t="str">
        <f t="shared" si="310"/>
        <v>004343808000</v>
      </c>
      <c r="M152" s="68" t="str">
        <f t="shared" si="311"/>
        <v>913750049708</v>
      </c>
      <c r="N152" s="68" t="str">
        <f t="shared" si="312"/>
        <v>832487342619</v>
      </c>
      <c r="O152" s="68" t="str">
        <f t="shared" si="313"/>
        <v>404911734348</v>
      </c>
      <c r="P152" s="68" t="str">
        <f t="shared" si="314"/>
        <v>450754604453</v>
      </c>
      <c r="Q152" s="68" t="str">
        <f t="shared" si="315"/>
        <v>234646982443</v>
      </c>
      <c r="R152" s="68" t="str">
        <f t="shared" si="316"/>
        <v>710599874844</v>
      </c>
      <c r="S152" s="68" t="str">
        <f t="shared" si="317"/>
        <v>691578057284</v>
      </c>
      <c r="T152" s="68" t="str">
        <f t="shared" si="318"/>
        <v>846946310374</v>
      </c>
      <c r="U152" s="68" t="str">
        <f t="shared" si="319"/>
        <v>752463927935</v>
      </c>
      <c r="V152" s="68" t="str">
        <f t="shared" si="320"/>
        <v>886109483581</v>
      </c>
      <c r="W152" s="68" t="str">
        <f t="shared" si="321"/>
        <v>419771556272</v>
      </c>
      <c r="X152" s="68" t="str">
        <f t="shared" si="322"/>
        <v>813234317117</v>
      </c>
      <c r="Y152" s="68" t="str">
        <f t="shared" si="323"/>
        <v>857612076058</v>
      </c>
      <c r="Z152" s="68" t="str">
        <f t="shared" si="324"/>
        <v>55745</v>
      </c>
      <c r="AA152" s="68">
        <f t="shared" si="325"/>
        <v>0</v>
      </c>
      <c r="AB152" s="68">
        <f t="shared" si="326"/>
        <v>0</v>
      </c>
      <c r="AC152" s="68">
        <f t="shared" si="327"/>
        <v>0</v>
      </c>
      <c r="AD152" s="68">
        <f t="shared" si="328"/>
        <v>0</v>
      </c>
      <c r="AE152" s="68">
        <f t="shared" si="329"/>
        <v>0</v>
      </c>
      <c r="AF152" s="68">
        <f t="shared" si="330"/>
        <v>0</v>
      </c>
      <c r="AG152" s="68">
        <f t="shared" si="331"/>
        <v>0</v>
      </c>
      <c r="AH152" s="68">
        <f t="shared" si="332"/>
        <v>0</v>
      </c>
      <c r="AI152" s="68">
        <f t="shared" si="333"/>
        <v>0</v>
      </c>
      <c r="AJ152" s="69">
        <f t="shared" si="280"/>
        <v>0</v>
      </c>
      <c r="AK152" s="69">
        <f t="shared" si="281"/>
        <v>0</v>
      </c>
      <c r="AL152" s="69">
        <f t="shared" si="282"/>
        <v>521256960000</v>
      </c>
      <c r="AM152" s="69">
        <f t="shared" si="283"/>
        <v>109650005964960</v>
      </c>
      <c r="AN152" s="69">
        <f t="shared" si="284"/>
        <v>99898481114280</v>
      </c>
      <c r="AO152" s="69">
        <f t="shared" si="285"/>
        <v>48589408121760</v>
      </c>
      <c r="AP152" s="69">
        <f t="shared" si="286"/>
        <v>54090552534360</v>
      </c>
      <c r="AQ152" s="69">
        <f t="shared" si="287"/>
        <v>28157637893160</v>
      </c>
      <c r="AR152" s="69">
        <f t="shared" si="288"/>
        <v>85271984981280</v>
      </c>
      <c r="AS152" s="69">
        <f t="shared" si="289"/>
        <v>82989366874080</v>
      </c>
      <c r="AT152" s="69">
        <f t="shared" si="290"/>
        <v>101633557244880</v>
      </c>
      <c r="AU152" s="69">
        <f t="shared" si="291"/>
        <v>90295671352200</v>
      </c>
      <c r="AV152" s="69">
        <f t="shared" si="292"/>
        <v>106333138029720</v>
      </c>
      <c r="AW152" s="69">
        <f t="shared" si="293"/>
        <v>50372586752640</v>
      </c>
      <c r="AX152" s="69">
        <f t="shared" si="294"/>
        <v>97588118054040</v>
      </c>
      <c r="AY152" s="69">
        <f t="shared" si="295"/>
        <v>102913449126960</v>
      </c>
      <c r="AZ152" s="69">
        <f t="shared" si="296"/>
        <v>6689400</v>
      </c>
      <c r="BA152" s="69">
        <f t="shared" si="297"/>
        <v>0</v>
      </c>
      <c r="BB152" s="69">
        <f t="shared" si="298"/>
        <v>0</v>
      </c>
      <c r="BC152" s="69">
        <f t="shared" si="299"/>
        <v>0</v>
      </c>
      <c r="BD152" s="69">
        <f t="shared" si="300"/>
        <v>0</v>
      </c>
      <c r="BE152" s="69">
        <f t="shared" si="301"/>
        <v>0</v>
      </c>
      <c r="BF152" s="69">
        <f t="shared" si="302"/>
        <v>0</v>
      </c>
      <c r="BG152" s="69">
        <f t="shared" si="303"/>
        <v>0</v>
      </c>
      <c r="BH152" s="69">
        <f t="shared" si="304"/>
        <v>0</v>
      </c>
      <c r="BI152" s="69">
        <f t="shared" si="305"/>
        <v>0</v>
      </c>
      <c r="BJ152" s="69">
        <f t="shared" si="334"/>
        <v>0</v>
      </c>
      <c r="BK152" s="69">
        <f t="shared" si="335"/>
        <v>0</v>
      </c>
      <c r="BL152" s="69">
        <f t="shared" si="336"/>
        <v>521256960000</v>
      </c>
      <c r="BM152" s="69">
        <f t="shared" si="337"/>
        <v>650005964960</v>
      </c>
      <c r="BN152" s="69">
        <f t="shared" si="338"/>
        <v>898481114280</v>
      </c>
      <c r="BO152" s="69">
        <f t="shared" si="339"/>
        <v>589408121760</v>
      </c>
      <c r="BP152" s="69">
        <f t="shared" si="340"/>
        <v>90552534360</v>
      </c>
      <c r="BQ152" s="69">
        <f t="shared" si="341"/>
        <v>157637893160</v>
      </c>
      <c r="BR152" s="69">
        <f t="shared" si="342"/>
        <v>271984981280</v>
      </c>
      <c r="BS152" s="69">
        <f t="shared" si="343"/>
        <v>989366874080</v>
      </c>
      <c r="BT152" s="69">
        <f t="shared" si="344"/>
        <v>633557244880</v>
      </c>
      <c r="BU152" s="69">
        <f t="shared" si="345"/>
        <v>295671352200</v>
      </c>
      <c r="BV152" s="69">
        <f t="shared" si="346"/>
        <v>333138029720</v>
      </c>
      <c r="BW152" s="69">
        <f t="shared" si="347"/>
        <v>372586752640</v>
      </c>
      <c r="BX152" s="69">
        <f t="shared" si="348"/>
        <v>588118054040</v>
      </c>
      <c r="BY152" s="69">
        <f t="shared" si="349"/>
        <v>913449126960</v>
      </c>
      <c r="BZ152" s="69">
        <f t="shared" si="350"/>
        <v>6689400</v>
      </c>
      <c r="CA152" s="69">
        <f t="shared" si="351"/>
        <v>0</v>
      </c>
      <c r="CB152" s="69">
        <f t="shared" si="352"/>
        <v>0</v>
      </c>
      <c r="CC152" s="69">
        <f t="shared" si="353"/>
        <v>0</v>
      </c>
      <c r="CD152" s="69">
        <f t="shared" si="354"/>
        <v>0</v>
      </c>
      <c r="CE152" s="69">
        <f t="shared" si="355"/>
        <v>0</v>
      </c>
      <c r="CF152" s="69">
        <f t="shared" si="356"/>
        <v>0</v>
      </c>
      <c r="CG152" s="69">
        <f t="shared" si="357"/>
        <v>0</v>
      </c>
      <c r="CH152" s="69">
        <f t="shared" si="358"/>
        <v>0</v>
      </c>
      <c r="CI152" s="69">
        <f t="shared" si="359"/>
        <v>0</v>
      </c>
      <c r="CJ152" s="69">
        <f t="shared" si="360"/>
        <v>0</v>
      </c>
      <c r="CK152" s="69">
        <f t="shared" si="361"/>
        <v>0</v>
      </c>
      <c r="CL152" s="69">
        <f t="shared" si="362"/>
        <v>0</v>
      </c>
      <c r="CM152" s="69">
        <f t="shared" si="363"/>
        <v>109</v>
      </c>
      <c r="CN152" s="69">
        <f t="shared" si="364"/>
        <v>99</v>
      </c>
      <c r="CO152" s="69">
        <f t="shared" si="365"/>
        <v>48</v>
      </c>
      <c r="CP152" s="69">
        <f t="shared" si="366"/>
        <v>54</v>
      </c>
      <c r="CQ152" s="69">
        <f t="shared" si="367"/>
        <v>28</v>
      </c>
      <c r="CR152" s="69">
        <f t="shared" si="368"/>
        <v>85</v>
      </c>
      <c r="CS152" s="69">
        <f t="shared" si="369"/>
        <v>82</v>
      </c>
      <c r="CT152" s="69">
        <f t="shared" si="370"/>
        <v>101</v>
      </c>
      <c r="CU152" s="69">
        <f t="shared" si="371"/>
        <v>90</v>
      </c>
      <c r="CV152" s="69">
        <f t="shared" si="372"/>
        <v>106</v>
      </c>
      <c r="CW152" s="69">
        <f t="shared" si="373"/>
        <v>50</v>
      </c>
      <c r="CX152" s="69">
        <f t="shared" si="374"/>
        <v>97</v>
      </c>
      <c r="CY152" s="69">
        <f t="shared" si="375"/>
        <v>102</v>
      </c>
      <c r="CZ152" s="69">
        <f t="shared" si="376"/>
        <v>0</v>
      </c>
      <c r="DA152" s="69">
        <f t="shared" si="377"/>
        <v>0</v>
      </c>
      <c r="DB152" s="69">
        <f t="shared" si="378"/>
        <v>0</v>
      </c>
      <c r="DC152" s="69">
        <f t="shared" si="379"/>
        <v>0</v>
      </c>
      <c r="DD152" s="69">
        <f t="shared" si="380"/>
        <v>0</v>
      </c>
      <c r="DE152" s="69">
        <f t="shared" si="381"/>
        <v>0</v>
      </c>
      <c r="DF152" s="69">
        <f t="shared" si="382"/>
        <v>0</v>
      </c>
      <c r="DG152" s="69">
        <f t="shared" si="383"/>
        <v>0</v>
      </c>
      <c r="DH152" s="69">
        <f t="shared" si="384"/>
        <v>0</v>
      </c>
      <c r="DI152" s="69">
        <f t="shared" si="385"/>
        <v>0</v>
      </c>
      <c r="DJ152" s="69" t="str">
        <f>IF(COUNTBLANK(DK152:$EI152)=COLUMNS(DK152:$EI152),"",REPT("0",Batch_Length-LEN(IF(AND(SUM(AK152:$BI152)&lt;&gt;0,BJ152=0),REPT("0",Batch_Length),TEXT(BJ152,"0")))))&amp;IF(AND(SUM(AK152:$BI152)&lt;&gt;0,BJ152=0),REPT("0",Batch_Length),TEXT(BJ152,"0"))</f>
        <v>000000000000</v>
      </c>
      <c r="DK152" s="69" t="str">
        <f>IF(COUNTBLANK(DL152:$EI152)=COLUMNS(DL152:$EI152),"",REPT("0",Batch_Length-LEN(IF(AND(SUMPRODUCT($F$32:$F151*BK$32:BK151)+SUMPRODUCT($F$32:$F151*CJ$32:CJ151)&gt;0,BK152+CJ152=0),REPT("0",Batch_Length),IF(BK152+CJ152=0,"",TEXT(BK152+CJ152,"0"))))))&amp;IF(AND(SUMPRODUCT($F$32:$F151*BK$32:BK151)+SUMPRODUCT($F$32:$F151*CJ$32:CJ151)&gt;0,BK152+CJ152=0),REPT("0",Batch_Length),IF(BK152+CJ152=0,"",TEXT(BK152+CJ152,"0")))</f>
        <v>000000000000</v>
      </c>
      <c r="DL152" s="69" t="str">
        <f>IF(COUNTBLANK(DM152:$EI152)=COLUMNS(DM152:$EI152),"",REPT("0",Batch_Length-LEN(IF(AND(SUMPRODUCT($F$32:$F151*BL$32:BL151)+SUMPRODUCT($F$32:$F151*CK$32:CK151)&gt;0,BL152+CK152=0),REPT("0",Batch_Length),IF(BL152+CK152=0,"",TEXT(BL152+CK152,"0"))))))&amp;IF(AND(SUMPRODUCT($F$32:$F151*BL$32:BL151)+SUMPRODUCT($F$32:$F151*CK$32:CK151)&gt;0,BL152+CK152=0),REPT("0",Batch_Length),IF(BL152+CK152=0,"",TEXT(BL152+CK152,"0")))</f>
        <v>521256960000</v>
      </c>
      <c r="DM152" s="69" t="str">
        <f>IF(COUNTBLANK(DN152:$EI152)=COLUMNS(DN152:$EI152),"",REPT("0",Batch_Length-LEN(IF(AND(SUMPRODUCT($F$32:$F151*BM$32:BM151)+SUMPRODUCT($F$32:$F151*CL$32:CL151)&gt;0,BM152+CL152=0),REPT("0",Batch_Length),IF(BM152+CL152=0,"",TEXT(BM152+CL152,"0"))))))&amp;IF(AND(SUMPRODUCT($F$32:$F151*BM$32:BM151)+SUMPRODUCT($F$32:$F151*CL$32:CL151)&gt;0,BM152+CL152=0),REPT("0",Batch_Length),IF(BM152+CL152=0,"",TEXT(BM152+CL152,"0")))</f>
        <v>650005964960</v>
      </c>
      <c r="DN152" s="69" t="str">
        <f>IF(COUNTBLANK(DO152:$EI152)=COLUMNS(DO152:$EI152),"",REPT("0",Batch_Length-LEN(IF(AND(SUMPRODUCT($F$32:$F151*BN$32:BN151)+SUMPRODUCT($F$32:$F151*CM$32:CM151)&gt;0,BN152+CM152=0),REPT("0",Batch_Length),IF(BN152+CM152=0,"",TEXT(BN152+CM152,"0"))))))&amp;IF(AND(SUMPRODUCT($F$32:$F151*BN$32:BN151)+SUMPRODUCT($F$32:$F151*CM$32:CM151)&gt;0,BN152+CM152=0),REPT("0",Batch_Length),IF(BN152+CM152=0,"",TEXT(BN152+CM152,"0")))</f>
        <v>898481114389</v>
      </c>
      <c r="DO152" s="69" t="str">
        <f>IF(COUNTBLANK(DP152:$EI152)=COLUMNS(DP152:$EI152),"",REPT("0",Batch_Length-LEN(IF(AND(SUMPRODUCT($F$32:$F151*BO$32:BO151)+SUMPRODUCT($F$32:$F151*CN$32:CN151)&gt;0,BO152+CN152=0),REPT("0",Batch_Length),IF(BO152+CN152=0,"",TEXT(BO152+CN152,"0"))))))&amp;IF(AND(SUMPRODUCT($F$32:$F151*BO$32:BO151)+SUMPRODUCT($F$32:$F151*CN$32:CN151)&gt;0,BO152+CN152=0),REPT("0",Batch_Length),IF(BO152+CN152=0,"",TEXT(BO152+CN152,"0")))</f>
        <v>589408121859</v>
      </c>
      <c r="DP152" s="69" t="str">
        <f>IF(COUNTBLANK(DQ152:$EI152)=COLUMNS(DQ152:$EI152),"",REPT("0",Batch_Length-LEN(IF(AND(SUMPRODUCT($F$32:$F151*BP$32:BP151)+SUMPRODUCT($F$32:$F151*CO$32:CO151)&gt;0,BP152+CO152=0),REPT("0",Batch_Length),IF(BP152+CO152=0,"",TEXT(BP152+CO152,"0"))))))&amp;IF(AND(SUMPRODUCT($F$32:$F151*BP$32:BP151)+SUMPRODUCT($F$32:$F151*CO$32:CO151)&gt;0,BP152+CO152=0),REPT("0",Batch_Length),IF(BP152+CO152=0,"",TEXT(BP152+CO152,"0")))</f>
        <v>090552534408</v>
      </c>
      <c r="DQ152" s="69" t="str">
        <f>IF(COUNTBLANK(DR152:$EI152)=COLUMNS(DR152:$EI152),"",REPT("0",Batch_Length-LEN(IF(AND(SUMPRODUCT($F$32:$F151*BQ$32:BQ151)+SUMPRODUCT($F$32:$F151*CP$32:CP151)&gt;0,BQ152+CP152=0),REPT("0",Batch_Length),IF(BQ152+CP152=0,"",TEXT(BQ152+CP152,"0"))))))&amp;IF(AND(SUMPRODUCT($F$32:$F151*BQ$32:BQ151)+SUMPRODUCT($F$32:$F151*CP$32:CP151)&gt;0,BQ152+CP152=0),REPT("0",Batch_Length),IF(BQ152+CP152=0,"",TEXT(BQ152+CP152,"0")))</f>
        <v>157637893214</v>
      </c>
      <c r="DR152" s="69" t="str">
        <f>IF(COUNTBLANK(DS152:$EI152)=COLUMNS(DS152:$EI152),"",REPT("0",Batch_Length-LEN(IF(AND(SUMPRODUCT($F$32:$F151*BR$32:BR151)+SUMPRODUCT($F$32:$F151*CQ$32:CQ151)&gt;0,BR152+CQ152=0),REPT("0",Batch_Length),IF(BR152+CQ152=0,"",TEXT(BR152+CQ152,"0"))))))&amp;IF(AND(SUMPRODUCT($F$32:$F151*BR$32:BR151)+SUMPRODUCT($F$32:$F151*CQ$32:CQ151)&gt;0,BR152+CQ152=0),REPT("0",Batch_Length),IF(BR152+CQ152=0,"",TEXT(BR152+CQ152,"0")))</f>
        <v>271984981308</v>
      </c>
      <c r="DS152" s="69" t="str">
        <f>IF(COUNTBLANK(DT152:$EI152)=COLUMNS(DT152:$EI152),"",REPT("0",Batch_Length-LEN(IF(AND(SUMPRODUCT($F$32:$F151*BS$32:BS151)+SUMPRODUCT($F$32:$F151*CR$32:CR151)&gt;0,BS152+CR152=0),REPT("0",Batch_Length),IF(BS152+CR152=0,"",TEXT(BS152+CR152,"0"))))))&amp;IF(AND(SUMPRODUCT($F$32:$F151*BS$32:BS151)+SUMPRODUCT($F$32:$F151*CR$32:CR151)&gt;0,BS152+CR152=0),REPT("0",Batch_Length),IF(BS152+CR152=0,"",TEXT(BS152+CR152,"0")))</f>
        <v>989366874165</v>
      </c>
      <c r="DT152" s="69" t="str">
        <f>IF(COUNTBLANK(DU152:$EI152)=COLUMNS(DU152:$EI152),"",REPT("0",Batch_Length-LEN(IF(AND(SUMPRODUCT($F$32:$F151*BT$32:BT151)+SUMPRODUCT($F$32:$F151*CS$32:CS151)&gt;0,BT152+CS152=0),REPT("0",Batch_Length),IF(BT152+CS152=0,"",TEXT(BT152+CS152,"0"))))))&amp;IF(AND(SUMPRODUCT($F$32:$F151*BT$32:BT151)+SUMPRODUCT($F$32:$F151*CS$32:CS151)&gt;0,BT152+CS152=0),REPT("0",Batch_Length),IF(BT152+CS152=0,"",TEXT(BT152+CS152,"0")))</f>
        <v>633557244962</v>
      </c>
      <c r="DU152" s="69" t="str">
        <f>IF(COUNTBLANK(DV152:$EI152)=COLUMNS(DV152:$EI152),"",REPT("0",Batch_Length-LEN(IF(AND(SUMPRODUCT($F$32:$F151*BU$32:BU151)+SUMPRODUCT($F$32:$F151*CT$32:CT151)&gt;0,BU152+CT152=0),REPT("0",Batch_Length),IF(BU152+CT152=0,"",TEXT(BU152+CT152,"0"))))))&amp;IF(AND(SUMPRODUCT($F$32:$F151*BU$32:BU151)+SUMPRODUCT($F$32:$F151*CT$32:CT151)&gt;0,BU152+CT152=0),REPT("0",Batch_Length),IF(BU152+CT152=0,"",TEXT(BU152+CT152,"0")))</f>
        <v>295671352301</v>
      </c>
      <c r="DV152" s="69" t="str">
        <f>IF(COUNTBLANK(DW152:$EI152)=COLUMNS(DW152:$EI152),"",REPT("0",Batch_Length-LEN(IF(AND(SUMPRODUCT($F$32:$F151*BV$32:BV151)+SUMPRODUCT($F$32:$F151*CU$32:CU151)&gt;0,BV152+CU152=0),REPT("0",Batch_Length),IF(BV152+CU152=0,"",TEXT(BV152+CU152,"0"))))))&amp;IF(AND(SUMPRODUCT($F$32:$F151*BV$32:BV151)+SUMPRODUCT($F$32:$F151*CU$32:CU151)&gt;0,BV152+CU152=0),REPT("0",Batch_Length),IF(BV152+CU152=0,"",TEXT(BV152+CU152,"0")))</f>
        <v>333138029810</v>
      </c>
      <c r="DW152" s="69" t="str">
        <f>IF(COUNTBLANK(DX152:$EI152)=COLUMNS(DX152:$EI152),"",REPT("0",Batch_Length-LEN(IF(AND(SUMPRODUCT($F$32:$F151*BW$32:BW151)+SUMPRODUCT($F$32:$F151*CV$32:CV151)&gt;0,BW152+CV152=0),REPT("0",Batch_Length),IF(BW152+CV152=0,"",TEXT(BW152+CV152,"0"))))))&amp;IF(AND(SUMPRODUCT($F$32:$F151*BW$32:BW151)+SUMPRODUCT($F$32:$F151*CV$32:CV151)&gt;0,BW152+CV152=0),REPT("0",Batch_Length),IF(BW152+CV152=0,"",TEXT(BW152+CV152,"0")))</f>
        <v>372586752746</v>
      </c>
      <c r="DX152" s="69" t="str">
        <f>IF(COUNTBLANK(DY152:$EI152)=COLUMNS(DY152:$EI152),"",REPT("0",Batch_Length-LEN(IF(AND(SUMPRODUCT($F$32:$F151*BX$32:BX151)+SUMPRODUCT($F$32:$F151*CW$32:CW151)&gt;0,BX152+CW152=0),REPT("0",Batch_Length),IF(BX152+CW152=0,"",TEXT(BX152+CW152,"0"))))))&amp;IF(AND(SUMPRODUCT($F$32:$F151*BX$32:BX151)+SUMPRODUCT($F$32:$F151*CW$32:CW151)&gt;0,BX152+CW152=0),REPT("0",Batch_Length),IF(BX152+CW152=0,"",TEXT(BX152+CW152,"0")))</f>
        <v>588118054090</v>
      </c>
      <c r="DY152" s="69" t="str">
        <f>IF(COUNTBLANK(DZ152:$EI152)=COLUMNS(DZ152:$EI152),"",REPT("0",Batch_Length-LEN(IF(AND(SUMPRODUCT($F$32:$F151*BY$32:BY151)+SUMPRODUCT($F$32:$F151*CX$32:CX151)&gt;0,BY152+CX152=0),REPT("0",Batch_Length),IF(BY152+CX152=0,"",TEXT(BY152+CX152,"0"))))))&amp;IF(AND(SUMPRODUCT($F$32:$F151*BY$32:BY151)+SUMPRODUCT($F$32:$F151*CX$32:CX151)&gt;0,BY152+CX152=0),REPT("0",Batch_Length),IF(BY152+CX152=0,"",TEXT(BY152+CX152,"0")))</f>
        <v>913449127057</v>
      </c>
      <c r="DZ152" s="69" t="str">
        <f>IF(COUNTBLANK(EA152:$EI152)=COLUMNS(EA152:$EI152),"",REPT("0",Batch_Length-LEN(IF(AND(SUMPRODUCT($F$32:$F151*BZ$32:BZ151)+SUMPRODUCT($F$32:$F151*CY$32:CY151)&gt;0,BZ152+CY152=0),REPT("0",Batch_Length),IF(BZ152+CY152=0,"",TEXT(BZ152+CY152,"0"))))))&amp;IF(AND(SUMPRODUCT($F$32:$F151*BZ$32:BZ151)+SUMPRODUCT($F$32:$F151*CY$32:CY151)&gt;0,BZ152+CY152=0),REPT("0",Batch_Length),IF(BZ152+CY152=0,"",TEXT(BZ152+CY152,"0")))</f>
        <v>6689502</v>
      </c>
      <c r="EA152" s="69" t="str">
        <f>IF(COUNTBLANK(EB152:$EI152)=COLUMNS(EB152:$EI152),"",REPT("0",Batch_Length-LEN(IF(AND(SUMPRODUCT($F$32:$F151*CA$32:CA151)+SUMPRODUCT($F$32:$F151*CZ$32:CZ151)&gt;0,CA152+CZ152=0),REPT("0",Batch_Length),IF(CA152+CZ152=0,"",TEXT(CA152+CZ152,"0"))))))&amp;IF(AND(SUMPRODUCT($F$32:$F151*CA$32:CA151)+SUMPRODUCT($F$32:$F151*CZ$32:CZ151)&gt;0,CA152+CZ152=0),REPT("0",Batch_Length),IF(CA152+CZ152=0,"",TEXT(CA152+CZ152,"0")))</f>
        <v/>
      </c>
      <c r="EB152" s="69" t="str">
        <f>IF(COUNTBLANK(EC152:$EI152)=COLUMNS(EC152:$EI152),"",REPT("0",Batch_Length-LEN(IF(AND(SUMPRODUCT($F$32:$F151*CB$32:CB151)+SUMPRODUCT($F$32:$F151*DA$32:DA151)&gt;0,CB152+DA152=0),REPT("0",Batch_Length),IF(CB152+DA152=0,"",TEXT(CB152+DA152,"0"))))))&amp;IF(AND(SUMPRODUCT($F$32:$F151*CB$32:CB151)+SUMPRODUCT($F$32:$F151*DA$32:DA151)&gt;0,CB152+DA152=0),REPT("0",Batch_Length),IF(CB152+DA152=0,"",TEXT(CB152+DA152,"0")))</f>
        <v/>
      </c>
      <c r="EC152" s="69" t="str">
        <f>IF(COUNTBLANK(ED152:$EI152)=COLUMNS(ED152:$EI152),"",REPT("0",Batch_Length-LEN(IF(AND(SUMPRODUCT($F$32:$F151*CC$32:CC151)+SUMPRODUCT($F$32:$F151*DB$32:DB151)&gt;0,CC152+DB152=0),REPT("0",Batch_Length),IF(CC152+DB152=0,"",TEXT(CC152+DB152,"0"))))))&amp;IF(AND(SUMPRODUCT($F$32:$F151*CC$32:CC151)+SUMPRODUCT($F$32:$F151*DB$32:DB151)&gt;0,CC152+DB152=0),REPT("0",Batch_Length),IF(CC152+DB152=0,"",TEXT(CC152+DB152,"0")))</f>
        <v/>
      </c>
      <c r="ED152" s="69" t="str">
        <f>IF(COUNTBLANK(EE152:$EI152)=COLUMNS(EE152:$EI152),"",REPT("0",Batch_Length-LEN(IF(AND(SUMPRODUCT($F$32:$F151*CD$32:CD151)+SUMPRODUCT($F$32:$F151*DC$32:DC151)&gt;0,CD152+DC152=0),REPT("0",Batch_Length),IF(CD152+DC152=0,"",TEXT(CD152+DC152,"0"))))))&amp;IF(AND(SUMPRODUCT($F$32:$F151*CD$32:CD151)+SUMPRODUCT($F$32:$F151*DC$32:DC151)&gt;0,CD152+DC152=0),REPT("0",Batch_Length),IF(CD152+DC152=0,"",TEXT(CD152+DC152,"0")))</f>
        <v/>
      </c>
      <c r="EE152" s="69" t="str">
        <f>IF(COUNTBLANK(EF152:$EI152)=COLUMNS(EF152:$EI152),"",REPT("0",Batch_Length-LEN(IF(AND(SUMPRODUCT($F$32:$F151*CE$32:CE151)+SUMPRODUCT($F$32:$F151*DD$32:DD151)&gt;0,CE152+DD152=0),REPT("0",Batch_Length),IF(CE152+DD152=0,"",TEXT(CE152+DD152,"0"))))))&amp;IF(AND(SUMPRODUCT($F$32:$F151*CE$32:CE151)+SUMPRODUCT($F$32:$F151*DD$32:DD151)&gt;0,CE152+DD152=0),REPT("0",Batch_Length),IF(CE152+DD152=0,"",TEXT(CE152+DD152,"0")))</f>
        <v/>
      </c>
      <c r="EF152" s="69" t="str">
        <f>IF(COUNTBLANK(EG152:$EI152)=COLUMNS(EG152:$EI152),"",REPT("0",Batch_Length-LEN(IF(AND(SUMPRODUCT($F$32:$F151*CF$32:CF151)+SUMPRODUCT($F$32:$F151*DE$32:DE151)&gt;0,CF152+DE152=0),REPT("0",Batch_Length),IF(CF152+DE152=0,"",TEXT(CF152+DE152,"0"))))))&amp;IF(AND(SUMPRODUCT($F$32:$F151*CF$32:CF151)+SUMPRODUCT($F$32:$F151*DE$32:DE151)&gt;0,CF152+DE152=0),REPT("0",Batch_Length),IF(CF152+DE152=0,"",TEXT(CF152+DE152,"0")))</f>
        <v/>
      </c>
      <c r="EG152" s="69" t="str">
        <f>IF(COUNTBLANK(EH152:$EI152)=COLUMNS(EH152:$EI152),"",REPT("0",Batch_Length-LEN(IF(AND(SUMPRODUCT($F$32:$F151*CG$32:CG151)+SUMPRODUCT($F$32:$F151*DF$32:DF151)&gt;0,CG152+DF152=0),REPT("0",Batch_Length),IF(CG152+DF152=0,"",TEXT(CG152+DF152,"0"))))))&amp;IF(AND(SUMPRODUCT($F$32:$F151*CG$32:CG151)+SUMPRODUCT($F$32:$F151*DF$32:DF151)&gt;0,CG152+DF152=0),REPT("0",Batch_Length),IF(CG152+DF152=0,"",TEXT(CG152+DF152,"0")))</f>
        <v/>
      </c>
      <c r="EH152" s="69" t="str">
        <f>IF(COUNTBLANK(EI152:$EI152)=COLUMNS(EI152:$EI152),"",REPT("0",Batch_Length-LEN(IF(AND(SUMPRODUCT($F$32:$F151*CH$32:CH151)+SUMPRODUCT($F$32:$F151*DG$32:DG151)&gt;0,CH152+DG152=0),REPT("0",Batch_Length),IF(CH152+DG152=0,"",TEXT(CH152+DG152,"0"))))))&amp;IF(AND(SUMPRODUCT($F$32:$F151*CH$32:CH151)+SUMPRODUCT($F$32:$F151*DG$32:DG151)&gt;0,CH152+DG152=0),REPT("0",Batch_Length),IF(CH152+DG152=0,"",TEXT(CH152+DG152,"0")))</f>
        <v/>
      </c>
      <c r="EI152" s="69" t="str">
        <f>IF(AND(SUMPRODUCT($F$32:$F151*CI$32:CI151)+SUMPRODUCT($F$32:$F151*DH$32:DH151)&gt;0,CI152+DH152=0),REPT("0",Batch_Length),IF(CI152+DH152=0,"",TEXT(CI152+DH152,"0")))</f>
        <v/>
      </c>
      <c r="EJ152" s="69" t="str">
        <f t="shared" si="306"/>
        <v>6689502913449127057588118054090372586752746333138029810295671352301633557244962989366874165271984981308157637893214090552534408589408121859898481114389650005964960521256960000000000000000000000000000</v>
      </c>
      <c r="EK152" s="57" t="s">
        <v>86</v>
      </c>
    </row>
    <row r="153" spans="6:141" outlineLevel="1" x14ac:dyDescent="0.2">
      <c r="F153" s="66">
        <f t="shared" si="277"/>
        <v>121</v>
      </c>
      <c r="G153" s="67" t="str">
        <f t="shared" si="278"/>
        <v>809429852527344373968162284544935082997082306309701607045776233628497660426640521713391773997910182738287074185078904956856663439318382745047716214841147650721760223072092160000000000000000000000000000</v>
      </c>
      <c r="H153" s="66">
        <f t="shared" si="279"/>
        <v>201</v>
      </c>
      <c r="I153" s="66">
        <f t="shared" si="307"/>
        <v>17</v>
      </c>
      <c r="J153" s="67" t="str">
        <f t="shared" si="308"/>
        <v>000000000000</v>
      </c>
      <c r="K153" s="68" t="str">
        <f t="shared" si="309"/>
        <v>000000000000</v>
      </c>
      <c r="L153" s="68" t="str">
        <f t="shared" si="310"/>
        <v>521256960000</v>
      </c>
      <c r="M153" s="68" t="str">
        <f t="shared" si="311"/>
        <v>650005964960</v>
      </c>
      <c r="N153" s="68" t="str">
        <f t="shared" si="312"/>
        <v>898481114389</v>
      </c>
      <c r="O153" s="68" t="str">
        <f t="shared" si="313"/>
        <v>589408121859</v>
      </c>
      <c r="P153" s="68" t="str">
        <f t="shared" si="314"/>
        <v>090552534408</v>
      </c>
      <c r="Q153" s="68" t="str">
        <f t="shared" si="315"/>
        <v>157637893214</v>
      </c>
      <c r="R153" s="68" t="str">
        <f t="shared" si="316"/>
        <v>271984981308</v>
      </c>
      <c r="S153" s="68" t="str">
        <f t="shared" si="317"/>
        <v>989366874165</v>
      </c>
      <c r="T153" s="68" t="str">
        <f t="shared" si="318"/>
        <v>633557244962</v>
      </c>
      <c r="U153" s="68" t="str">
        <f t="shared" si="319"/>
        <v>295671352301</v>
      </c>
      <c r="V153" s="68" t="str">
        <f t="shared" si="320"/>
        <v>333138029810</v>
      </c>
      <c r="W153" s="68" t="str">
        <f t="shared" si="321"/>
        <v>372586752746</v>
      </c>
      <c r="X153" s="68" t="str">
        <f t="shared" si="322"/>
        <v>588118054090</v>
      </c>
      <c r="Y153" s="68" t="str">
        <f t="shared" si="323"/>
        <v>913449127057</v>
      </c>
      <c r="Z153" s="68" t="str">
        <f t="shared" si="324"/>
        <v>6689502</v>
      </c>
      <c r="AA153" s="68">
        <f t="shared" si="325"/>
        <v>0</v>
      </c>
      <c r="AB153" s="68">
        <f t="shared" si="326"/>
        <v>0</v>
      </c>
      <c r="AC153" s="68">
        <f t="shared" si="327"/>
        <v>0</v>
      </c>
      <c r="AD153" s="68">
        <f t="shared" si="328"/>
        <v>0</v>
      </c>
      <c r="AE153" s="68">
        <f t="shared" si="329"/>
        <v>0</v>
      </c>
      <c r="AF153" s="68">
        <f t="shared" si="330"/>
        <v>0</v>
      </c>
      <c r="AG153" s="68">
        <f t="shared" si="331"/>
        <v>0</v>
      </c>
      <c r="AH153" s="68">
        <f t="shared" si="332"/>
        <v>0</v>
      </c>
      <c r="AI153" s="68">
        <f t="shared" si="333"/>
        <v>0</v>
      </c>
      <c r="AJ153" s="69">
        <f t="shared" si="280"/>
        <v>0</v>
      </c>
      <c r="AK153" s="69">
        <f t="shared" si="281"/>
        <v>0</v>
      </c>
      <c r="AL153" s="69">
        <f t="shared" si="282"/>
        <v>63072092160000</v>
      </c>
      <c r="AM153" s="69">
        <f t="shared" si="283"/>
        <v>78650721760160</v>
      </c>
      <c r="AN153" s="69">
        <f t="shared" si="284"/>
        <v>108716214841069</v>
      </c>
      <c r="AO153" s="69">
        <f t="shared" si="285"/>
        <v>71318382744939</v>
      </c>
      <c r="AP153" s="69">
        <f t="shared" si="286"/>
        <v>10956856663368</v>
      </c>
      <c r="AQ153" s="69">
        <f t="shared" si="287"/>
        <v>19074185078894</v>
      </c>
      <c r="AR153" s="69">
        <f t="shared" si="288"/>
        <v>32910182738268</v>
      </c>
      <c r="AS153" s="69">
        <f t="shared" si="289"/>
        <v>119713391773965</v>
      </c>
      <c r="AT153" s="69">
        <f t="shared" si="290"/>
        <v>76660426640402</v>
      </c>
      <c r="AU153" s="69">
        <f t="shared" si="291"/>
        <v>35776233628421</v>
      </c>
      <c r="AV153" s="69">
        <f t="shared" si="292"/>
        <v>40309701607010</v>
      </c>
      <c r="AW153" s="69">
        <f t="shared" si="293"/>
        <v>45082997082266</v>
      </c>
      <c r="AX153" s="69">
        <f t="shared" si="294"/>
        <v>71162284544890</v>
      </c>
      <c r="AY153" s="69">
        <f t="shared" si="295"/>
        <v>110527344373897</v>
      </c>
      <c r="AZ153" s="69">
        <f t="shared" si="296"/>
        <v>809429742</v>
      </c>
      <c r="BA153" s="69">
        <f t="shared" si="297"/>
        <v>0</v>
      </c>
      <c r="BB153" s="69">
        <f t="shared" si="298"/>
        <v>0</v>
      </c>
      <c r="BC153" s="69">
        <f t="shared" si="299"/>
        <v>0</v>
      </c>
      <c r="BD153" s="69">
        <f t="shared" si="300"/>
        <v>0</v>
      </c>
      <c r="BE153" s="69">
        <f t="shared" si="301"/>
        <v>0</v>
      </c>
      <c r="BF153" s="69">
        <f t="shared" si="302"/>
        <v>0</v>
      </c>
      <c r="BG153" s="69">
        <f t="shared" si="303"/>
        <v>0</v>
      </c>
      <c r="BH153" s="69">
        <f t="shared" si="304"/>
        <v>0</v>
      </c>
      <c r="BI153" s="69">
        <f t="shared" si="305"/>
        <v>0</v>
      </c>
      <c r="BJ153" s="69">
        <f t="shared" si="334"/>
        <v>0</v>
      </c>
      <c r="BK153" s="69">
        <f t="shared" si="335"/>
        <v>0</v>
      </c>
      <c r="BL153" s="69">
        <f t="shared" si="336"/>
        <v>72092160000</v>
      </c>
      <c r="BM153" s="69">
        <f t="shared" si="337"/>
        <v>650721760160</v>
      </c>
      <c r="BN153" s="69">
        <f t="shared" si="338"/>
        <v>716214841069</v>
      </c>
      <c r="BO153" s="69">
        <f t="shared" si="339"/>
        <v>318382744939</v>
      </c>
      <c r="BP153" s="69">
        <f t="shared" si="340"/>
        <v>956856663368</v>
      </c>
      <c r="BQ153" s="69">
        <f t="shared" si="341"/>
        <v>74185078894</v>
      </c>
      <c r="BR153" s="69">
        <f t="shared" si="342"/>
        <v>910182738268</v>
      </c>
      <c r="BS153" s="69">
        <f t="shared" si="343"/>
        <v>713391773965</v>
      </c>
      <c r="BT153" s="69">
        <f t="shared" si="344"/>
        <v>660426640402</v>
      </c>
      <c r="BU153" s="69">
        <f t="shared" si="345"/>
        <v>776233628421</v>
      </c>
      <c r="BV153" s="69">
        <f t="shared" si="346"/>
        <v>309701607010</v>
      </c>
      <c r="BW153" s="69">
        <f t="shared" si="347"/>
        <v>82997082266</v>
      </c>
      <c r="BX153" s="69">
        <f t="shared" si="348"/>
        <v>162284544890</v>
      </c>
      <c r="BY153" s="69">
        <f t="shared" si="349"/>
        <v>527344373897</v>
      </c>
      <c r="BZ153" s="69">
        <f t="shared" si="350"/>
        <v>809429742</v>
      </c>
      <c r="CA153" s="69">
        <f t="shared" si="351"/>
        <v>0</v>
      </c>
      <c r="CB153" s="69">
        <f t="shared" si="352"/>
        <v>0</v>
      </c>
      <c r="CC153" s="69">
        <f t="shared" si="353"/>
        <v>0</v>
      </c>
      <c r="CD153" s="69">
        <f t="shared" si="354"/>
        <v>0</v>
      </c>
      <c r="CE153" s="69">
        <f t="shared" si="355"/>
        <v>0</v>
      </c>
      <c r="CF153" s="69">
        <f t="shared" si="356"/>
        <v>0</v>
      </c>
      <c r="CG153" s="69">
        <f t="shared" si="357"/>
        <v>0</v>
      </c>
      <c r="CH153" s="69">
        <f t="shared" si="358"/>
        <v>0</v>
      </c>
      <c r="CI153" s="69">
        <f t="shared" si="359"/>
        <v>0</v>
      </c>
      <c r="CJ153" s="69">
        <f t="shared" si="360"/>
        <v>0</v>
      </c>
      <c r="CK153" s="69">
        <f t="shared" si="361"/>
        <v>0</v>
      </c>
      <c r="CL153" s="69">
        <f t="shared" si="362"/>
        <v>63</v>
      </c>
      <c r="CM153" s="69">
        <f t="shared" si="363"/>
        <v>78</v>
      </c>
      <c r="CN153" s="69">
        <f t="shared" si="364"/>
        <v>108</v>
      </c>
      <c r="CO153" s="69">
        <f t="shared" si="365"/>
        <v>71</v>
      </c>
      <c r="CP153" s="69">
        <f t="shared" si="366"/>
        <v>10</v>
      </c>
      <c r="CQ153" s="69">
        <f t="shared" si="367"/>
        <v>19</v>
      </c>
      <c r="CR153" s="69">
        <f t="shared" si="368"/>
        <v>32</v>
      </c>
      <c r="CS153" s="69">
        <f t="shared" si="369"/>
        <v>119</v>
      </c>
      <c r="CT153" s="69">
        <f t="shared" si="370"/>
        <v>76</v>
      </c>
      <c r="CU153" s="69">
        <f t="shared" si="371"/>
        <v>35</v>
      </c>
      <c r="CV153" s="69">
        <f t="shared" si="372"/>
        <v>40</v>
      </c>
      <c r="CW153" s="69">
        <f t="shared" si="373"/>
        <v>45</v>
      </c>
      <c r="CX153" s="69">
        <f t="shared" si="374"/>
        <v>71</v>
      </c>
      <c r="CY153" s="69">
        <f t="shared" si="375"/>
        <v>110</v>
      </c>
      <c r="CZ153" s="69">
        <f t="shared" si="376"/>
        <v>0</v>
      </c>
      <c r="DA153" s="69">
        <f t="shared" si="377"/>
        <v>0</v>
      </c>
      <c r="DB153" s="69">
        <f t="shared" si="378"/>
        <v>0</v>
      </c>
      <c r="DC153" s="69">
        <f t="shared" si="379"/>
        <v>0</v>
      </c>
      <c r="DD153" s="69">
        <f t="shared" si="380"/>
        <v>0</v>
      </c>
      <c r="DE153" s="69">
        <f t="shared" si="381"/>
        <v>0</v>
      </c>
      <c r="DF153" s="69">
        <f t="shared" si="382"/>
        <v>0</v>
      </c>
      <c r="DG153" s="69">
        <f t="shared" si="383"/>
        <v>0</v>
      </c>
      <c r="DH153" s="69">
        <f t="shared" si="384"/>
        <v>0</v>
      </c>
      <c r="DI153" s="69">
        <f t="shared" si="385"/>
        <v>0</v>
      </c>
      <c r="DJ153" s="69" t="str">
        <f>IF(COUNTBLANK(DK153:$EI153)=COLUMNS(DK153:$EI153),"",REPT("0",Batch_Length-LEN(IF(AND(SUM(AK153:$BI153)&lt;&gt;0,BJ153=0),REPT("0",Batch_Length),TEXT(BJ153,"0")))))&amp;IF(AND(SUM(AK153:$BI153)&lt;&gt;0,BJ153=0),REPT("0",Batch_Length),TEXT(BJ153,"0"))</f>
        <v>000000000000</v>
      </c>
      <c r="DK153" s="69" t="str">
        <f>IF(COUNTBLANK(DL153:$EI153)=COLUMNS(DL153:$EI153),"",REPT("0",Batch_Length-LEN(IF(AND(SUMPRODUCT($F$32:$F152*BK$32:BK152)+SUMPRODUCT($F$32:$F152*CJ$32:CJ152)&gt;0,BK153+CJ153=0),REPT("0",Batch_Length),IF(BK153+CJ153=0,"",TEXT(BK153+CJ153,"0"))))))&amp;IF(AND(SUMPRODUCT($F$32:$F152*BK$32:BK152)+SUMPRODUCT($F$32:$F152*CJ$32:CJ152)&gt;0,BK153+CJ153=0),REPT("0",Batch_Length),IF(BK153+CJ153=0,"",TEXT(BK153+CJ153,"0")))</f>
        <v>000000000000</v>
      </c>
      <c r="DL153" s="69" t="str">
        <f>IF(COUNTBLANK(DM153:$EI153)=COLUMNS(DM153:$EI153),"",REPT("0",Batch_Length-LEN(IF(AND(SUMPRODUCT($F$32:$F152*BL$32:BL152)+SUMPRODUCT($F$32:$F152*CK$32:CK152)&gt;0,BL153+CK153=0),REPT("0",Batch_Length),IF(BL153+CK153=0,"",TEXT(BL153+CK153,"0"))))))&amp;IF(AND(SUMPRODUCT($F$32:$F152*BL$32:BL152)+SUMPRODUCT($F$32:$F152*CK$32:CK152)&gt;0,BL153+CK153=0),REPT("0",Batch_Length),IF(BL153+CK153=0,"",TEXT(BL153+CK153,"0")))</f>
        <v>072092160000</v>
      </c>
      <c r="DM153" s="69" t="str">
        <f>IF(COUNTBLANK(DN153:$EI153)=COLUMNS(DN153:$EI153),"",REPT("0",Batch_Length-LEN(IF(AND(SUMPRODUCT($F$32:$F152*BM$32:BM152)+SUMPRODUCT($F$32:$F152*CL$32:CL152)&gt;0,BM153+CL153=0),REPT("0",Batch_Length),IF(BM153+CL153=0,"",TEXT(BM153+CL153,"0"))))))&amp;IF(AND(SUMPRODUCT($F$32:$F152*BM$32:BM152)+SUMPRODUCT($F$32:$F152*CL$32:CL152)&gt;0,BM153+CL153=0),REPT("0",Batch_Length),IF(BM153+CL153=0,"",TEXT(BM153+CL153,"0")))</f>
        <v>650721760223</v>
      </c>
      <c r="DN153" s="69" t="str">
        <f>IF(COUNTBLANK(DO153:$EI153)=COLUMNS(DO153:$EI153),"",REPT("0",Batch_Length-LEN(IF(AND(SUMPRODUCT($F$32:$F152*BN$32:BN152)+SUMPRODUCT($F$32:$F152*CM$32:CM152)&gt;0,BN153+CM153=0),REPT("0",Batch_Length),IF(BN153+CM153=0,"",TEXT(BN153+CM153,"0"))))))&amp;IF(AND(SUMPRODUCT($F$32:$F152*BN$32:BN152)+SUMPRODUCT($F$32:$F152*CM$32:CM152)&gt;0,BN153+CM153=0),REPT("0",Batch_Length),IF(BN153+CM153=0,"",TEXT(BN153+CM153,"0")))</f>
        <v>716214841147</v>
      </c>
      <c r="DO153" s="69" t="str">
        <f>IF(COUNTBLANK(DP153:$EI153)=COLUMNS(DP153:$EI153),"",REPT("0",Batch_Length-LEN(IF(AND(SUMPRODUCT($F$32:$F152*BO$32:BO152)+SUMPRODUCT($F$32:$F152*CN$32:CN152)&gt;0,BO153+CN153=0),REPT("0",Batch_Length),IF(BO153+CN153=0,"",TEXT(BO153+CN153,"0"))))))&amp;IF(AND(SUMPRODUCT($F$32:$F152*BO$32:BO152)+SUMPRODUCT($F$32:$F152*CN$32:CN152)&gt;0,BO153+CN153=0),REPT("0",Batch_Length),IF(BO153+CN153=0,"",TEXT(BO153+CN153,"0")))</f>
        <v>318382745047</v>
      </c>
      <c r="DP153" s="69" t="str">
        <f>IF(COUNTBLANK(DQ153:$EI153)=COLUMNS(DQ153:$EI153),"",REPT("0",Batch_Length-LEN(IF(AND(SUMPRODUCT($F$32:$F152*BP$32:BP152)+SUMPRODUCT($F$32:$F152*CO$32:CO152)&gt;0,BP153+CO153=0),REPT("0",Batch_Length),IF(BP153+CO153=0,"",TEXT(BP153+CO153,"0"))))))&amp;IF(AND(SUMPRODUCT($F$32:$F152*BP$32:BP152)+SUMPRODUCT($F$32:$F152*CO$32:CO152)&gt;0,BP153+CO153=0),REPT("0",Batch_Length),IF(BP153+CO153=0,"",TEXT(BP153+CO153,"0")))</f>
        <v>956856663439</v>
      </c>
      <c r="DQ153" s="69" t="str">
        <f>IF(COUNTBLANK(DR153:$EI153)=COLUMNS(DR153:$EI153),"",REPT("0",Batch_Length-LEN(IF(AND(SUMPRODUCT($F$32:$F152*BQ$32:BQ152)+SUMPRODUCT($F$32:$F152*CP$32:CP152)&gt;0,BQ153+CP153=0),REPT("0",Batch_Length),IF(BQ153+CP153=0,"",TEXT(BQ153+CP153,"0"))))))&amp;IF(AND(SUMPRODUCT($F$32:$F152*BQ$32:BQ152)+SUMPRODUCT($F$32:$F152*CP$32:CP152)&gt;0,BQ153+CP153=0),REPT("0",Batch_Length),IF(BQ153+CP153=0,"",TEXT(BQ153+CP153,"0")))</f>
        <v>074185078904</v>
      </c>
      <c r="DR153" s="69" t="str">
        <f>IF(COUNTBLANK(DS153:$EI153)=COLUMNS(DS153:$EI153),"",REPT("0",Batch_Length-LEN(IF(AND(SUMPRODUCT($F$32:$F152*BR$32:BR152)+SUMPRODUCT($F$32:$F152*CQ$32:CQ152)&gt;0,BR153+CQ153=0),REPT("0",Batch_Length),IF(BR153+CQ153=0,"",TEXT(BR153+CQ153,"0"))))))&amp;IF(AND(SUMPRODUCT($F$32:$F152*BR$32:BR152)+SUMPRODUCT($F$32:$F152*CQ$32:CQ152)&gt;0,BR153+CQ153=0),REPT("0",Batch_Length),IF(BR153+CQ153=0,"",TEXT(BR153+CQ153,"0")))</f>
        <v>910182738287</v>
      </c>
      <c r="DS153" s="69" t="str">
        <f>IF(COUNTBLANK(DT153:$EI153)=COLUMNS(DT153:$EI153),"",REPT("0",Batch_Length-LEN(IF(AND(SUMPRODUCT($F$32:$F152*BS$32:BS152)+SUMPRODUCT($F$32:$F152*CR$32:CR152)&gt;0,BS153+CR153=0),REPT("0",Batch_Length),IF(BS153+CR153=0,"",TEXT(BS153+CR153,"0"))))))&amp;IF(AND(SUMPRODUCT($F$32:$F152*BS$32:BS152)+SUMPRODUCT($F$32:$F152*CR$32:CR152)&gt;0,BS153+CR153=0),REPT("0",Batch_Length),IF(BS153+CR153=0,"",TEXT(BS153+CR153,"0")))</f>
        <v>713391773997</v>
      </c>
      <c r="DT153" s="69" t="str">
        <f>IF(COUNTBLANK(DU153:$EI153)=COLUMNS(DU153:$EI153),"",REPT("0",Batch_Length-LEN(IF(AND(SUMPRODUCT($F$32:$F152*BT$32:BT152)+SUMPRODUCT($F$32:$F152*CS$32:CS152)&gt;0,BT153+CS153=0),REPT("0",Batch_Length),IF(BT153+CS153=0,"",TEXT(BT153+CS153,"0"))))))&amp;IF(AND(SUMPRODUCT($F$32:$F152*BT$32:BT152)+SUMPRODUCT($F$32:$F152*CS$32:CS152)&gt;0,BT153+CS153=0),REPT("0",Batch_Length),IF(BT153+CS153=0,"",TEXT(BT153+CS153,"0")))</f>
        <v>660426640521</v>
      </c>
      <c r="DU153" s="69" t="str">
        <f>IF(COUNTBLANK(DV153:$EI153)=COLUMNS(DV153:$EI153),"",REPT("0",Batch_Length-LEN(IF(AND(SUMPRODUCT($F$32:$F152*BU$32:BU152)+SUMPRODUCT($F$32:$F152*CT$32:CT152)&gt;0,BU153+CT153=0),REPT("0",Batch_Length),IF(BU153+CT153=0,"",TEXT(BU153+CT153,"0"))))))&amp;IF(AND(SUMPRODUCT($F$32:$F152*BU$32:BU152)+SUMPRODUCT($F$32:$F152*CT$32:CT152)&gt;0,BU153+CT153=0),REPT("0",Batch_Length),IF(BU153+CT153=0,"",TEXT(BU153+CT153,"0")))</f>
        <v>776233628497</v>
      </c>
      <c r="DV153" s="69" t="str">
        <f>IF(COUNTBLANK(DW153:$EI153)=COLUMNS(DW153:$EI153),"",REPT("0",Batch_Length-LEN(IF(AND(SUMPRODUCT($F$32:$F152*BV$32:BV152)+SUMPRODUCT($F$32:$F152*CU$32:CU152)&gt;0,BV153+CU153=0),REPT("0",Batch_Length),IF(BV153+CU153=0,"",TEXT(BV153+CU153,"0"))))))&amp;IF(AND(SUMPRODUCT($F$32:$F152*BV$32:BV152)+SUMPRODUCT($F$32:$F152*CU$32:CU152)&gt;0,BV153+CU153=0),REPT("0",Batch_Length),IF(BV153+CU153=0,"",TEXT(BV153+CU153,"0")))</f>
        <v>309701607045</v>
      </c>
      <c r="DW153" s="69" t="str">
        <f>IF(COUNTBLANK(DX153:$EI153)=COLUMNS(DX153:$EI153),"",REPT("0",Batch_Length-LEN(IF(AND(SUMPRODUCT($F$32:$F152*BW$32:BW152)+SUMPRODUCT($F$32:$F152*CV$32:CV152)&gt;0,BW153+CV153=0),REPT("0",Batch_Length),IF(BW153+CV153=0,"",TEXT(BW153+CV153,"0"))))))&amp;IF(AND(SUMPRODUCT($F$32:$F152*BW$32:BW152)+SUMPRODUCT($F$32:$F152*CV$32:CV152)&gt;0,BW153+CV153=0),REPT("0",Batch_Length),IF(BW153+CV153=0,"",TEXT(BW153+CV153,"0")))</f>
        <v>082997082306</v>
      </c>
      <c r="DX153" s="69" t="str">
        <f>IF(COUNTBLANK(DY153:$EI153)=COLUMNS(DY153:$EI153),"",REPT("0",Batch_Length-LEN(IF(AND(SUMPRODUCT($F$32:$F152*BX$32:BX152)+SUMPRODUCT($F$32:$F152*CW$32:CW152)&gt;0,BX153+CW153=0),REPT("0",Batch_Length),IF(BX153+CW153=0,"",TEXT(BX153+CW153,"0"))))))&amp;IF(AND(SUMPRODUCT($F$32:$F152*BX$32:BX152)+SUMPRODUCT($F$32:$F152*CW$32:CW152)&gt;0,BX153+CW153=0),REPT("0",Batch_Length),IF(BX153+CW153=0,"",TEXT(BX153+CW153,"0")))</f>
        <v>162284544935</v>
      </c>
      <c r="DY153" s="69" t="str">
        <f>IF(COUNTBLANK(DZ153:$EI153)=COLUMNS(DZ153:$EI153),"",REPT("0",Batch_Length-LEN(IF(AND(SUMPRODUCT($F$32:$F152*BY$32:BY152)+SUMPRODUCT($F$32:$F152*CX$32:CX152)&gt;0,BY153+CX153=0),REPT("0",Batch_Length),IF(BY153+CX153=0,"",TEXT(BY153+CX153,"0"))))))&amp;IF(AND(SUMPRODUCT($F$32:$F152*BY$32:BY152)+SUMPRODUCT($F$32:$F152*CX$32:CX152)&gt;0,BY153+CX153=0),REPT("0",Batch_Length),IF(BY153+CX153=0,"",TEXT(BY153+CX153,"0")))</f>
        <v>527344373968</v>
      </c>
      <c r="DZ153" s="69" t="str">
        <f>IF(COUNTBLANK(EA153:$EI153)=COLUMNS(EA153:$EI153),"",REPT("0",Batch_Length-LEN(IF(AND(SUMPRODUCT($F$32:$F152*BZ$32:BZ152)+SUMPRODUCT($F$32:$F152*CY$32:CY152)&gt;0,BZ153+CY153=0),REPT("0",Batch_Length),IF(BZ153+CY153=0,"",TEXT(BZ153+CY153,"0"))))))&amp;IF(AND(SUMPRODUCT($F$32:$F152*BZ$32:BZ152)+SUMPRODUCT($F$32:$F152*CY$32:CY152)&gt;0,BZ153+CY153=0),REPT("0",Batch_Length),IF(BZ153+CY153=0,"",TEXT(BZ153+CY153,"0")))</f>
        <v>809429852</v>
      </c>
      <c r="EA153" s="69" t="str">
        <f>IF(COUNTBLANK(EB153:$EI153)=COLUMNS(EB153:$EI153),"",REPT("0",Batch_Length-LEN(IF(AND(SUMPRODUCT($F$32:$F152*CA$32:CA152)+SUMPRODUCT($F$32:$F152*CZ$32:CZ152)&gt;0,CA153+CZ153=0),REPT("0",Batch_Length),IF(CA153+CZ153=0,"",TEXT(CA153+CZ153,"0"))))))&amp;IF(AND(SUMPRODUCT($F$32:$F152*CA$32:CA152)+SUMPRODUCT($F$32:$F152*CZ$32:CZ152)&gt;0,CA153+CZ153=0),REPT("0",Batch_Length),IF(CA153+CZ153=0,"",TEXT(CA153+CZ153,"0")))</f>
        <v/>
      </c>
      <c r="EB153" s="69" t="str">
        <f>IF(COUNTBLANK(EC153:$EI153)=COLUMNS(EC153:$EI153),"",REPT("0",Batch_Length-LEN(IF(AND(SUMPRODUCT($F$32:$F152*CB$32:CB152)+SUMPRODUCT($F$32:$F152*DA$32:DA152)&gt;0,CB153+DA153=0),REPT("0",Batch_Length),IF(CB153+DA153=0,"",TEXT(CB153+DA153,"0"))))))&amp;IF(AND(SUMPRODUCT($F$32:$F152*CB$32:CB152)+SUMPRODUCT($F$32:$F152*DA$32:DA152)&gt;0,CB153+DA153=0),REPT("0",Batch_Length),IF(CB153+DA153=0,"",TEXT(CB153+DA153,"0")))</f>
        <v/>
      </c>
      <c r="EC153" s="69" t="str">
        <f>IF(COUNTBLANK(ED153:$EI153)=COLUMNS(ED153:$EI153),"",REPT("0",Batch_Length-LEN(IF(AND(SUMPRODUCT($F$32:$F152*CC$32:CC152)+SUMPRODUCT($F$32:$F152*DB$32:DB152)&gt;0,CC153+DB153=0),REPT("0",Batch_Length),IF(CC153+DB153=0,"",TEXT(CC153+DB153,"0"))))))&amp;IF(AND(SUMPRODUCT($F$32:$F152*CC$32:CC152)+SUMPRODUCT($F$32:$F152*DB$32:DB152)&gt;0,CC153+DB153=0),REPT("0",Batch_Length),IF(CC153+DB153=0,"",TEXT(CC153+DB153,"0")))</f>
        <v/>
      </c>
      <c r="ED153" s="69" t="str">
        <f>IF(COUNTBLANK(EE153:$EI153)=COLUMNS(EE153:$EI153),"",REPT("0",Batch_Length-LEN(IF(AND(SUMPRODUCT($F$32:$F152*CD$32:CD152)+SUMPRODUCT($F$32:$F152*DC$32:DC152)&gt;0,CD153+DC153=0),REPT("0",Batch_Length),IF(CD153+DC153=0,"",TEXT(CD153+DC153,"0"))))))&amp;IF(AND(SUMPRODUCT($F$32:$F152*CD$32:CD152)+SUMPRODUCT($F$32:$F152*DC$32:DC152)&gt;0,CD153+DC153=0),REPT("0",Batch_Length),IF(CD153+DC153=0,"",TEXT(CD153+DC153,"0")))</f>
        <v/>
      </c>
      <c r="EE153" s="69" t="str">
        <f>IF(COUNTBLANK(EF153:$EI153)=COLUMNS(EF153:$EI153),"",REPT("0",Batch_Length-LEN(IF(AND(SUMPRODUCT($F$32:$F152*CE$32:CE152)+SUMPRODUCT($F$32:$F152*DD$32:DD152)&gt;0,CE153+DD153=0),REPT("0",Batch_Length),IF(CE153+DD153=0,"",TEXT(CE153+DD153,"0"))))))&amp;IF(AND(SUMPRODUCT($F$32:$F152*CE$32:CE152)+SUMPRODUCT($F$32:$F152*DD$32:DD152)&gt;0,CE153+DD153=0),REPT("0",Batch_Length),IF(CE153+DD153=0,"",TEXT(CE153+DD153,"0")))</f>
        <v/>
      </c>
      <c r="EF153" s="69" t="str">
        <f>IF(COUNTBLANK(EG153:$EI153)=COLUMNS(EG153:$EI153),"",REPT("0",Batch_Length-LEN(IF(AND(SUMPRODUCT($F$32:$F152*CF$32:CF152)+SUMPRODUCT($F$32:$F152*DE$32:DE152)&gt;0,CF153+DE153=0),REPT("0",Batch_Length),IF(CF153+DE153=0,"",TEXT(CF153+DE153,"0"))))))&amp;IF(AND(SUMPRODUCT($F$32:$F152*CF$32:CF152)+SUMPRODUCT($F$32:$F152*DE$32:DE152)&gt;0,CF153+DE153=0),REPT("0",Batch_Length),IF(CF153+DE153=0,"",TEXT(CF153+DE153,"0")))</f>
        <v/>
      </c>
      <c r="EG153" s="69" t="str">
        <f>IF(COUNTBLANK(EH153:$EI153)=COLUMNS(EH153:$EI153),"",REPT("0",Batch_Length-LEN(IF(AND(SUMPRODUCT($F$32:$F152*CG$32:CG152)+SUMPRODUCT($F$32:$F152*DF$32:DF152)&gt;0,CG153+DF153=0),REPT("0",Batch_Length),IF(CG153+DF153=0,"",TEXT(CG153+DF153,"0"))))))&amp;IF(AND(SUMPRODUCT($F$32:$F152*CG$32:CG152)+SUMPRODUCT($F$32:$F152*DF$32:DF152)&gt;0,CG153+DF153=0),REPT("0",Batch_Length),IF(CG153+DF153=0,"",TEXT(CG153+DF153,"0")))</f>
        <v/>
      </c>
      <c r="EH153" s="69" t="str">
        <f>IF(COUNTBLANK(EI153:$EI153)=COLUMNS(EI153:$EI153),"",REPT("0",Batch_Length-LEN(IF(AND(SUMPRODUCT($F$32:$F152*CH$32:CH152)+SUMPRODUCT($F$32:$F152*DG$32:DG152)&gt;0,CH153+DG153=0),REPT("0",Batch_Length),IF(CH153+DG153=0,"",TEXT(CH153+DG153,"0"))))))&amp;IF(AND(SUMPRODUCT($F$32:$F152*CH$32:CH152)+SUMPRODUCT($F$32:$F152*DG$32:DG152)&gt;0,CH153+DG153=0),REPT("0",Batch_Length),IF(CH153+DG153=0,"",TEXT(CH153+DG153,"0")))</f>
        <v/>
      </c>
      <c r="EI153" s="69" t="str">
        <f>IF(AND(SUMPRODUCT($F$32:$F152*CI$32:CI152)+SUMPRODUCT($F$32:$F152*DH$32:DH152)&gt;0,CI153+DH153=0),REPT("0",Batch_Length),IF(CI153+DH153=0,"",TEXT(CI153+DH153,"0")))</f>
        <v/>
      </c>
      <c r="EJ153" s="69" t="str">
        <f t="shared" si="306"/>
        <v>809429852527344373968162284544935082997082306309701607045776233628497660426640521713391773997910182738287074185078904956856663439318382745047716214841147650721760223072092160000000000000000000000000000</v>
      </c>
      <c r="EK153" s="57" t="s">
        <v>86</v>
      </c>
    </row>
    <row r="154" spans="6:141" outlineLevel="1" x14ac:dyDescent="0.2">
      <c r="F154" s="66">
        <f t="shared" si="277"/>
        <v>122</v>
      </c>
      <c r="G154" s="67" t="str">
        <f t="shared" si="278"/>
        <v>98750442008336013624115798714482080125644041369783596059584700502676714572050143649033796427745042294071023050579626404736512939596842694895821378210620013388054747214795243520000000000000000000000000000</v>
      </c>
      <c r="H154" s="66">
        <f t="shared" si="279"/>
        <v>203</v>
      </c>
      <c r="I154" s="66">
        <f t="shared" si="307"/>
        <v>17</v>
      </c>
      <c r="J154" s="67" t="str">
        <f t="shared" si="308"/>
        <v>000000000000</v>
      </c>
      <c r="K154" s="68" t="str">
        <f t="shared" si="309"/>
        <v>000000000000</v>
      </c>
      <c r="L154" s="68" t="str">
        <f t="shared" si="310"/>
        <v>072092160000</v>
      </c>
      <c r="M154" s="68" t="str">
        <f t="shared" si="311"/>
        <v>650721760223</v>
      </c>
      <c r="N154" s="68" t="str">
        <f t="shared" si="312"/>
        <v>716214841147</v>
      </c>
      <c r="O154" s="68" t="str">
        <f t="shared" si="313"/>
        <v>318382745047</v>
      </c>
      <c r="P154" s="68" t="str">
        <f t="shared" si="314"/>
        <v>956856663439</v>
      </c>
      <c r="Q154" s="68" t="str">
        <f t="shared" si="315"/>
        <v>074185078904</v>
      </c>
      <c r="R154" s="68" t="str">
        <f t="shared" si="316"/>
        <v>910182738287</v>
      </c>
      <c r="S154" s="68" t="str">
        <f t="shared" si="317"/>
        <v>713391773997</v>
      </c>
      <c r="T154" s="68" t="str">
        <f t="shared" si="318"/>
        <v>660426640521</v>
      </c>
      <c r="U154" s="68" t="str">
        <f t="shared" si="319"/>
        <v>776233628497</v>
      </c>
      <c r="V154" s="68" t="str">
        <f t="shared" si="320"/>
        <v>309701607045</v>
      </c>
      <c r="W154" s="68" t="str">
        <f t="shared" si="321"/>
        <v>082997082306</v>
      </c>
      <c r="X154" s="68" t="str">
        <f t="shared" si="322"/>
        <v>162284544935</v>
      </c>
      <c r="Y154" s="68" t="str">
        <f t="shared" si="323"/>
        <v>527344373968</v>
      </c>
      <c r="Z154" s="68" t="str">
        <f t="shared" si="324"/>
        <v>809429852</v>
      </c>
      <c r="AA154" s="68">
        <f t="shared" si="325"/>
        <v>0</v>
      </c>
      <c r="AB154" s="68">
        <f t="shared" si="326"/>
        <v>0</v>
      </c>
      <c r="AC154" s="68">
        <f t="shared" si="327"/>
        <v>0</v>
      </c>
      <c r="AD154" s="68">
        <f t="shared" si="328"/>
        <v>0</v>
      </c>
      <c r="AE154" s="68">
        <f t="shared" si="329"/>
        <v>0</v>
      </c>
      <c r="AF154" s="68">
        <f t="shared" si="330"/>
        <v>0</v>
      </c>
      <c r="AG154" s="68">
        <f t="shared" si="331"/>
        <v>0</v>
      </c>
      <c r="AH154" s="68">
        <f t="shared" si="332"/>
        <v>0</v>
      </c>
      <c r="AI154" s="68">
        <f t="shared" si="333"/>
        <v>0</v>
      </c>
      <c r="AJ154" s="69">
        <f t="shared" si="280"/>
        <v>0</v>
      </c>
      <c r="AK154" s="69">
        <f t="shared" si="281"/>
        <v>0</v>
      </c>
      <c r="AL154" s="69">
        <f t="shared" si="282"/>
        <v>8795243520000</v>
      </c>
      <c r="AM154" s="69">
        <f t="shared" si="283"/>
        <v>79388054747206</v>
      </c>
      <c r="AN154" s="69">
        <f t="shared" si="284"/>
        <v>87378210619934</v>
      </c>
      <c r="AO154" s="69">
        <f t="shared" si="285"/>
        <v>38842694895734</v>
      </c>
      <c r="AP154" s="69">
        <f t="shared" si="286"/>
        <v>116736512939558</v>
      </c>
      <c r="AQ154" s="69">
        <f t="shared" si="287"/>
        <v>9050579626288</v>
      </c>
      <c r="AR154" s="69">
        <f t="shared" si="288"/>
        <v>111042294071014</v>
      </c>
      <c r="AS154" s="69">
        <f t="shared" si="289"/>
        <v>87033796427634</v>
      </c>
      <c r="AT154" s="69">
        <f t="shared" si="290"/>
        <v>80572050143562</v>
      </c>
      <c r="AU154" s="69">
        <f t="shared" si="291"/>
        <v>94700502676634</v>
      </c>
      <c r="AV154" s="69">
        <f t="shared" si="292"/>
        <v>37783596059490</v>
      </c>
      <c r="AW154" s="69">
        <f t="shared" si="293"/>
        <v>10125644041332</v>
      </c>
      <c r="AX154" s="69">
        <f t="shared" si="294"/>
        <v>19798714482070</v>
      </c>
      <c r="AY154" s="69">
        <f t="shared" si="295"/>
        <v>64336013624096</v>
      </c>
      <c r="AZ154" s="69">
        <f t="shared" si="296"/>
        <v>98750441944</v>
      </c>
      <c r="BA154" s="69">
        <f t="shared" si="297"/>
        <v>0</v>
      </c>
      <c r="BB154" s="69">
        <f t="shared" si="298"/>
        <v>0</v>
      </c>
      <c r="BC154" s="69">
        <f t="shared" si="299"/>
        <v>0</v>
      </c>
      <c r="BD154" s="69">
        <f t="shared" si="300"/>
        <v>0</v>
      </c>
      <c r="BE154" s="69">
        <f t="shared" si="301"/>
        <v>0</v>
      </c>
      <c r="BF154" s="69">
        <f t="shared" si="302"/>
        <v>0</v>
      </c>
      <c r="BG154" s="69">
        <f t="shared" si="303"/>
        <v>0</v>
      </c>
      <c r="BH154" s="69">
        <f t="shared" si="304"/>
        <v>0</v>
      </c>
      <c r="BI154" s="69">
        <f t="shared" si="305"/>
        <v>0</v>
      </c>
      <c r="BJ154" s="69">
        <f t="shared" si="334"/>
        <v>0</v>
      </c>
      <c r="BK154" s="69">
        <f t="shared" si="335"/>
        <v>0</v>
      </c>
      <c r="BL154" s="69">
        <f t="shared" si="336"/>
        <v>795243520000</v>
      </c>
      <c r="BM154" s="69">
        <f t="shared" si="337"/>
        <v>388054747206</v>
      </c>
      <c r="BN154" s="69">
        <f t="shared" si="338"/>
        <v>378210619934</v>
      </c>
      <c r="BO154" s="69">
        <f t="shared" si="339"/>
        <v>842694895734</v>
      </c>
      <c r="BP154" s="69">
        <f t="shared" si="340"/>
        <v>736512939558</v>
      </c>
      <c r="BQ154" s="69">
        <f t="shared" si="341"/>
        <v>50579626288</v>
      </c>
      <c r="BR154" s="69">
        <f t="shared" si="342"/>
        <v>42294071014</v>
      </c>
      <c r="BS154" s="69">
        <f t="shared" si="343"/>
        <v>33796427634</v>
      </c>
      <c r="BT154" s="69">
        <f t="shared" si="344"/>
        <v>572050143562</v>
      </c>
      <c r="BU154" s="69">
        <f t="shared" si="345"/>
        <v>700502676634</v>
      </c>
      <c r="BV154" s="69">
        <f t="shared" si="346"/>
        <v>783596059490</v>
      </c>
      <c r="BW154" s="69">
        <f t="shared" si="347"/>
        <v>125644041332</v>
      </c>
      <c r="BX154" s="69">
        <f t="shared" si="348"/>
        <v>798714482070</v>
      </c>
      <c r="BY154" s="69">
        <f t="shared" si="349"/>
        <v>336013624096</v>
      </c>
      <c r="BZ154" s="69">
        <f t="shared" si="350"/>
        <v>98750441944</v>
      </c>
      <c r="CA154" s="69">
        <f t="shared" si="351"/>
        <v>0</v>
      </c>
      <c r="CB154" s="69">
        <f t="shared" si="352"/>
        <v>0</v>
      </c>
      <c r="CC154" s="69">
        <f t="shared" si="353"/>
        <v>0</v>
      </c>
      <c r="CD154" s="69">
        <f t="shared" si="354"/>
        <v>0</v>
      </c>
      <c r="CE154" s="69">
        <f t="shared" si="355"/>
        <v>0</v>
      </c>
      <c r="CF154" s="69">
        <f t="shared" si="356"/>
        <v>0</v>
      </c>
      <c r="CG154" s="69">
        <f t="shared" si="357"/>
        <v>0</v>
      </c>
      <c r="CH154" s="69">
        <f t="shared" si="358"/>
        <v>0</v>
      </c>
      <c r="CI154" s="69">
        <f t="shared" si="359"/>
        <v>0</v>
      </c>
      <c r="CJ154" s="69">
        <f t="shared" si="360"/>
        <v>0</v>
      </c>
      <c r="CK154" s="69">
        <f t="shared" si="361"/>
        <v>0</v>
      </c>
      <c r="CL154" s="69">
        <f t="shared" si="362"/>
        <v>8</v>
      </c>
      <c r="CM154" s="69">
        <f t="shared" si="363"/>
        <v>79</v>
      </c>
      <c r="CN154" s="69">
        <f t="shared" si="364"/>
        <v>87</v>
      </c>
      <c r="CO154" s="69">
        <f t="shared" si="365"/>
        <v>38</v>
      </c>
      <c r="CP154" s="69">
        <f t="shared" si="366"/>
        <v>116</v>
      </c>
      <c r="CQ154" s="69">
        <f t="shared" si="367"/>
        <v>9</v>
      </c>
      <c r="CR154" s="69">
        <f t="shared" si="368"/>
        <v>111</v>
      </c>
      <c r="CS154" s="69">
        <f t="shared" si="369"/>
        <v>87</v>
      </c>
      <c r="CT154" s="69">
        <f t="shared" si="370"/>
        <v>80</v>
      </c>
      <c r="CU154" s="69">
        <f t="shared" si="371"/>
        <v>94</v>
      </c>
      <c r="CV154" s="69">
        <f t="shared" si="372"/>
        <v>37</v>
      </c>
      <c r="CW154" s="69">
        <f t="shared" si="373"/>
        <v>10</v>
      </c>
      <c r="CX154" s="69">
        <f t="shared" si="374"/>
        <v>19</v>
      </c>
      <c r="CY154" s="69">
        <f t="shared" si="375"/>
        <v>64</v>
      </c>
      <c r="CZ154" s="69">
        <f t="shared" si="376"/>
        <v>0</v>
      </c>
      <c r="DA154" s="69">
        <f t="shared" si="377"/>
        <v>0</v>
      </c>
      <c r="DB154" s="69">
        <f t="shared" si="378"/>
        <v>0</v>
      </c>
      <c r="DC154" s="69">
        <f t="shared" si="379"/>
        <v>0</v>
      </c>
      <c r="DD154" s="69">
        <f t="shared" si="380"/>
        <v>0</v>
      </c>
      <c r="DE154" s="69">
        <f t="shared" si="381"/>
        <v>0</v>
      </c>
      <c r="DF154" s="69">
        <f t="shared" si="382"/>
        <v>0</v>
      </c>
      <c r="DG154" s="69">
        <f t="shared" si="383"/>
        <v>0</v>
      </c>
      <c r="DH154" s="69">
        <f t="shared" si="384"/>
        <v>0</v>
      </c>
      <c r="DI154" s="69">
        <f t="shared" si="385"/>
        <v>0</v>
      </c>
      <c r="DJ154" s="69" t="str">
        <f>IF(COUNTBLANK(DK154:$EI154)=COLUMNS(DK154:$EI154),"",REPT("0",Batch_Length-LEN(IF(AND(SUM(AK154:$BI154)&lt;&gt;0,BJ154=0),REPT("0",Batch_Length),TEXT(BJ154,"0")))))&amp;IF(AND(SUM(AK154:$BI154)&lt;&gt;0,BJ154=0),REPT("0",Batch_Length),TEXT(BJ154,"0"))</f>
        <v>000000000000</v>
      </c>
      <c r="DK154" s="69" t="str">
        <f>IF(COUNTBLANK(DL154:$EI154)=COLUMNS(DL154:$EI154),"",REPT("0",Batch_Length-LEN(IF(AND(SUMPRODUCT($F$32:$F153*BK$32:BK153)+SUMPRODUCT($F$32:$F153*CJ$32:CJ153)&gt;0,BK154+CJ154=0),REPT("0",Batch_Length),IF(BK154+CJ154=0,"",TEXT(BK154+CJ154,"0"))))))&amp;IF(AND(SUMPRODUCT($F$32:$F153*BK$32:BK153)+SUMPRODUCT($F$32:$F153*CJ$32:CJ153)&gt;0,BK154+CJ154=0),REPT("0",Batch_Length),IF(BK154+CJ154=0,"",TEXT(BK154+CJ154,"0")))</f>
        <v>000000000000</v>
      </c>
      <c r="DL154" s="69" t="str">
        <f>IF(COUNTBLANK(DM154:$EI154)=COLUMNS(DM154:$EI154),"",REPT("0",Batch_Length-LEN(IF(AND(SUMPRODUCT($F$32:$F153*BL$32:BL153)+SUMPRODUCT($F$32:$F153*CK$32:CK153)&gt;0,BL154+CK154=0),REPT("0",Batch_Length),IF(BL154+CK154=0,"",TEXT(BL154+CK154,"0"))))))&amp;IF(AND(SUMPRODUCT($F$32:$F153*BL$32:BL153)+SUMPRODUCT($F$32:$F153*CK$32:CK153)&gt;0,BL154+CK154=0),REPT("0",Batch_Length),IF(BL154+CK154=0,"",TEXT(BL154+CK154,"0")))</f>
        <v>795243520000</v>
      </c>
      <c r="DM154" s="69" t="str">
        <f>IF(COUNTBLANK(DN154:$EI154)=COLUMNS(DN154:$EI154),"",REPT("0",Batch_Length-LEN(IF(AND(SUMPRODUCT($F$32:$F153*BM$32:BM153)+SUMPRODUCT($F$32:$F153*CL$32:CL153)&gt;0,BM154+CL154=0),REPT("0",Batch_Length),IF(BM154+CL154=0,"",TEXT(BM154+CL154,"0"))))))&amp;IF(AND(SUMPRODUCT($F$32:$F153*BM$32:BM153)+SUMPRODUCT($F$32:$F153*CL$32:CL153)&gt;0,BM154+CL154=0),REPT("0",Batch_Length),IF(BM154+CL154=0,"",TEXT(BM154+CL154,"0")))</f>
        <v>388054747214</v>
      </c>
      <c r="DN154" s="69" t="str">
        <f>IF(COUNTBLANK(DO154:$EI154)=COLUMNS(DO154:$EI154),"",REPT("0",Batch_Length-LEN(IF(AND(SUMPRODUCT($F$32:$F153*BN$32:BN153)+SUMPRODUCT($F$32:$F153*CM$32:CM153)&gt;0,BN154+CM154=0),REPT("0",Batch_Length),IF(BN154+CM154=0,"",TEXT(BN154+CM154,"0"))))))&amp;IF(AND(SUMPRODUCT($F$32:$F153*BN$32:BN153)+SUMPRODUCT($F$32:$F153*CM$32:CM153)&gt;0,BN154+CM154=0),REPT("0",Batch_Length),IF(BN154+CM154=0,"",TEXT(BN154+CM154,"0")))</f>
        <v>378210620013</v>
      </c>
      <c r="DO154" s="69" t="str">
        <f>IF(COUNTBLANK(DP154:$EI154)=COLUMNS(DP154:$EI154),"",REPT("0",Batch_Length-LEN(IF(AND(SUMPRODUCT($F$32:$F153*BO$32:BO153)+SUMPRODUCT($F$32:$F153*CN$32:CN153)&gt;0,BO154+CN154=0),REPT("0",Batch_Length),IF(BO154+CN154=0,"",TEXT(BO154+CN154,"0"))))))&amp;IF(AND(SUMPRODUCT($F$32:$F153*BO$32:BO153)+SUMPRODUCT($F$32:$F153*CN$32:CN153)&gt;0,BO154+CN154=0),REPT("0",Batch_Length),IF(BO154+CN154=0,"",TEXT(BO154+CN154,"0")))</f>
        <v>842694895821</v>
      </c>
      <c r="DP154" s="69" t="str">
        <f>IF(COUNTBLANK(DQ154:$EI154)=COLUMNS(DQ154:$EI154),"",REPT("0",Batch_Length-LEN(IF(AND(SUMPRODUCT($F$32:$F153*BP$32:BP153)+SUMPRODUCT($F$32:$F153*CO$32:CO153)&gt;0,BP154+CO154=0),REPT("0",Batch_Length),IF(BP154+CO154=0,"",TEXT(BP154+CO154,"0"))))))&amp;IF(AND(SUMPRODUCT($F$32:$F153*BP$32:BP153)+SUMPRODUCT($F$32:$F153*CO$32:CO153)&gt;0,BP154+CO154=0),REPT("0",Batch_Length),IF(BP154+CO154=0,"",TEXT(BP154+CO154,"0")))</f>
        <v>736512939596</v>
      </c>
      <c r="DQ154" s="69" t="str">
        <f>IF(COUNTBLANK(DR154:$EI154)=COLUMNS(DR154:$EI154),"",REPT("0",Batch_Length-LEN(IF(AND(SUMPRODUCT($F$32:$F153*BQ$32:BQ153)+SUMPRODUCT($F$32:$F153*CP$32:CP153)&gt;0,BQ154+CP154=0),REPT("0",Batch_Length),IF(BQ154+CP154=0,"",TEXT(BQ154+CP154,"0"))))))&amp;IF(AND(SUMPRODUCT($F$32:$F153*BQ$32:BQ153)+SUMPRODUCT($F$32:$F153*CP$32:CP153)&gt;0,BQ154+CP154=0),REPT("0",Batch_Length),IF(BQ154+CP154=0,"",TEXT(BQ154+CP154,"0")))</f>
        <v>050579626404</v>
      </c>
      <c r="DR154" s="69" t="str">
        <f>IF(COUNTBLANK(DS154:$EI154)=COLUMNS(DS154:$EI154),"",REPT("0",Batch_Length-LEN(IF(AND(SUMPRODUCT($F$32:$F153*BR$32:BR153)+SUMPRODUCT($F$32:$F153*CQ$32:CQ153)&gt;0,BR154+CQ154=0),REPT("0",Batch_Length),IF(BR154+CQ154=0,"",TEXT(BR154+CQ154,"0"))))))&amp;IF(AND(SUMPRODUCT($F$32:$F153*BR$32:BR153)+SUMPRODUCT($F$32:$F153*CQ$32:CQ153)&gt;0,BR154+CQ154=0),REPT("0",Batch_Length),IF(BR154+CQ154=0,"",TEXT(BR154+CQ154,"0")))</f>
        <v>042294071023</v>
      </c>
      <c r="DS154" s="69" t="str">
        <f>IF(COUNTBLANK(DT154:$EI154)=COLUMNS(DT154:$EI154),"",REPT("0",Batch_Length-LEN(IF(AND(SUMPRODUCT($F$32:$F153*BS$32:BS153)+SUMPRODUCT($F$32:$F153*CR$32:CR153)&gt;0,BS154+CR154=0),REPT("0",Batch_Length),IF(BS154+CR154=0,"",TEXT(BS154+CR154,"0"))))))&amp;IF(AND(SUMPRODUCT($F$32:$F153*BS$32:BS153)+SUMPRODUCT($F$32:$F153*CR$32:CR153)&gt;0,BS154+CR154=0),REPT("0",Batch_Length),IF(BS154+CR154=0,"",TEXT(BS154+CR154,"0")))</f>
        <v>033796427745</v>
      </c>
      <c r="DT154" s="69" t="str">
        <f>IF(COUNTBLANK(DU154:$EI154)=COLUMNS(DU154:$EI154),"",REPT("0",Batch_Length-LEN(IF(AND(SUMPRODUCT($F$32:$F153*BT$32:BT153)+SUMPRODUCT($F$32:$F153*CS$32:CS153)&gt;0,BT154+CS154=0),REPT("0",Batch_Length),IF(BT154+CS154=0,"",TEXT(BT154+CS154,"0"))))))&amp;IF(AND(SUMPRODUCT($F$32:$F153*BT$32:BT153)+SUMPRODUCT($F$32:$F153*CS$32:CS153)&gt;0,BT154+CS154=0),REPT("0",Batch_Length),IF(BT154+CS154=0,"",TEXT(BT154+CS154,"0")))</f>
        <v>572050143649</v>
      </c>
      <c r="DU154" s="69" t="str">
        <f>IF(COUNTBLANK(DV154:$EI154)=COLUMNS(DV154:$EI154),"",REPT("0",Batch_Length-LEN(IF(AND(SUMPRODUCT($F$32:$F153*BU$32:BU153)+SUMPRODUCT($F$32:$F153*CT$32:CT153)&gt;0,BU154+CT154=0),REPT("0",Batch_Length),IF(BU154+CT154=0,"",TEXT(BU154+CT154,"0"))))))&amp;IF(AND(SUMPRODUCT($F$32:$F153*BU$32:BU153)+SUMPRODUCT($F$32:$F153*CT$32:CT153)&gt;0,BU154+CT154=0),REPT("0",Batch_Length),IF(BU154+CT154=0,"",TEXT(BU154+CT154,"0")))</f>
        <v>700502676714</v>
      </c>
      <c r="DV154" s="69" t="str">
        <f>IF(COUNTBLANK(DW154:$EI154)=COLUMNS(DW154:$EI154),"",REPT("0",Batch_Length-LEN(IF(AND(SUMPRODUCT($F$32:$F153*BV$32:BV153)+SUMPRODUCT($F$32:$F153*CU$32:CU153)&gt;0,BV154+CU154=0),REPT("0",Batch_Length),IF(BV154+CU154=0,"",TEXT(BV154+CU154,"0"))))))&amp;IF(AND(SUMPRODUCT($F$32:$F153*BV$32:BV153)+SUMPRODUCT($F$32:$F153*CU$32:CU153)&gt;0,BV154+CU154=0),REPT("0",Batch_Length),IF(BV154+CU154=0,"",TEXT(BV154+CU154,"0")))</f>
        <v>783596059584</v>
      </c>
      <c r="DW154" s="69" t="str">
        <f>IF(COUNTBLANK(DX154:$EI154)=COLUMNS(DX154:$EI154),"",REPT("0",Batch_Length-LEN(IF(AND(SUMPRODUCT($F$32:$F153*BW$32:BW153)+SUMPRODUCT($F$32:$F153*CV$32:CV153)&gt;0,BW154+CV154=0),REPT("0",Batch_Length),IF(BW154+CV154=0,"",TEXT(BW154+CV154,"0"))))))&amp;IF(AND(SUMPRODUCT($F$32:$F153*BW$32:BW153)+SUMPRODUCT($F$32:$F153*CV$32:CV153)&gt;0,BW154+CV154=0),REPT("0",Batch_Length),IF(BW154+CV154=0,"",TEXT(BW154+CV154,"0")))</f>
        <v>125644041369</v>
      </c>
      <c r="DX154" s="69" t="str">
        <f>IF(COUNTBLANK(DY154:$EI154)=COLUMNS(DY154:$EI154),"",REPT("0",Batch_Length-LEN(IF(AND(SUMPRODUCT($F$32:$F153*BX$32:BX153)+SUMPRODUCT($F$32:$F153*CW$32:CW153)&gt;0,BX154+CW154=0),REPT("0",Batch_Length),IF(BX154+CW154=0,"",TEXT(BX154+CW154,"0"))))))&amp;IF(AND(SUMPRODUCT($F$32:$F153*BX$32:BX153)+SUMPRODUCT($F$32:$F153*CW$32:CW153)&gt;0,BX154+CW154=0),REPT("0",Batch_Length),IF(BX154+CW154=0,"",TEXT(BX154+CW154,"0")))</f>
        <v>798714482080</v>
      </c>
      <c r="DY154" s="69" t="str">
        <f>IF(COUNTBLANK(DZ154:$EI154)=COLUMNS(DZ154:$EI154),"",REPT("0",Batch_Length-LEN(IF(AND(SUMPRODUCT($F$32:$F153*BY$32:BY153)+SUMPRODUCT($F$32:$F153*CX$32:CX153)&gt;0,BY154+CX154=0),REPT("0",Batch_Length),IF(BY154+CX154=0,"",TEXT(BY154+CX154,"0"))))))&amp;IF(AND(SUMPRODUCT($F$32:$F153*BY$32:BY153)+SUMPRODUCT($F$32:$F153*CX$32:CX153)&gt;0,BY154+CX154=0),REPT("0",Batch_Length),IF(BY154+CX154=0,"",TEXT(BY154+CX154,"0")))</f>
        <v>336013624115</v>
      </c>
      <c r="DZ154" s="69" t="str">
        <f>IF(COUNTBLANK(EA154:$EI154)=COLUMNS(EA154:$EI154),"",REPT("0",Batch_Length-LEN(IF(AND(SUMPRODUCT($F$32:$F153*BZ$32:BZ153)+SUMPRODUCT($F$32:$F153*CY$32:CY153)&gt;0,BZ154+CY154=0),REPT("0",Batch_Length),IF(BZ154+CY154=0,"",TEXT(BZ154+CY154,"0"))))))&amp;IF(AND(SUMPRODUCT($F$32:$F153*BZ$32:BZ153)+SUMPRODUCT($F$32:$F153*CY$32:CY153)&gt;0,BZ154+CY154=0),REPT("0",Batch_Length),IF(BZ154+CY154=0,"",TEXT(BZ154+CY154,"0")))</f>
        <v>98750442008</v>
      </c>
      <c r="EA154" s="69" t="str">
        <f>IF(COUNTBLANK(EB154:$EI154)=COLUMNS(EB154:$EI154),"",REPT("0",Batch_Length-LEN(IF(AND(SUMPRODUCT($F$32:$F153*CA$32:CA153)+SUMPRODUCT($F$32:$F153*CZ$32:CZ153)&gt;0,CA154+CZ154=0),REPT("0",Batch_Length),IF(CA154+CZ154=0,"",TEXT(CA154+CZ154,"0"))))))&amp;IF(AND(SUMPRODUCT($F$32:$F153*CA$32:CA153)+SUMPRODUCT($F$32:$F153*CZ$32:CZ153)&gt;0,CA154+CZ154=0),REPT("0",Batch_Length),IF(CA154+CZ154=0,"",TEXT(CA154+CZ154,"0")))</f>
        <v/>
      </c>
      <c r="EB154" s="69" t="str">
        <f>IF(COUNTBLANK(EC154:$EI154)=COLUMNS(EC154:$EI154),"",REPT("0",Batch_Length-LEN(IF(AND(SUMPRODUCT($F$32:$F153*CB$32:CB153)+SUMPRODUCT($F$32:$F153*DA$32:DA153)&gt;0,CB154+DA154=0),REPT("0",Batch_Length),IF(CB154+DA154=0,"",TEXT(CB154+DA154,"0"))))))&amp;IF(AND(SUMPRODUCT($F$32:$F153*CB$32:CB153)+SUMPRODUCT($F$32:$F153*DA$32:DA153)&gt;0,CB154+DA154=0),REPT("0",Batch_Length),IF(CB154+DA154=0,"",TEXT(CB154+DA154,"0")))</f>
        <v/>
      </c>
      <c r="EC154" s="69" t="str">
        <f>IF(COUNTBLANK(ED154:$EI154)=COLUMNS(ED154:$EI154),"",REPT("0",Batch_Length-LEN(IF(AND(SUMPRODUCT($F$32:$F153*CC$32:CC153)+SUMPRODUCT($F$32:$F153*DB$32:DB153)&gt;0,CC154+DB154=0),REPT("0",Batch_Length),IF(CC154+DB154=0,"",TEXT(CC154+DB154,"0"))))))&amp;IF(AND(SUMPRODUCT($F$32:$F153*CC$32:CC153)+SUMPRODUCT($F$32:$F153*DB$32:DB153)&gt;0,CC154+DB154=0),REPT("0",Batch_Length),IF(CC154+DB154=0,"",TEXT(CC154+DB154,"0")))</f>
        <v/>
      </c>
      <c r="ED154" s="69" t="str">
        <f>IF(COUNTBLANK(EE154:$EI154)=COLUMNS(EE154:$EI154),"",REPT("0",Batch_Length-LEN(IF(AND(SUMPRODUCT($F$32:$F153*CD$32:CD153)+SUMPRODUCT($F$32:$F153*DC$32:DC153)&gt;0,CD154+DC154=0),REPT("0",Batch_Length),IF(CD154+DC154=0,"",TEXT(CD154+DC154,"0"))))))&amp;IF(AND(SUMPRODUCT($F$32:$F153*CD$32:CD153)+SUMPRODUCT($F$32:$F153*DC$32:DC153)&gt;0,CD154+DC154=0),REPT("0",Batch_Length),IF(CD154+DC154=0,"",TEXT(CD154+DC154,"0")))</f>
        <v/>
      </c>
      <c r="EE154" s="69" t="str">
        <f>IF(COUNTBLANK(EF154:$EI154)=COLUMNS(EF154:$EI154),"",REPT("0",Batch_Length-LEN(IF(AND(SUMPRODUCT($F$32:$F153*CE$32:CE153)+SUMPRODUCT($F$32:$F153*DD$32:DD153)&gt;0,CE154+DD154=0),REPT("0",Batch_Length),IF(CE154+DD154=0,"",TEXT(CE154+DD154,"0"))))))&amp;IF(AND(SUMPRODUCT($F$32:$F153*CE$32:CE153)+SUMPRODUCT($F$32:$F153*DD$32:DD153)&gt;0,CE154+DD154=0),REPT("0",Batch_Length),IF(CE154+DD154=0,"",TEXT(CE154+DD154,"0")))</f>
        <v/>
      </c>
      <c r="EF154" s="69" t="str">
        <f>IF(COUNTBLANK(EG154:$EI154)=COLUMNS(EG154:$EI154),"",REPT("0",Batch_Length-LEN(IF(AND(SUMPRODUCT($F$32:$F153*CF$32:CF153)+SUMPRODUCT($F$32:$F153*DE$32:DE153)&gt;0,CF154+DE154=0),REPT("0",Batch_Length),IF(CF154+DE154=0,"",TEXT(CF154+DE154,"0"))))))&amp;IF(AND(SUMPRODUCT($F$32:$F153*CF$32:CF153)+SUMPRODUCT($F$32:$F153*DE$32:DE153)&gt;0,CF154+DE154=0),REPT("0",Batch_Length),IF(CF154+DE154=0,"",TEXT(CF154+DE154,"0")))</f>
        <v/>
      </c>
      <c r="EG154" s="69" t="str">
        <f>IF(COUNTBLANK(EH154:$EI154)=COLUMNS(EH154:$EI154),"",REPT("0",Batch_Length-LEN(IF(AND(SUMPRODUCT($F$32:$F153*CG$32:CG153)+SUMPRODUCT($F$32:$F153*DF$32:DF153)&gt;0,CG154+DF154=0),REPT("0",Batch_Length),IF(CG154+DF154=0,"",TEXT(CG154+DF154,"0"))))))&amp;IF(AND(SUMPRODUCT($F$32:$F153*CG$32:CG153)+SUMPRODUCT($F$32:$F153*DF$32:DF153)&gt;0,CG154+DF154=0),REPT("0",Batch_Length),IF(CG154+DF154=0,"",TEXT(CG154+DF154,"0")))</f>
        <v/>
      </c>
      <c r="EH154" s="69" t="str">
        <f>IF(COUNTBLANK(EI154:$EI154)=COLUMNS(EI154:$EI154),"",REPT("0",Batch_Length-LEN(IF(AND(SUMPRODUCT($F$32:$F153*CH$32:CH153)+SUMPRODUCT($F$32:$F153*DG$32:DG153)&gt;0,CH154+DG154=0),REPT("0",Batch_Length),IF(CH154+DG154=0,"",TEXT(CH154+DG154,"0"))))))&amp;IF(AND(SUMPRODUCT($F$32:$F153*CH$32:CH153)+SUMPRODUCT($F$32:$F153*DG$32:DG153)&gt;0,CH154+DG154=0),REPT("0",Batch_Length),IF(CH154+DG154=0,"",TEXT(CH154+DG154,"0")))</f>
        <v/>
      </c>
      <c r="EI154" s="69" t="str">
        <f>IF(AND(SUMPRODUCT($F$32:$F153*CI$32:CI153)+SUMPRODUCT($F$32:$F153*DH$32:DH153)&gt;0,CI154+DH154=0),REPT("0",Batch_Length),IF(CI154+DH154=0,"",TEXT(CI154+DH154,"0")))</f>
        <v/>
      </c>
      <c r="EJ154" s="69" t="str">
        <f t="shared" si="306"/>
        <v>98750442008336013624115798714482080125644041369783596059584700502676714572050143649033796427745042294071023050579626404736512939596842694895821378210620013388054747214795243520000000000000000000000000000</v>
      </c>
      <c r="EK154" s="57" t="s">
        <v>86</v>
      </c>
    </row>
    <row r="155" spans="6:141" outlineLevel="1" x14ac:dyDescent="0.2">
      <c r="F155" s="66">
        <f t="shared" si="277"/>
        <v>123</v>
      </c>
      <c r="G155" s="67" t="str">
        <f t="shared" si="278"/>
        <v>12146304367025329675766243241881295855454217088483382315328918161829235892362167668831156960612640202170735835221294047782591091570411651472186029519906261646730733907419814952960000000000000000000000000000</v>
      </c>
      <c r="H155" s="66">
        <f t="shared" si="279"/>
        <v>206</v>
      </c>
      <c r="I155" s="66">
        <f t="shared" si="307"/>
        <v>17</v>
      </c>
      <c r="J155" s="67" t="str">
        <f t="shared" si="308"/>
        <v>000000000000</v>
      </c>
      <c r="K155" s="68" t="str">
        <f t="shared" si="309"/>
        <v>000000000000</v>
      </c>
      <c r="L155" s="68" t="str">
        <f t="shared" si="310"/>
        <v>795243520000</v>
      </c>
      <c r="M155" s="68" t="str">
        <f t="shared" si="311"/>
        <v>388054747214</v>
      </c>
      <c r="N155" s="68" t="str">
        <f t="shared" si="312"/>
        <v>378210620013</v>
      </c>
      <c r="O155" s="68" t="str">
        <f t="shared" si="313"/>
        <v>842694895821</v>
      </c>
      <c r="P155" s="68" t="str">
        <f t="shared" si="314"/>
        <v>736512939596</v>
      </c>
      <c r="Q155" s="68" t="str">
        <f t="shared" si="315"/>
        <v>050579626404</v>
      </c>
      <c r="R155" s="68" t="str">
        <f t="shared" si="316"/>
        <v>042294071023</v>
      </c>
      <c r="S155" s="68" t="str">
        <f t="shared" si="317"/>
        <v>033796427745</v>
      </c>
      <c r="T155" s="68" t="str">
        <f t="shared" si="318"/>
        <v>572050143649</v>
      </c>
      <c r="U155" s="68" t="str">
        <f t="shared" si="319"/>
        <v>700502676714</v>
      </c>
      <c r="V155" s="68" t="str">
        <f t="shared" si="320"/>
        <v>783596059584</v>
      </c>
      <c r="W155" s="68" t="str">
        <f t="shared" si="321"/>
        <v>125644041369</v>
      </c>
      <c r="X155" s="68" t="str">
        <f t="shared" si="322"/>
        <v>798714482080</v>
      </c>
      <c r="Y155" s="68" t="str">
        <f t="shared" si="323"/>
        <v>336013624115</v>
      </c>
      <c r="Z155" s="68" t="str">
        <f t="shared" si="324"/>
        <v>98750442008</v>
      </c>
      <c r="AA155" s="68">
        <f t="shared" si="325"/>
        <v>0</v>
      </c>
      <c r="AB155" s="68">
        <f t="shared" si="326"/>
        <v>0</v>
      </c>
      <c r="AC155" s="68">
        <f t="shared" si="327"/>
        <v>0</v>
      </c>
      <c r="AD155" s="68">
        <f t="shared" si="328"/>
        <v>0</v>
      </c>
      <c r="AE155" s="68">
        <f t="shared" si="329"/>
        <v>0</v>
      </c>
      <c r="AF155" s="68">
        <f t="shared" si="330"/>
        <v>0</v>
      </c>
      <c r="AG155" s="68">
        <f t="shared" si="331"/>
        <v>0</v>
      </c>
      <c r="AH155" s="68">
        <f t="shared" si="332"/>
        <v>0</v>
      </c>
      <c r="AI155" s="68">
        <f t="shared" si="333"/>
        <v>0</v>
      </c>
      <c r="AJ155" s="69">
        <f t="shared" si="280"/>
        <v>0</v>
      </c>
      <c r="AK155" s="69">
        <f t="shared" si="281"/>
        <v>0</v>
      </c>
      <c r="AL155" s="69">
        <f t="shared" si="282"/>
        <v>97814952960000</v>
      </c>
      <c r="AM155" s="69">
        <f t="shared" si="283"/>
        <v>47730733907322</v>
      </c>
      <c r="AN155" s="69">
        <f t="shared" si="284"/>
        <v>46519906261599</v>
      </c>
      <c r="AO155" s="69">
        <f t="shared" si="285"/>
        <v>103651472185983</v>
      </c>
      <c r="AP155" s="69">
        <f t="shared" si="286"/>
        <v>90591091570308</v>
      </c>
      <c r="AQ155" s="69">
        <f t="shared" si="287"/>
        <v>6221294047692</v>
      </c>
      <c r="AR155" s="69">
        <f t="shared" si="288"/>
        <v>5202170735829</v>
      </c>
      <c r="AS155" s="69">
        <f t="shared" si="289"/>
        <v>4156960612635</v>
      </c>
      <c r="AT155" s="69">
        <f t="shared" si="290"/>
        <v>70362167668827</v>
      </c>
      <c r="AU155" s="69">
        <f t="shared" si="291"/>
        <v>86161829235822</v>
      </c>
      <c r="AV155" s="69">
        <f t="shared" si="292"/>
        <v>96382315328832</v>
      </c>
      <c r="AW155" s="69">
        <f t="shared" si="293"/>
        <v>15454217088387</v>
      </c>
      <c r="AX155" s="69">
        <f t="shared" si="294"/>
        <v>98241881295840</v>
      </c>
      <c r="AY155" s="69">
        <f t="shared" si="295"/>
        <v>41329675766145</v>
      </c>
      <c r="AZ155" s="69">
        <f t="shared" si="296"/>
        <v>12146304366984</v>
      </c>
      <c r="BA155" s="69">
        <f t="shared" si="297"/>
        <v>0</v>
      </c>
      <c r="BB155" s="69">
        <f t="shared" si="298"/>
        <v>0</v>
      </c>
      <c r="BC155" s="69">
        <f t="shared" si="299"/>
        <v>0</v>
      </c>
      <c r="BD155" s="69">
        <f t="shared" si="300"/>
        <v>0</v>
      </c>
      <c r="BE155" s="69">
        <f t="shared" si="301"/>
        <v>0</v>
      </c>
      <c r="BF155" s="69">
        <f t="shared" si="302"/>
        <v>0</v>
      </c>
      <c r="BG155" s="69">
        <f t="shared" si="303"/>
        <v>0</v>
      </c>
      <c r="BH155" s="69">
        <f t="shared" si="304"/>
        <v>0</v>
      </c>
      <c r="BI155" s="69">
        <f t="shared" si="305"/>
        <v>0</v>
      </c>
      <c r="BJ155" s="69">
        <f t="shared" si="334"/>
        <v>0</v>
      </c>
      <c r="BK155" s="69">
        <f t="shared" si="335"/>
        <v>0</v>
      </c>
      <c r="BL155" s="69">
        <f t="shared" si="336"/>
        <v>814952960000</v>
      </c>
      <c r="BM155" s="69">
        <f t="shared" si="337"/>
        <v>730733907322</v>
      </c>
      <c r="BN155" s="69">
        <f t="shared" si="338"/>
        <v>519906261599</v>
      </c>
      <c r="BO155" s="69">
        <f t="shared" si="339"/>
        <v>651472185983</v>
      </c>
      <c r="BP155" s="69">
        <f t="shared" si="340"/>
        <v>591091570308</v>
      </c>
      <c r="BQ155" s="69">
        <f t="shared" si="341"/>
        <v>221294047692</v>
      </c>
      <c r="BR155" s="69">
        <f t="shared" si="342"/>
        <v>202170735829</v>
      </c>
      <c r="BS155" s="69">
        <f t="shared" si="343"/>
        <v>156960612635</v>
      </c>
      <c r="BT155" s="69">
        <f t="shared" si="344"/>
        <v>362167668827</v>
      </c>
      <c r="BU155" s="69">
        <f t="shared" si="345"/>
        <v>161829235822</v>
      </c>
      <c r="BV155" s="69">
        <f t="shared" si="346"/>
        <v>382315328832</v>
      </c>
      <c r="BW155" s="69">
        <f t="shared" si="347"/>
        <v>454217088387</v>
      </c>
      <c r="BX155" s="69">
        <f t="shared" si="348"/>
        <v>241881295840</v>
      </c>
      <c r="BY155" s="69">
        <f t="shared" si="349"/>
        <v>329675766145</v>
      </c>
      <c r="BZ155" s="69">
        <f t="shared" si="350"/>
        <v>146304366984</v>
      </c>
      <c r="CA155" s="69">
        <f t="shared" si="351"/>
        <v>0</v>
      </c>
      <c r="CB155" s="69">
        <f t="shared" si="352"/>
        <v>0</v>
      </c>
      <c r="CC155" s="69">
        <f t="shared" si="353"/>
        <v>0</v>
      </c>
      <c r="CD155" s="69">
        <f t="shared" si="354"/>
        <v>0</v>
      </c>
      <c r="CE155" s="69">
        <f t="shared" si="355"/>
        <v>0</v>
      </c>
      <c r="CF155" s="69">
        <f t="shared" si="356"/>
        <v>0</v>
      </c>
      <c r="CG155" s="69">
        <f t="shared" si="357"/>
        <v>0</v>
      </c>
      <c r="CH155" s="69">
        <f t="shared" si="358"/>
        <v>0</v>
      </c>
      <c r="CI155" s="69">
        <f t="shared" si="359"/>
        <v>0</v>
      </c>
      <c r="CJ155" s="69">
        <f t="shared" si="360"/>
        <v>0</v>
      </c>
      <c r="CK155" s="69">
        <f t="shared" si="361"/>
        <v>0</v>
      </c>
      <c r="CL155" s="69">
        <f t="shared" si="362"/>
        <v>97</v>
      </c>
      <c r="CM155" s="69">
        <f t="shared" si="363"/>
        <v>47</v>
      </c>
      <c r="CN155" s="69">
        <f t="shared" si="364"/>
        <v>46</v>
      </c>
      <c r="CO155" s="69">
        <f t="shared" si="365"/>
        <v>103</v>
      </c>
      <c r="CP155" s="69">
        <f t="shared" si="366"/>
        <v>90</v>
      </c>
      <c r="CQ155" s="69">
        <f t="shared" si="367"/>
        <v>6</v>
      </c>
      <c r="CR155" s="69">
        <f t="shared" si="368"/>
        <v>5</v>
      </c>
      <c r="CS155" s="69">
        <f t="shared" si="369"/>
        <v>4</v>
      </c>
      <c r="CT155" s="69">
        <f t="shared" si="370"/>
        <v>70</v>
      </c>
      <c r="CU155" s="69">
        <f t="shared" si="371"/>
        <v>86</v>
      </c>
      <c r="CV155" s="69">
        <f t="shared" si="372"/>
        <v>96</v>
      </c>
      <c r="CW155" s="69">
        <f t="shared" si="373"/>
        <v>15</v>
      </c>
      <c r="CX155" s="69">
        <f t="shared" si="374"/>
        <v>98</v>
      </c>
      <c r="CY155" s="69">
        <f t="shared" si="375"/>
        <v>41</v>
      </c>
      <c r="CZ155" s="69">
        <f t="shared" si="376"/>
        <v>12</v>
      </c>
      <c r="DA155" s="69">
        <f t="shared" si="377"/>
        <v>0</v>
      </c>
      <c r="DB155" s="69">
        <f t="shared" si="378"/>
        <v>0</v>
      </c>
      <c r="DC155" s="69">
        <f t="shared" si="379"/>
        <v>0</v>
      </c>
      <c r="DD155" s="69">
        <f t="shared" si="380"/>
        <v>0</v>
      </c>
      <c r="DE155" s="69">
        <f t="shared" si="381"/>
        <v>0</v>
      </c>
      <c r="DF155" s="69">
        <f t="shared" si="382"/>
        <v>0</v>
      </c>
      <c r="DG155" s="69">
        <f t="shared" si="383"/>
        <v>0</v>
      </c>
      <c r="DH155" s="69">
        <f t="shared" si="384"/>
        <v>0</v>
      </c>
      <c r="DI155" s="69">
        <f t="shared" si="385"/>
        <v>0</v>
      </c>
      <c r="DJ155" s="69" t="str">
        <f>IF(COUNTBLANK(DK155:$EI155)=COLUMNS(DK155:$EI155),"",REPT("0",Batch_Length-LEN(IF(AND(SUM(AK155:$BI155)&lt;&gt;0,BJ155=0),REPT("0",Batch_Length),TEXT(BJ155,"0")))))&amp;IF(AND(SUM(AK155:$BI155)&lt;&gt;0,BJ155=0),REPT("0",Batch_Length),TEXT(BJ155,"0"))</f>
        <v>000000000000</v>
      </c>
      <c r="DK155" s="69" t="str">
        <f>IF(COUNTBLANK(DL155:$EI155)=COLUMNS(DL155:$EI155),"",REPT("0",Batch_Length-LEN(IF(AND(SUMPRODUCT($F$32:$F154*BK$32:BK154)+SUMPRODUCT($F$32:$F154*CJ$32:CJ154)&gt;0,BK155+CJ155=0),REPT("0",Batch_Length),IF(BK155+CJ155=0,"",TEXT(BK155+CJ155,"0"))))))&amp;IF(AND(SUMPRODUCT($F$32:$F154*BK$32:BK154)+SUMPRODUCT($F$32:$F154*CJ$32:CJ154)&gt;0,BK155+CJ155=0),REPT("0",Batch_Length),IF(BK155+CJ155=0,"",TEXT(BK155+CJ155,"0")))</f>
        <v>000000000000</v>
      </c>
      <c r="DL155" s="69" t="str">
        <f>IF(COUNTBLANK(DM155:$EI155)=COLUMNS(DM155:$EI155),"",REPT("0",Batch_Length-LEN(IF(AND(SUMPRODUCT($F$32:$F154*BL$32:BL154)+SUMPRODUCT($F$32:$F154*CK$32:CK154)&gt;0,BL155+CK155=0),REPT("0",Batch_Length),IF(BL155+CK155=0,"",TEXT(BL155+CK155,"0"))))))&amp;IF(AND(SUMPRODUCT($F$32:$F154*BL$32:BL154)+SUMPRODUCT($F$32:$F154*CK$32:CK154)&gt;0,BL155+CK155=0),REPT("0",Batch_Length),IF(BL155+CK155=0,"",TEXT(BL155+CK155,"0")))</f>
        <v>814952960000</v>
      </c>
      <c r="DM155" s="69" t="str">
        <f>IF(COUNTBLANK(DN155:$EI155)=COLUMNS(DN155:$EI155),"",REPT("0",Batch_Length-LEN(IF(AND(SUMPRODUCT($F$32:$F154*BM$32:BM154)+SUMPRODUCT($F$32:$F154*CL$32:CL154)&gt;0,BM155+CL155=0),REPT("0",Batch_Length),IF(BM155+CL155=0,"",TEXT(BM155+CL155,"0"))))))&amp;IF(AND(SUMPRODUCT($F$32:$F154*BM$32:BM154)+SUMPRODUCT($F$32:$F154*CL$32:CL154)&gt;0,BM155+CL155=0),REPT("0",Batch_Length),IF(BM155+CL155=0,"",TEXT(BM155+CL155,"0")))</f>
        <v>730733907419</v>
      </c>
      <c r="DN155" s="69" t="str">
        <f>IF(COUNTBLANK(DO155:$EI155)=COLUMNS(DO155:$EI155),"",REPT("0",Batch_Length-LEN(IF(AND(SUMPRODUCT($F$32:$F154*BN$32:BN154)+SUMPRODUCT($F$32:$F154*CM$32:CM154)&gt;0,BN155+CM155=0),REPT("0",Batch_Length),IF(BN155+CM155=0,"",TEXT(BN155+CM155,"0"))))))&amp;IF(AND(SUMPRODUCT($F$32:$F154*BN$32:BN154)+SUMPRODUCT($F$32:$F154*CM$32:CM154)&gt;0,BN155+CM155=0),REPT("0",Batch_Length),IF(BN155+CM155=0,"",TEXT(BN155+CM155,"0")))</f>
        <v>519906261646</v>
      </c>
      <c r="DO155" s="69" t="str">
        <f>IF(COUNTBLANK(DP155:$EI155)=COLUMNS(DP155:$EI155),"",REPT("0",Batch_Length-LEN(IF(AND(SUMPRODUCT($F$32:$F154*BO$32:BO154)+SUMPRODUCT($F$32:$F154*CN$32:CN154)&gt;0,BO155+CN155=0),REPT("0",Batch_Length),IF(BO155+CN155=0,"",TEXT(BO155+CN155,"0"))))))&amp;IF(AND(SUMPRODUCT($F$32:$F154*BO$32:BO154)+SUMPRODUCT($F$32:$F154*CN$32:CN154)&gt;0,BO155+CN155=0),REPT("0",Batch_Length),IF(BO155+CN155=0,"",TEXT(BO155+CN155,"0")))</f>
        <v>651472186029</v>
      </c>
      <c r="DP155" s="69" t="str">
        <f>IF(COUNTBLANK(DQ155:$EI155)=COLUMNS(DQ155:$EI155),"",REPT("0",Batch_Length-LEN(IF(AND(SUMPRODUCT($F$32:$F154*BP$32:BP154)+SUMPRODUCT($F$32:$F154*CO$32:CO154)&gt;0,BP155+CO155=0),REPT("0",Batch_Length),IF(BP155+CO155=0,"",TEXT(BP155+CO155,"0"))))))&amp;IF(AND(SUMPRODUCT($F$32:$F154*BP$32:BP154)+SUMPRODUCT($F$32:$F154*CO$32:CO154)&gt;0,BP155+CO155=0),REPT("0",Batch_Length),IF(BP155+CO155=0,"",TEXT(BP155+CO155,"0")))</f>
        <v>591091570411</v>
      </c>
      <c r="DQ155" s="69" t="str">
        <f>IF(COUNTBLANK(DR155:$EI155)=COLUMNS(DR155:$EI155),"",REPT("0",Batch_Length-LEN(IF(AND(SUMPRODUCT($F$32:$F154*BQ$32:BQ154)+SUMPRODUCT($F$32:$F154*CP$32:CP154)&gt;0,BQ155+CP155=0),REPT("0",Batch_Length),IF(BQ155+CP155=0,"",TEXT(BQ155+CP155,"0"))))))&amp;IF(AND(SUMPRODUCT($F$32:$F154*BQ$32:BQ154)+SUMPRODUCT($F$32:$F154*CP$32:CP154)&gt;0,BQ155+CP155=0),REPT("0",Batch_Length),IF(BQ155+CP155=0,"",TEXT(BQ155+CP155,"0")))</f>
        <v>221294047782</v>
      </c>
      <c r="DR155" s="69" t="str">
        <f>IF(COUNTBLANK(DS155:$EI155)=COLUMNS(DS155:$EI155),"",REPT("0",Batch_Length-LEN(IF(AND(SUMPRODUCT($F$32:$F154*BR$32:BR154)+SUMPRODUCT($F$32:$F154*CQ$32:CQ154)&gt;0,BR155+CQ155=0),REPT("0",Batch_Length),IF(BR155+CQ155=0,"",TEXT(BR155+CQ155,"0"))))))&amp;IF(AND(SUMPRODUCT($F$32:$F154*BR$32:BR154)+SUMPRODUCT($F$32:$F154*CQ$32:CQ154)&gt;0,BR155+CQ155=0),REPT("0",Batch_Length),IF(BR155+CQ155=0,"",TEXT(BR155+CQ155,"0")))</f>
        <v>202170735835</v>
      </c>
      <c r="DS155" s="69" t="str">
        <f>IF(COUNTBLANK(DT155:$EI155)=COLUMNS(DT155:$EI155),"",REPT("0",Batch_Length-LEN(IF(AND(SUMPRODUCT($F$32:$F154*BS$32:BS154)+SUMPRODUCT($F$32:$F154*CR$32:CR154)&gt;0,BS155+CR155=0),REPT("0",Batch_Length),IF(BS155+CR155=0,"",TEXT(BS155+CR155,"0"))))))&amp;IF(AND(SUMPRODUCT($F$32:$F154*BS$32:BS154)+SUMPRODUCT($F$32:$F154*CR$32:CR154)&gt;0,BS155+CR155=0),REPT("0",Batch_Length),IF(BS155+CR155=0,"",TEXT(BS155+CR155,"0")))</f>
        <v>156960612640</v>
      </c>
      <c r="DT155" s="69" t="str">
        <f>IF(COUNTBLANK(DU155:$EI155)=COLUMNS(DU155:$EI155),"",REPT("0",Batch_Length-LEN(IF(AND(SUMPRODUCT($F$32:$F154*BT$32:BT154)+SUMPRODUCT($F$32:$F154*CS$32:CS154)&gt;0,BT155+CS155=0),REPT("0",Batch_Length),IF(BT155+CS155=0,"",TEXT(BT155+CS155,"0"))))))&amp;IF(AND(SUMPRODUCT($F$32:$F154*BT$32:BT154)+SUMPRODUCT($F$32:$F154*CS$32:CS154)&gt;0,BT155+CS155=0),REPT("0",Batch_Length),IF(BT155+CS155=0,"",TEXT(BT155+CS155,"0")))</f>
        <v>362167668831</v>
      </c>
      <c r="DU155" s="69" t="str">
        <f>IF(COUNTBLANK(DV155:$EI155)=COLUMNS(DV155:$EI155),"",REPT("0",Batch_Length-LEN(IF(AND(SUMPRODUCT($F$32:$F154*BU$32:BU154)+SUMPRODUCT($F$32:$F154*CT$32:CT154)&gt;0,BU155+CT155=0),REPT("0",Batch_Length),IF(BU155+CT155=0,"",TEXT(BU155+CT155,"0"))))))&amp;IF(AND(SUMPRODUCT($F$32:$F154*BU$32:BU154)+SUMPRODUCT($F$32:$F154*CT$32:CT154)&gt;0,BU155+CT155=0),REPT("0",Batch_Length),IF(BU155+CT155=0,"",TEXT(BU155+CT155,"0")))</f>
        <v>161829235892</v>
      </c>
      <c r="DV155" s="69" t="str">
        <f>IF(COUNTBLANK(DW155:$EI155)=COLUMNS(DW155:$EI155),"",REPT("0",Batch_Length-LEN(IF(AND(SUMPRODUCT($F$32:$F154*BV$32:BV154)+SUMPRODUCT($F$32:$F154*CU$32:CU154)&gt;0,BV155+CU155=0),REPT("0",Batch_Length),IF(BV155+CU155=0,"",TEXT(BV155+CU155,"0"))))))&amp;IF(AND(SUMPRODUCT($F$32:$F154*BV$32:BV154)+SUMPRODUCT($F$32:$F154*CU$32:CU154)&gt;0,BV155+CU155=0),REPT("0",Batch_Length),IF(BV155+CU155=0,"",TEXT(BV155+CU155,"0")))</f>
        <v>382315328918</v>
      </c>
      <c r="DW155" s="69" t="str">
        <f>IF(COUNTBLANK(DX155:$EI155)=COLUMNS(DX155:$EI155),"",REPT("0",Batch_Length-LEN(IF(AND(SUMPRODUCT($F$32:$F154*BW$32:BW154)+SUMPRODUCT($F$32:$F154*CV$32:CV154)&gt;0,BW155+CV155=0),REPT("0",Batch_Length),IF(BW155+CV155=0,"",TEXT(BW155+CV155,"0"))))))&amp;IF(AND(SUMPRODUCT($F$32:$F154*BW$32:BW154)+SUMPRODUCT($F$32:$F154*CV$32:CV154)&gt;0,BW155+CV155=0),REPT("0",Batch_Length),IF(BW155+CV155=0,"",TEXT(BW155+CV155,"0")))</f>
        <v>454217088483</v>
      </c>
      <c r="DX155" s="69" t="str">
        <f>IF(COUNTBLANK(DY155:$EI155)=COLUMNS(DY155:$EI155),"",REPT("0",Batch_Length-LEN(IF(AND(SUMPRODUCT($F$32:$F154*BX$32:BX154)+SUMPRODUCT($F$32:$F154*CW$32:CW154)&gt;0,BX155+CW155=0),REPT("0",Batch_Length),IF(BX155+CW155=0,"",TEXT(BX155+CW155,"0"))))))&amp;IF(AND(SUMPRODUCT($F$32:$F154*BX$32:BX154)+SUMPRODUCT($F$32:$F154*CW$32:CW154)&gt;0,BX155+CW155=0),REPT("0",Batch_Length),IF(BX155+CW155=0,"",TEXT(BX155+CW155,"0")))</f>
        <v>241881295855</v>
      </c>
      <c r="DY155" s="69" t="str">
        <f>IF(COUNTBLANK(DZ155:$EI155)=COLUMNS(DZ155:$EI155),"",REPT("0",Batch_Length-LEN(IF(AND(SUMPRODUCT($F$32:$F154*BY$32:BY154)+SUMPRODUCT($F$32:$F154*CX$32:CX154)&gt;0,BY155+CX155=0),REPT("0",Batch_Length),IF(BY155+CX155=0,"",TEXT(BY155+CX155,"0"))))))&amp;IF(AND(SUMPRODUCT($F$32:$F154*BY$32:BY154)+SUMPRODUCT($F$32:$F154*CX$32:CX154)&gt;0,BY155+CX155=0),REPT("0",Batch_Length),IF(BY155+CX155=0,"",TEXT(BY155+CX155,"0")))</f>
        <v>329675766243</v>
      </c>
      <c r="DZ155" s="69" t="str">
        <f>IF(COUNTBLANK(EA155:$EI155)=COLUMNS(EA155:$EI155),"",REPT("0",Batch_Length-LEN(IF(AND(SUMPRODUCT($F$32:$F154*BZ$32:BZ154)+SUMPRODUCT($F$32:$F154*CY$32:CY154)&gt;0,BZ155+CY155=0),REPT("0",Batch_Length),IF(BZ155+CY155=0,"",TEXT(BZ155+CY155,"0"))))))&amp;IF(AND(SUMPRODUCT($F$32:$F154*BZ$32:BZ154)+SUMPRODUCT($F$32:$F154*CY$32:CY154)&gt;0,BZ155+CY155=0),REPT("0",Batch_Length),IF(BZ155+CY155=0,"",TEXT(BZ155+CY155,"0")))</f>
        <v>146304367025</v>
      </c>
      <c r="EA155" s="69" t="str">
        <f>IF(COUNTBLANK(EB155:$EI155)=COLUMNS(EB155:$EI155),"",REPT("0",Batch_Length-LEN(IF(AND(SUMPRODUCT($F$32:$F154*CA$32:CA154)+SUMPRODUCT($F$32:$F154*CZ$32:CZ154)&gt;0,CA155+CZ155=0),REPT("0",Batch_Length),IF(CA155+CZ155=0,"",TEXT(CA155+CZ155,"0"))))))&amp;IF(AND(SUMPRODUCT($F$32:$F154*CA$32:CA154)+SUMPRODUCT($F$32:$F154*CZ$32:CZ154)&gt;0,CA155+CZ155=0),REPT("0",Batch_Length),IF(CA155+CZ155=0,"",TEXT(CA155+CZ155,"0")))</f>
        <v>12</v>
      </c>
      <c r="EB155" s="69" t="str">
        <f>IF(COUNTBLANK(EC155:$EI155)=COLUMNS(EC155:$EI155),"",REPT("0",Batch_Length-LEN(IF(AND(SUMPRODUCT($F$32:$F154*CB$32:CB154)+SUMPRODUCT($F$32:$F154*DA$32:DA154)&gt;0,CB155+DA155=0),REPT("0",Batch_Length),IF(CB155+DA155=0,"",TEXT(CB155+DA155,"0"))))))&amp;IF(AND(SUMPRODUCT($F$32:$F154*CB$32:CB154)+SUMPRODUCT($F$32:$F154*DA$32:DA154)&gt;0,CB155+DA155=0),REPT("0",Batch_Length),IF(CB155+DA155=0,"",TEXT(CB155+DA155,"0")))</f>
        <v/>
      </c>
      <c r="EC155" s="69" t="str">
        <f>IF(COUNTBLANK(ED155:$EI155)=COLUMNS(ED155:$EI155),"",REPT("0",Batch_Length-LEN(IF(AND(SUMPRODUCT($F$32:$F154*CC$32:CC154)+SUMPRODUCT($F$32:$F154*DB$32:DB154)&gt;0,CC155+DB155=0),REPT("0",Batch_Length),IF(CC155+DB155=0,"",TEXT(CC155+DB155,"0"))))))&amp;IF(AND(SUMPRODUCT($F$32:$F154*CC$32:CC154)+SUMPRODUCT($F$32:$F154*DB$32:DB154)&gt;0,CC155+DB155=0),REPT("0",Batch_Length),IF(CC155+DB155=0,"",TEXT(CC155+DB155,"0")))</f>
        <v/>
      </c>
      <c r="ED155" s="69" t="str">
        <f>IF(COUNTBLANK(EE155:$EI155)=COLUMNS(EE155:$EI155),"",REPT("0",Batch_Length-LEN(IF(AND(SUMPRODUCT($F$32:$F154*CD$32:CD154)+SUMPRODUCT($F$32:$F154*DC$32:DC154)&gt;0,CD155+DC155=0),REPT("0",Batch_Length),IF(CD155+DC155=0,"",TEXT(CD155+DC155,"0"))))))&amp;IF(AND(SUMPRODUCT($F$32:$F154*CD$32:CD154)+SUMPRODUCT($F$32:$F154*DC$32:DC154)&gt;0,CD155+DC155=0),REPT("0",Batch_Length),IF(CD155+DC155=0,"",TEXT(CD155+DC155,"0")))</f>
        <v/>
      </c>
      <c r="EE155" s="69" t="str">
        <f>IF(COUNTBLANK(EF155:$EI155)=COLUMNS(EF155:$EI155),"",REPT("0",Batch_Length-LEN(IF(AND(SUMPRODUCT($F$32:$F154*CE$32:CE154)+SUMPRODUCT($F$32:$F154*DD$32:DD154)&gt;0,CE155+DD155=0),REPT("0",Batch_Length),IF(CE155+DD155=0,"",TEXT(CE155+DD155,"0"))))))&amp;IF(AND(SUMPRODUCT($F$32:$F154*CE$32:CE154)+SUMPRODUCT($F$32:$F154*DD$32:DD154)&gt;0,CE155+DD155=0),REPT("0",Batch_Length),IF(CE155+DD155=0,"",TEXT(CE155+DD155,"0")))</f>
        <v/>
      </c>
      <c r="EF155" s="69" t="str">
        <f>IF(COUNTBLANK(EG155:$EI155)=COLUMNS(EG155:$EI155),"",REPT("0",Batch_Length-LEN(IF(AND(SUMPRODUCT($F$32:$F154*CF$32:CF154)+SUMPRODUCT($F$32:$F154*DE$32:DE154)&gt;0,CF155+DE155=0),REPT("0",Batch_Length),IF(CF155+DE155=0,"",TEXT(CF155+DE155,"0"))))))&amp;IF(AND(SUMPRODUCT($F$32:$F154*CF$32:CF154)+SUMPRODUCT($F$32:$F154*DE$32:DE154)&gt;0,CF155+DE155=0),REPT("0",Batch_Length),IF(CF155+DE155=0,"",TEXT(CF155+DE155,"0")))</f>
        <v/>
      </c>
      <c r="EG155" s="69" t="str">
        <f>IF(COUNTBLANK(EH155:$EI155)=COLUMNS(EH155:$EI155),"",REPT("0",Batch_Length-LEN(IF(AND(SUMPRODUCT($F$32:$F154*CG$32:CG154)+SUMPRODUCT($F$32:$F154*DF$32:DF154)&gt;0,CG155+DF155=0),REPT("0",Batch_Length),IF(CG155+DF155=0,"",TEXT(CG155+DF155,"0"))))))&amp;IF(AND(SUMPRODUCT($F$32:$F154*CG$32:CG154)+SUMPRODUCT($F$32:$F154*DF$32:DF154)&gt;0,CG155+DF155=0),REPT("0",Batch_Length),IF(CG155+DF155=0,"",TEXT(CG155+DF155,"0")))</f>
        <v/>
      </c>
      <c r="EH155" s="69" t="str">
        <f>IF(COUNTBLANK(EI155:$EI155)=COLUMNS(EI155:$EI155),"",REPT("0",Batch_Length-LEN(IF(AND(SUMPRODUCT($F$32:$F154*CH$32:CH154)+SUMPRODUCT($F$32:$F154*DG$32:DG154)&gt;0,CH155+DG155=0),REPT("0",Batch_Length),IF(CH155+DG155=0,"",TEXT(CH155+DG155,"0"))))))&amp;IF(AND(SUMPRODUCT($F$32:$F154*CH$32:CH154)+SUMPRODUCT($F$32:$F154*DG$32:DG154)&gt;0,CH155+DG155=0),REPT("0",Batch_Length),IF(CH155+DG155=0,"",TEXT(CH155+DG155,"0")))</f>
        <v/>
      </c>
      <c r="EI155" s="69" t="str">
        <f>IF(AND(SUMPRODUCT($F$32:$F154*CI$32:CI154)+SUMPRODUCT($F$32:$F154*DH$32:DH154)&gt;0,CI155+DH155=0),REPT("0",Batch_Length),IF(CI155+DH155=0,"",TEXT(CI155+DH155,"0")))</f>
        <v/>
      </c>
      <c r="EJ155" s="69" t="str">
        <f t="shared" si="306"/>
        <v>12146304367025329675766243241881295855454217088483382315328918161829235892362167668831156960612640202170735835221294047782591091570411651472186029519906261646730733907419814952960000000000000000000000000000</v>
      </c>
      <c r="EK155" s="57" t="s">
        <v>86</v>
      </c>
    </row>
    <row r="156" spans="6:141" outlineLevel="1" x14ac:dyDescent="0.2">
      <c r="F156" s="66">
        <f t="shared" si="277"/>
        <v>124</v>
      </c>
      <c r="G156" s="67" t="str">
        <f t="shared" si="278"/>
        <v>1506141741511140879795014161993280686076322918971939407100785852066825250652908790935063463115967385069171243567440461925041295354731044782551067660468376444194611004520057054167040000000000000000000000000000</v>
      </c>
      <c r="H156" s="66">
        <f t="shared" si="279"/>
        <v>208</v>
      </c>
      <c r="I156" s="66">
        <f t="shared" si="307"/>
        <v>18</v>
      </c>
      <c r="J156" s="67" t="str">
        <f t="shared" si="308"/>
        <v>000000000000</v>
      </c>
      <c r="K156" s="68" t="str">
        <f t="shared" si="309"/>
        <v>000000000000</v>
      </c>
      <c r="L156" s="68" t="str">
        <f t="shared" si="310"/>
        <v>814952960000</v>
      </c>
      <c r="M156" s="68" t="str">
        <f t="shared" si="311"/>
        <v>730733907419</v>
      </c>
      <c r="N156" s="68" t="str">
        <f t="shared" si="312"/>
        <v>519906261646</v>
      </c>
      <c r="O156" s="68" t="str">
        <f t="shared" si="313"/>
        <v>651472186029</v>
      </c>
      <c r="P156" s="68" t="str">
        <f t="shared" si="314"/>
        <v>591091570411</v>
      </c>
      <c r="Q156" s="68" t="str">
        <f t="shared" si="315"/>
        <v>221294047782</v>
      </c>
      <c r="R156" s="68" t="str">
        <f t="shared" si="316"/>
        <v>202170735835</v>
      </c>
      <c r="S156" s="68" t="str">
        <f t="shared" si="317"/>
        <v>156960612640</v>
      </c>
      <c r="T156" s="68" t="str">
        <f t="shared" si="318"/>
        <v>362167668831</v>
      </c>
      <c r="U156" s="68" t="str">
        <f t="shared" si="319"/>
        <v>161829235892</v>
      </c>
      <c r="V156" s="68" t="str">
        <f t="shared" si="320"/>
        <v>382315328918</v>
      </c>
      <c r="W156" s="68" t="str">
        <f t="shared" si="321"/>
        <v>454217088483</v>
      </c>
      <c r="X156" s="68" t="str">
        <f t="shared" si="322"/>
        <v>241881295855</v>
      </c>
      <c r="Y156" s="68" t="str">
        <f t="shared" si="323"/>
        <v>329675766243</v>
      </c>
      <c r="Z156" s="68" t="str">
        <f t="shared" si="324"/>
        <v>146304367025</v>
      </c>
      <c r="AA156" s="68" t="str">
        <f t="shared" si="325"/>
        <v>12</v>
      </c>
      <c r="AB156" s="68">
        <f t="shared" si="326"/>
        <v>0</v>
      </c>
      <c r="AC156" s="68">
        <f t="shared" si="327"/>
        <v>0</v>
      </c>
      <c r="AD156" s="68">
        <f t="shared" si="328"/>
        <v>0</v>
      </c>
      <c r="AE156" s="68">
        <f t="shared" si="329"/>
        <v>0</v>
      </c>
      <c r="AF156" s="68">
        <f t="shared" si="330"/>
        <v>0</v>
      </c>
      <c r="AG156" s="68">
        <f t="shared" si="331"/>
        <v>0</v>
      </c>
      <c r="AH156" s="68">
        <f t="shared" si="332"/>
        <v>0</v>
      </c>
      <c r="AI156" s="68">
        <f t="shared" si="333"/>
        <v>0</v>
      </c>
      <c r="AJ156" s="69">
        <f t="shared" si="280"/>
        <v>0</v>
      </c>
      <c r="AK156" s="69">
        <f t="shared" si="281"/>
        <v>0</v>
      </c>
      <c r="AL156" s="69">
        <f t="shared" si="282"/>
        <v>101054167040000</v>
      </c>
      <c r="AM156" s="69">
        <f t="shared" si="283"/>
        <v>90611004519956</v>
      </c>
      <c r="AN156" s="69">
        <f t="shared" si="284"/>
        <v>64468376444104</v>
      </c>
      <c r="AO156" s="69">
        <f t="shared" si="285"/>
        <v>80782551067596</v>
      </c>
      <c r="AP156" s="69">
        <f t="shared" si="286"/>
        <v>73295354730964</v>
      </c>
      <c r="AQ156" s="69">
        <f t="shared" si="287"/>
        <v>27440461924968</v>
      </c>
      <c r="AR156" s="69">
        <f t="shared" si="288"/>
        <v>25069171243540</v>
      </c>
      <c r="AS156" s="69">
        <f t="shared" si="289"/>
        <v>19463115967360</v>
      </c>
      <c r="AT156" s="69">
        <f t="shared" si="290"/>
        <v>44908790935044</v>
      </c>
      <c r="AU156" s="69">
        <f t="shared" si="291"/>
        <v>20066825250608</v>
      </c>
      <c r="AV156" s="69">
        <f t="shared" si="292"/>
        <v>47407100785832</v>
      </c>
      <c r="AW156" s="69">
        <f t="shared" si="293"/>
        <v>56322918971892</v>
      </c>
      <c r="AX156" s="69">
        <f t="shared" si="294"/>
        <v>29993280686020</v>
      </c>
      <c r="AY156" s="69">
        <f t="shared" si="295"/>
        <v>40879795014132</v>
      </c>
      <c r="AZ156" s="69">
        <f t="shared" si="296"/>
        <v>18141741511100</v>
      </c>
      <c r="BA156" s="69">
        <f t="shared" si="297"/>
        <v>1488</v>
      </c>
      <c r="BB156" s="69">
        <f t="shared" si="298"/>
        <v>0</v>
      </c>
      <c r="BC156" s="69">
        <f t="shared" si="299"/>
        <v>0</v>
      </c>
      <c r="BD156" s="69">
        <f t="shared" si="300"/>
        <v>0</v>
      </c>
      <c r="BE156" s="69">
        <f t="shared" si="301"/>
        <v>0</v>
      </c>
      <c r="BF156" s="69">
        <f t="shared" si="302"/>
        <v>0</v>
      </c>
      <c r="BG156" s="69">
        <f t="shared" si="303"/>
        <v>0</v>
      </c>
      <c r="BH156" s="69">
        <f t="shared" si="304"/>
        <v>0</v>
      </c>
      <c r="BI156" s="69">
        <f t="shared" si="305"/>
        <v>0</v>
      </c>
      <c r="BJ156" s="69">
        <f t="shared" si="334"/>
        <v>0</v>
      </c>
      <c r="BK156" s="69">
        <f t="shared" si="335"/>
        <v>0</v>
      </c>
      <c r="BL156" s="69">
        <f t="shared" si="336"/>
        <v>54167040000</v>
      </c>
      <c r="BM156" s="69">
        <f t="shared" si="337"/>
        <v>611004519956</v>
      </c>
      <c r="BN156" s="69">
        <f t="shared" si="338"/>
        <v>468376444104</v>
      </c>
      <c r="BO156" s="69">
        <f t="shared" si="339"/>
        <v>782551067596</v>
      </c>
      <c r="BP156" s="69">
        <f t="shared" si="340"/>
        <v>295354730964</v>
      </c>
      <c r="BQ156" s="69">
        <f t="shared" si="341"/>
        <v>440461924968</v>
      </c>
      <c r="BR156" s="69">
        <f t="shared" si="342"/>
        <v>69171243540</v>
      </c>
      <c r="BS156" s="69">
        <f t="shared" si="343"/>
        <v>463115967360</v>
      </c>
      <c r="BT156" s="69">
        <f t="shared" si="344"/>
        <v>908790935044</v>
      </c>
      <c r="BU156" s="69">
        <f t="shared" si="345"/>
        <v>66825250608</v>
      </c>
      <c r="BV156" s="69">
        <f t="shared" si="346"/>
        <v>407100785832</v>
      </c>
      <c r="BW156" s="69">
        <f t="shared" si="347"/>
        <v>322918971892</v>
      </c>
      <c r="BX156" s="69">
        <f t="shared" si="348"/>
        <v>993280686020</v>
      </c>
      <c r="BY156" s="69">
        <f t="shared" si="349"/>
        <v>879795014132</v>
      </c>
      <c r="BZ156" s="69">
        <f t="shared" si="350"/>
        <v>141741511100</v>
      </c>
      <c r="CA156" s="69">
        <f t="shared" si="351"/>
        <v>1488</v>
      </c>
      <c r="CB156" s="69">
        <f t="shared" si="352"/>
        <v>0</v>
      </c>
      <c r="CC156" s="69">
        <f t="shared" si="353"/>
        <v>0</v>
      </c>
      <c r="CD156" s="69">
        <f t="shared" si="354"/>
        <v>0</v>
      </c>
      <c r="CE156" s="69">
        <f t="shared" si="355"/>
        <v>0</v>
      </c>
      <c r="CF156" s="69">
        <f t="shared" si="356"/>
        <v>0</v>
      </c>
      <c r="CG156" s="69">
        <f t="shared" si="357"/>
        <v>0</v>
      </c>
      <c r="CH156" s="69">
        <f t="shared" si="358"/>
        <v>0</v>
      </c>
      <c r="CI156" s="69">
        <f t="shared" si="359"/>
        <v>0</v>
      </c>
      <c r="CJ156" s="69">
        <f t="shared" si="360"/>
        <v>0</v>
      </c>
      <c r="CK156" s="69">
        <f t="shared" si="361"/>
        <v>0</v>
      </c>
      <c r="CL156" s="69">
        <f t="shared" si="362"/>
        <v>101</v>
      </c>
      <c r="CM156" s="69">
        <f t="shared" si="363"/>
        <v>90</v>
      </c>
      <c r="CN156" s="69">
        <f t="shared" si="364"/>
        <v>64</v>
      </c>
      <c r="CO156" s="69">
        <f t="shared" si="365"/>
        <v>80</v>
      </c>
      <c r="CP156" s="69">
        <f t="shared" si="366"/>
        <v>73</v>
      </c>
      <c r="CQ156" s="69">
        <f t="shared" si="367"/>
        <v>27</v>
      </c>
      <c r="CR156" s="69">
        <f t="shared" si="368"/>
        <v>25</v>
      </c>
      <c r="CS156" s="69">
        <f t="shared" si="369"/>
        <v>19</v>
      </c>
      <c r="CT156" s="69">
        <f t="shared" si="370"/>
        <v>44</v>
      </c>
      <c r="CU156" s="69">
        <f t="shared" si="371"/>
        <v>20</v>
      </c>
      <c r="CV156" s="69">
        <f t="shared" si="372"/>
        <v>47</v>
      </c>
      <c r="CW156" s="69">
        <f t="shared" si="373"/>
        <v>56</v>
      </c>
      <c r="CX156" s="69">
        <f t="shared" si="374"/>
        <v>29</v>
      </c>
      <c r="CY156" s="69">
        <f t="shared" si="375"/>
        <v>40</v>
      </c>
      <c r="CZ156" s="69">
        <f t="shared" si="376"/>
        <v>18</v>
      </c>
      <c r="DA156" s="69">
        <f t="shared" si="377"/>
        <v>0</v>
      </c>
      <c r="DB156" s="69">
        <f t="shared" si="378"/>
        <v>0</v>
      </c>
      <c r="DC156" s="69">
        <f t="shared" si="379"/>
        <v>0</v>
      </c>
      <c r="DD156" s="69">
        <f t="shared" si="380"/>
        <v>0</v>
      </c>
      <c r="DE156" s="69">
        <f t="shared" si="381"/>
        <v>0</v>
      </c>
      <c r="DF156" s="69">
        <f t="shared" si="382"/>
        <v>0</v>
      </c>
      <c r="DG156" s="69">
        <f t="shared" si="383"/>
        <v>0</v>
      </c>
      <c r="DH156" s="69">
        <f t="shared" si="384"/>
        <v>0</v>
      </c>
      <c r="DI156" s="69">
        <f t="shared" si="385"/>
        <v>0</v>
      </c>
      <c r="DJ156" s="69" t="str">
        <f>IF(COUNTBLANK(DK156:$EI156)=COLUMNS(DK156:$EI156),"",REPT("0",Batch_Length-LEN(IF(AND(SUM(AK156:$BI156)&lt;&gt;0,BJ156=0),REPT("0",Batch_Length),TEXT(BJ156,"0")))))&amp;IF(AND(SUM(AK156:$BI156)&lt;&gt;0,BJ156=0),REPT("0",Batch_Length),TEXT(BJ156,"0"))</f>
        <v>000000000000</v>
      </c>
      <c r="DK156" s="69" t="str">
        <f>IF(COUNTBLANK(DL156:$EI156)=COLUMNS(DL156:$EI156),"",REPT("0",Batch_Length-LEN(IF(AND(SUMPRODUCT($F$32:$F155*BK$32:BK155)+SUMPRODUCT($F$32:$F155*CJ$32:CJ155)&gt;0,BK156+CJ156=0),REPT("0",Batch_Length),IF(BK156+CJ156=0,"",TEXT(BK156+CJ156,"0"))))))&amp;IF(AND(SUMPRODUCT($F$32:$F155*BK$32:BK155)+SUMPRODUCT($F$32:$F155*CJ$32:CJ155)&gt;0,BK156+CJ156=0),REPT("0",Batch_Length),IF(BK156+CJ156=0,"",TEXT(BK156+CJ156,"0")))</f>
        <v>000000000000</v>
      </c>
      <c r="DL156" s="69" t="str">
        <f>IF(COUNTBLANK(DM156:$EI156)=COLUMNS(DM156:$EI156),"",REPT("0",Batch_Length-LEN(IF(AND(SUMPRODUCT($F$32:$F155*BL$32:BL155)+SUMPRODUCT($F$32:$F155*CK$32:CK155)&gt;0,BL156+CK156=0),REPT("0",Batch_Length),IF(BL156+CK156=0,"",TEXT(BL156+CK156,"0"))))))&amp;IF(AND(SUMPRODUCT($F$32:$F155*BL$32:BL155)+SUMPRODUCT($F$32:$F155*CK$32:CK155)&gt;0,BL156+CK156=0),REPT("0",Batch_Length),IF(BL156+CK156=0,"",TEXT(BL156+CK156,"0")))</f>
        <v>054167040000</v>
      </c>
      <c r="DM156" s="69" t="str">
        <f>IF(COUNTBLANK(DN156:$EI156)=COLUMNS(DN156:$EI156),"",REPT("0",Batch_Length-LEN(IF(AND(SUMPRODUCT($F$32:$F155*BM$32:BM155)+SUMPRODUCT($F$32:$F155*CL$32:CL155)&gt;0,BM156+CL156=0),REPT("0",Batch_Length),IF(BM156+CL156=0,"",TEXT(BM156+CL156,"0"))))))&amp;IF(AND(SUMPRODUCT($F$32:$F155*BM$32:BM155)+SUMPRODUCT($F$32:$F155*CL$32:CL155)&gt;0,BM156+CL156=0),REPT("0",Batch_Length),IF(BM156+CL156=0,"",TEXT(BM156+CL156,"0")))</f>
        <v>611004520057</v>
      </c>
      <c r="DN156" s="69" t="str">
        <f>IF(COUNTBLANK(DO156:$EI156)=COLUMNS(DO156:$EI156),"",REPT("0",Batch_Length-LEN(IF(AND(SUMPRODUCT($F$32:$F155*BN$32:BN155)+SUMPRODUCT($F$32:$F155*CM$32:CM155)&gt;0,BN156+CM156=0),REPT("0",Batch_Length),IF(BN156+CM156=0,"",TEXT(BN156+CM156,"0"))))))&amp;IF(AND(SUMPRODUCT($F$32:$F155*BN$32:BN155)+SUMPRODUCT($F$32:$F155*CM$32:CM155)&gt;0,BN156+CM156=0),REPT("0",Batch_Length),IF(BN156+CM156=0,"",TEXT(BN156+CM156,"0")))</f>
        <v>468376444194</v>
      </c>
      <c r="DO156" s="69" t="str">
        <f>IF(COUNTBLANK(DP156:$EI156)=COLUMNS(DP156:$EI156),"",REPT("0",Batch_Length-LEN(IF(AND(SUMPRODUCT($F$32:$F155*BO$32:BO155)+SUMPRODUCT($F$32:$F155*CN$32:CN155)&gt;0,BO156+CN156=0),REPT("0",Batch_Length),IF(BO156+CN156=0,"",TEXT(BO156+CN156,"0"))))))&amp;IF(AND(SUMPRODUCT($F$32:$F155*BO$32:BO155)+SUMPRODUCT($F$32:$F155*CN$32:CN155)&gt;0,BO156+CN156=0),REPT("0",Batch_Length),IF(BO156+CN156=0,"",TEXT(BO156+CN156,"0")))</f>
        <v>782551067660</v>
      </c>
      <c r="DP156" s="69" t="str">
        <f>IF(COUNTBLANK(DQ156:$EI156)=COLUMNS(DQ156:$EI156),"",REPT("0",Batch_Length-LEN(IF(AND(SUMPRODUCT($F$32:$F155*BP$32:BP155)+SUMPRODUCT($F$32:$F155*CO$32:CO155)&gt;0,BP156+CO156=0),REPT("0",Batch_Length),IF(BP156+CO156=0,"",TEXT(BP156+CO156,"0"))))))&amp;IF(AND(SUMPRODUCT($F$32:$F155*BP$32:BP155)+SUMPRODUCT($F$32:$F155*CO$32:CO155)&gt;0,BP156+CO156=0),REPT("0",Batch_Length),IF(BP156+CO156=0,"",TEXT(BP156+CO156,"0")))</f>
        <v>295354731044</v>
      </c>
      <c r="DQ156" s="69" t="str">
        <f>IF(COUNTBLANK(DR156:$EI156)=COLUMNS(DR156:$EI156),"",REPT("0",Batch_Length-LEN(IF(AND(SUMPRODUCT($F$32:$F155*BQ$32:BQ155)+SUMPRODUCT($F$32:$F155*CP$32:CP155)&gt;0,BQ156+CP156=0),REPT("0",Batch_Length),IF(BQ156+CP156=0,"",TEXT(BQ156+CP156,"0"))))))&amp;IF(AND(SUMPRODUCT($F$32:$F155*BQ$32:BQ155)+SUMPRODUCT($F$32:$F155*CP$32:CP155)&gt;0,BQ156+CP156=0),REPT("0",Batch_Length),IF(BQ156+CP156=0,"",TEXT(BQ156+CP156,"0")))</f>
        <v>440461925041</v>
      </c>
      <c r="DR156" s="69" t="str">
        <f>IF(COUNTBLANK(DS156:$EI156)=COLUMNS(DS156:$EI156),"",REPT("0",Batch_Length-LEN(IF(AND(SUMPRODUCT($F$32:$F155*BR$32:BR155)+SUMPRODUCT($F$32:$F155*CQ$32:CQ155)&gt;0,BR156+CQ156=0),REPT("0",Batch_Length),IF(BR156+CQ156=0,"",TEXT(BR156+CQ156,"0"))))))&amp;IF(AND(SUMPRODUCT($F$32:$F155*BR$32:BR155)+SUMPRODUCT($F$32:$F155*CQ$32:CQ155)&gt;0,BR156+CQ156=0),REPT("0",Batch_Length),IF(BR156+CQ156=0,"",TEXT(BR156+CQ156,"0")))</f>
        <v>069171243567</v>
      </c>
      <c r="DS156" s="69" t="str">
        <f>IF(COUNTBLANK(DT156:$EI156)=COLUMNS(DT156:$EI156),"",REPT("0",Batch_Length-LEN(IF(AND(SUMPRODUCT($F$32:$F155*BS$32:BS155)+SUMPRODUCT($F$32:$F155*CR$32:CR155)&gt;0,BS156+CR156=0),REPT("0",Batch_Length),IF(BS156+CR156=0,"",TEXT(BS156+CR156,"0"))))))&amp;IF(AND(SUMPRODUCT($F$32:$F155*BS$32:BS155)+SUMPRODUCT($F$32:$F155*CR$32:CR155)&gt;0,BS156+CR156=0),REPT("0",Batch_Length),IF(BS156+CR156=0,"",TEXT(BS156+CR156,"0")))</f>
        <v>463115967385</v>
      </c>
      <c r="DT156" s="69" t="str">
        <f>IF(COUNTBLANK(DU156:$EI156)=COLUMNS(DU156:$EI156),"",REPT("0",Batch_Length-LEN(IF(AND(SUMPRODUCT($F$32:$F155*BT$32:BT155)+SUMPRODUCT($F$32:$F155*CS$32:CS155)&gt;0,BT156+CS156=0),REPT("0",Batch_Length),IF(BT156+CS156=0,"",TEXT(BT156+CS156,"0"))))))&amp;IF(AND(SUMPRODUCT($F$32:$F155*BT$32:BT155)+SUMPRODUCT($F$32:$F155*CS$32:CS155)&gt;0,BT156+CS156=0),REPT("0",Batch_Length),IF(BT156+CS156=0,"",TEXT(BT156+CS156,"0")))</f>
        <v>908790935063</v>
      </c>
      <c r="DU156" s="69" t="str">
        <f>IF(COUNTBLANK(DV156:$EI156)=COLUMNS(DV156:$EI156),"",REPT("0",Batch_Length-LEN(IF(AND(SUMPRODUCT($F$32:$F155*BU$32:BU155)+SUMPRODUCT($F$32:$F155*CT$32:CT155)&gt;0,BU156+CT156=0),REPT("0",Batch_Length),IF(BU156+CT156=0,"",TEXT(BU156+CT156,"0"))))))&amp;IF(AND(SUMPRODUCT($F$32:$F155*BU$32:BU155)+SUMPRODUCT($F$32:$F155*CT$32:CT155)&gt;0,BU156+CT156=0),REPT("0",Batch_Length),IF(BU156+CT156=0,"",TEXT(BU156+CT156,"0")))</f>
        <v>066825250652</v>
      </c>
      <c r="DV156" s="69" t="str">
        <f>IF(COUNTBLANK(DW156:$EI156)=COLUMNS(DW156:$EI156),"",REPT("0",Batch_Length-LEN(IF(AND(SUMPRODUCT($F$32:$F155*BV$32:BV155)+SUMPRODUCT($F$32:$F155*CU$32:CU155)&gt;0,BV156+CU156=0),REPT("0",Batch_Length),IF(BV156+CU156=0,"",TEXT(BV156+CU156,"0"))))))&amp;IF(AND(SUMPRODUCT($F$32:$F155*BV$32:BV155)+SUMPRODUCT($F$32:$F155*CU$32:CU155)&gt;0,BV156+CU156=0),REPT("0",Batch_Length),IF(BV156+CU156=0,"",TEXT(BV156+CU156,"0")))</f>
        <v>407100785852</v>
      </c>
      <c r="DW156" s="69" t="str">
        <f>IF(COUNTBLANK(DX156:$EI156)=COLUMNS(DX156:$EI156),"",REPT("0",Batch_Length-LEN(IF(AND(SUMPRODUCT($F$32:$F155*BW$32:BW155)+SUMPRODUCT($F$32:$F155*CV$32:CV155)&gt;0,BW156+CV156=0),REPT("0",Batch_Length),IF(BW156+CV156=0,"",TEXT(BW156+CV156,"0"))))))&amp;IF(AND(SUMPRODUCT($F$32:$F155*BW$32:BW155)+SUMPRODUCT($F$32:$F155*CV$32:CV155)&gt;0,BW156+CV156=0),REPT("0",Batch_Length),IF(BW156+CV156=0,"",TEXT(BW156+CV156,"0")))</f>
        <v>322918971939</v>
      </c>
      <c r="DX156" s="69" t="str">
        <f>IF(COUNTBLANK(DY156:$EI156)=COLUMNS(DY156:$EI156),"",REPT("0",Batch_Length-LEN(IF(AND(SUMPRODUCT($F$32:$F155*BX$32:BX155)+SUMPRODUCT($F$32:$F155*CW$32:CW155)&gt;0,BX156+CW156=0),REPT("0",Batch_Length),IF(BX156+CW156=0,"",TEXT(BX156+CW156,"0"))))))&amp;IF(AND(SUMPRODUCT($F$32:$F155*BX$32:BX155)+SUMPRODUCT($F$32:$F155*CW$32:CW155)&gt;0,BX156+CW156=0),REPT("0",Batch_Length),IF(BX156+CW156=0,"",TEXT(BX156+CW156,"0")))</f>
        <v>993280686076</v>
      </c>
      <c r="DY156" s="69" t="str">
        <f>IF(COUNTBLANK(DZ156:$EI156)=COLUMNS(DZ156:$EI156),"",REPT("0",Batch_Length-LEN(IF(AND(SUMPRODUCT($F$32:$F155*BY$32:BY155)+SUMPRODUCT($F$32:$F155*CX$32:CX155)&gt;0,BY156+CX156=0),REPT("0",Batch_Length),IF(BY156+CX156=0,"",TEXT(BY156+CX156,"0"))))))&amp;IF(AND(SUMPRODUCT($F$32:$F155*BY$32:BY155)+SUMPRODUCT($F$32:$F155*CX$32:CX155)&gt;0,BY156+CX156=0),REPT("0",Batch_Length),IF(BY156+CX156=0,"",TEXT(BY156+CX156,"0")))</f>
        <v>879795014161</v>
      </c>
      <c r="DZ156" s="69" t="str">
        <f>IF(COUNTBLANK(EA156:$EI156)=COLUMNS(EA156:$EI156),"",REPT("0",Batch_Length-LEN(IF(AND(SUMPRODUCT($F$32:$F155*BZ$32:BZ155)+SUMPRODUCT($F$32:$F155*CY$32:CY155)&gt;0,BZ156+CY156=0),REPT("0",Batch_Length),IF(BZ156+CY156=0,"",TEXT(BZ156+CY156,"0"))))))&amp;IF(AND(SUMPRODUCT($F$32:$F155*BZ$32:BZ155)+SUMPRODUCT($F$32:$F155*CY$32:CY155)&gt;0,BZ156+CY156=0),REPT("0",Batch_Length),IF(BZ156+CY156=0,"",TEXT(BZ156+CY156,"0")))</f>
        <v>141741511140</v>
      </c>
      <c r="EA156" s="69" t="str">
        <f>IF(COUNTBLANK(EB156:$EI156)=COLUMNS(EB156:$EI156),"",REPT("0",Batch_Length-LEN(IF(AND(SUMPRODUCT($F$32:$F155*CA$32:CA155)+SUMPRODUCT($F$32:$F155*CZ$32:CZ155)&gt;0,CA156+CZ156=0),REPT("0",Batch_Length),IF(CA156+CZ156=0,"",TEXT(CA156+CZ156,"0"))))))&amp;IF(AND(SUMPRODUCT($F$32:$F155*CA$32:CA155)+SUMPRODUCT($F$32:$F155*CZ$32:CZ155)&gt;0,CA156+CZ156=0),REPT("0",Batch_Length),IF(CA156+CZ156=0,"",TEXT(CA156+CZ156,"0")))</f>
        <v>1506</v>
      </c>
      <c r="EB156" s="69" t="str">
        <f>IF(COUNTBLANK(EC156:$EI156)=COLUMNS(EC156:$EI156),"",REPT("0",Batch_Length-LEN(IF(AND(SUMPRODUCT($F$32:$F155*CB$32:CB155)+SUMPRODUCT($F$32:$F155*DA$32:DA155)&gt;0,CB156+DA156=0),REPT("0",Batch_Length),IF(CB156+DA156=0,"",TEXT(CB156+DA156,"0"))))))&amp;IF(AND(SUMPRODUCT($F$32:$F155*CB$32:CB155)+SUMPRODUCT($F$32:$F155*DA$32:DA155)&gt;0,CB156+DA156=0),REPT("0",Batch_Length),IF(CB156+DA156=0,"",TEXT(CB156+DA156,"0")))</f>
        <v/>
      </c>
      <c r="EC156" s="69" t="str">
        <f>IF(COUNTBLANK(ED156:$EI156)=COLUMNS(ED156:$EI156),"",REPT("0",Batch_Length-LEN(IF(AND(SUMPRODUCT($F$32:$F155*CC$32:CC155)+SUMPRODUCT($F$32:$F155*DB$32:DB155)&gt;0,CC156+DB156=0),REPT("0",Batch_Length),IF(CC156+DB156=0,"",TEXT(CC156+DB156,"0"))))))&amp;IF(AND(SUMPRODUCT($F$32:$F155*CC$32:CC155)+SUMPRODUCT($F$32:$F155*DB$32:DB155)&gt;0,CC156+DB156=0),REPT("0",Batch_Length),IF(CC156+DB156=0,"",TEXT(CC156+DB156,"0")))</f>
        <v/>
      </c>
      <c r="ED156" s="69" t="str">
        <f>IF(COUNTBLANK(EE156:$EI156)=COLUMNS(EE156:$EI156),"",REPT("0",Batch_Length-LEN(IF(AND(SUMPRODUCT($F$32:$F155*CD$32:CD155)+SUMPRODUCT($F$32:$F155*DC$32:DC155)&gt;0,CD156+DC156=0),REPT("0",Batch_Length),IF(CD156+DC156=0,"",TEXT(CD156+DC156,"0"))))))&amp;IF(AND(SUMPRODUCT($F$32:$F155*CD$32:CD155)+SUMPRODUCT($F$32:$F155*DC$32:DC155)&gt;0,CD156+DC156=0),REPT("0",Batch_Length),IF(CD156+DC156=0,"",TEXT(CD156+DC156,"0")))</f>
        <v/>
      </c>
      <c r="EE156" s="69" t="str">
        <f>IF(COUNTBLANK(EF156:$EI156)=COLUMNS(EF156:$EI156),"",REPT("0",Batch_Length-LEN(IF(AND(SUMPRODUCT($F$32:$F155*CE$32:CE155)+SUMPRODUCT($F$32:$F155*DD$32:DD155)&gt;0,CE156+DD156=0),REPT("0",Batch_Length),IF(CE156+DD156=0,"",TEXT(CE156+DD156,"0"))))))&amp;IF(AND(SUMPRODUCT($F$32:$F155*CE$32:CE155)+SUMPRODUCT($F$32:$F155*DD$32:DD155)&gt;0,CE156+DD156=0),REPT("0",Batch_Length),IF(CE156+DD156=0,"",TEXT(CE156+DD156,"0")))</f>
        <v/>
      </c>
      <c r="EF156" s="69" t="str">
        <f>IF(COUNTBLANK(EG156:$EI156)=COLUMNS(EG156:$EI156),"",REPT("0",Batch_Length-LEN(IF(AND(SUMPRODUCT($F$32:$F155*CF$32:CF155)+SUMPRODUCT($F$32:$F155*DE$32:DE155)&gt;0,CF156+DE156=0),REPT("0",Batch_Length),IF(CF156+DE156=0,"",TEXT(CF156+DE156,"0"))))))&amp;IF(AND(SUMPRODUCT($F$32:$F155*CF$32:CF155)+SUMPRODUCT($F$32:$F155*DE$32:DE155)&gt;0,CF156+DE156=0),REPT("0",Batch_Length),IF(CF156+DE156=0,"",TEXT(CF156+DE156,"0")))</f>
        <v/>
      </c>
      <c r="EG156" s="69" t="str">
        <f>IF(COUNTBLANK(EH156:$EI156)=COLUMNS(EH156:$EI156),"",REPT("0",Batch_Length-LEN(IF(AND(SUMPRODUCT($F$32:$F155*CG$32:CG155)+SUMPRODUCT($F$32:$F155*DF$32:DF155)&gt;0,CG156+DF156=0),REPT("0",Batch_Length),IF(CG156+DF156=0,"",TEXT(CG156+DF156,"0"))))))&amp;IF(AND(SUMPRODUCT($F$32:$F155*CG$32:CG155)+SUMPRODUCT($F$32:$F155*DF$32:DF155)&gt;0,CG156+DF156=0),REPT("0",Batch_Length),IF(CG156+DF156=0,"",TEXT(CG156+DF156,"0")))</f>
        <v/>
      </c>
      <c r="EH156" s="69" t="str">
        <f>IF(COUNTBLANK(EI156:$EI156)=COLUMNS(EI156:$EI156),"",REPT("0",Batch_Length-LEN(IF(AND(SUMPRODUCT($F$32:$F155*CH$32:CH155)+SUMPRODUCT($F$32:$F155*DG$32:DG155)&gt;0,CH156+DG156=0),REPT("0",Batch_Length),IF(CH156+DG156=0,"",TEXT(CH156+DG156,"0"))))))&amp;IF(AND(SUMPRODUCT($F$32:$F155*CH$32:CH155)+SUMPRODUCT($F$32:$F155*DG$32:DG155)&gt;0,CH156+DG156=0),REPT("0",Batch_Length),IF(CH156+DG156=0,"",TEXT(CH156+DG156,"0")))</f>
        <v/>
      </c>
      <c r="EI156" s="69" t="str">
        <f>IF(AND(SUMPRODUCT($F$32:$F155*CI$32:CI155)+SUMPRODUCT($F$32:$F155*DH$32:DH155)&gt;0,CI156+DH156=0),REPT("0",Batch_Length),IF(CI156+DH156=0,"",TEXT(CI156+DH156,"0")))</f>
        <v/>
      </c>
      <c r="EJ156" s="69" t="str">
        <f t="shared" si="306"/>
        <v>1506141741511140879795014161993280686076322918971939407100785852066825250652908790935063463115967385069171243567440461925041295354731044782551067660468376444194611004520057054167040000000000000000000000000000</v>
      </c>
      <c r="EK156" s="57" t="s">
        <v>86</v>
      </c>
    </row>
    <row r="157" spans="6:141" outlineLevel="1" x14ac:dyDescent="0.2">
      <c r="F157" s="66">
        <f t="shared" si="277"/>
        <v>125</v>
      </c>
      <c r="G157" s="67" t="str">
        <f t="shared" si="278"/>
        <v>188267717688892609974376770249160085759540364871492425887598231508353156331613598866882932889495923133646405445930057740630161919341380597818883457558547055524326375565007131770880000000000000000000000000000000</v>
      </c>
      <c r="H157" s="66">
        <f t="shared" si="279"/>
        <v>210</v>
      </c>
      <c r="I157" s="66">
        <f t="shared" si="307"/>
        <v>18</v>
      </c>
      <c r="J157" s="67" t="str">
        <f t="shared" si="308"/>
        <v>000000000000</v>
      </c>
      <c r="K157" s="68" t="str">
        <f t="shared" si="309"/>
        <v>000000000000</v>
      </c>
      <c r="L157" s="68" t="str">
        <f t="shared" si="310"/>
        <v>054167040000</v>
      </c>
      <c r="M157" s="68" t="str">
        <f t="shared" si="311"/>
        <v>611004520057</v>
      </c>
      <c r="N157" s="68" t="str">
        <f t="shared" si="312"/>
        <v>468376444194</v>
      </c>
      <c r="O157" s="68" t="str">
        <f t="shared" si="313"/>
        <v>782551067660</v>
      </c>
      <c r="P157" s="68" t="str">
        <f t="shared" si="314"/>
        <v>295354731044</v>
      </c>
      <c r="Q157" s="68" t="str">
        <f t="shared" si="315"/>
        <v>440461925041</v>
      </c>
      <c r="R157" s="68" t="str">
        <f t="shared" si="316"/>
        <v>069171243567</v>
      </c>
      <c r="S157" s="68" t="str">
        <f t="shared" si="317"/>
        <v>463115967385</v>
      </c>
      <c r="T157" s="68" t="str">
        <f t="shared" si="318"/>
        <v>908790935063</v>
      </c>
      <c r="U157" s="68" t="str">
        <f t="shared" si="319"/>
        <v>066825250652</v>
      </c>
      <c r="V157" s="68" t="str">
        <f t="shared" si="320"/>
        <v>407100785852</v>
      </c>
      <c r="W157" s="68" t="str">
        <f t="shared" si="321"/>
        <v>322918971939</v>
      </c>
      <c r="X157" s="68" t="str">
        <f t="shared" si="322"/>
        <v>993280686076</v>
      </c>
      <c r="Y157" s="68" t="str">
        <f t="shared" si="323"/>
        <v>879795014161</v>
      </c>
      <c r="Z157" s="68" t="str">
        <f t="shared" si="324"/>
        <v>141741511140</v>
      </c>
      <c r="AA157" s="68" t="str">
        <f t="shared" si="325"/>
        <v>1506</v>
      </c>
      <c r="AB157" s="68">
        <f t="shared" si="326"/>
        <v>0</v>
      </c>
      <c r="AC157" s="68">
        <f t="shared" si="327"/>
        <v>0</v>
      </c>
      <c r="AD157" s="68">
        <f t="shared" si="328"/>
        <v>0</v>
      </c>
      <c r="AE157" s="68">
        <f t="shared" si="329"/>
        <v>0</v>
      </c>
      <c r="AF157" s="68">
        <f t="shared" si="330"/>
        <v>0</v>
      </c>
      <c r="AG157" s="68">
        <f t="shared" si="331"/>
        <v>0</v>
      </c>
      <c r="AH157" s="68">
        <f t="shared" si="332"/>
        <v>0</v>
      </c>
      <c r="AI157" s="68">
        <f t="shared" si="333"/>
        <v>0</v>
      </c>
      <c r="AJ157" s="69">
        <f t="shared" si="280"/>
        <v>0</v>
      </c>
      <c r="AK157" s="69">
        <f t="shared" si="281"/>
        <v>0</v>
      </c>
      <c r="AL157" s="69">
        <f t="shared" si="282"/>
        <v>6770880000000</v>
      </c>
      <c r="AM157" s="69">
        <f t="shared" si="283"/>
        <v>76375565007125</v>
      </c>
      <c r="AN157" s="69">
        <f t="shared" si="284"/>
        <v>58547055524250</v>
      </c>
      <c r="AO157" s="69">
        <f t="shared" si="285"/>
        <v>97818883457500</v>
      </c>
      <c r="AP157" s="69">
        <f t="shared" si="286"/>
        <v>36919341380500</v>
      </c>
      <c r="AQ157" s="69">
        <f t="shared" si="287"/>
        <v>55057740630125</v>
      </c>
      <c r="AR157" s="69">
        <f t="shared" si="288"/>
        <v>8646405445875</v>
      </c>
      <c r="AS157" s="69">
        <f t="shared" si="289"/>
        <v>57889495923125</v>
      </c>
      <c r="AT157" s="69">
        <f t="shared" si="290"/>
        <v>113598866882875</v>
      </c>
      <c r="AU157" s="69">
        <f t="shared" si="291"/>
        <v>8353156331500</v>
      </c>
      <c r="AV157" s="69">
        <f t="shared" si="292"/>
        <v>50887598231500</v>
      </c>
      <c r="AW157" s="69">
        <f t="shared" si="293"/>
        <v>40364871492375</v>
      </c>
      <c r="AX157" s="69">
        <f t="shared" si="294"/>
        <v>124160085759500</v>
      </c>
      <c r="AY157" s="69">
        <f t="shared" si="295"/>
        <v>109974376770125</v>
      </c>
      <c r="AZ157" s="69">
        <f t="shared" si="296"/>
        <v>17717688892500</v>
      </c>
      <c r="BA157" s="69">
        <f t="shared" si="297"/>
        <v>188250</v>
      </c>
      <c r="BB157" s="69">
        <f t="shared" si="298"/>
        <v>0</v>
      </c>
      <c r="BC157" s="69">
        <f t="shared" si="299"/>
        <v>0</v>
      </c>
      <c r="BD157" s="69">
        <f t="shared" si="300"/>
        <v>0</v>
      </c>
      <c r="BE157" s="69">
        <f t="shared" si="301"/>
        <v>0</v>
      </c>
      <c r="BF157" s="69">
        <f t="shared" si="302"/>
        <v>0</v>
      </c>
      <c r="BG157" s="69">
        <f t="shared" si="303"/>
        <v>0</v>
      </c>
      <c r="BH157" s="69">
        <f t="shared" si="304"/>
        <v>0</v>
      </c>
      <c r="BI157" s="69">
        <f t="shared" si="305"/>
        <v>0</v>
      </c>
      <c r="BJ157" s="69">
        <f t="shared" si="334"/>
        <v>0</v>
      </c>
      <c r="BK157" s="69">
        <f t="shared" si="335"/>
        <v>0</v>
      </c>
      <c r="BL157" s="69">
        <f t="shared" si="336"/>
        <v>770880000000</v>
      </c>
      <c r="BM157" s="69">
        <f t="shared" si="337"/>
        <v>375565007125</v>
      </c>
      <c r="BN157" s="69">
        <f t="shared" si="338"/>
        <v>547055524250</v>
      </c>
      <c r="BO157" s="69">
        <f t="shared" si="339"/>
        <v>818883457500</v>
      </c>
      <c r="BP157" s="69">
        <f t="shared" si="340"/>
        <v>919341380500</v>
      </c>
      <c r="BQ157" s="69">
        <f t="shared" si="341"/>
        <v>57740630125</v>
      </c>
      <c r="BR157" s="69">
        <f t="shared" si="342"/>
        <v>646405445875</v>
      </c>
      <c r="BS157" s="69">
        <f t="shared" si="343"/>
        <v>889495923125</v>
      </c>
      <c r="BT157" s="69">
        <f t="shared" si="344"/>
        <v>598866882875</v>
      </c>
      <c r="BU157" s="69">
        <f t="shared" si="345"/>
        <v>353156331500</v>
      </c>
      <c r="BV157" s="69">
        <f t="shared" si="346"/>
        <v>887598231500</v>
      </c>
      <c r="BW157" s="69">
        <f t="shared" si="347"/>
        <v>364871492375</v>
      </c>
      <c r="BX157" s="69">
        <f t="shared" si="348"/>
        <v>160085759500</v>
      </c>
      <c r="BY157" s="69">
        <f t="shared" si="349"/>
        <v>974376770125</v>
      </c>
      <c r="BZ157" s="69">
        <f t="shared" si="350"/>
        <v>717688892500</v>
      </c>
      <c r="CA157" s="69">
        <f t="shared" si="351"/>
        <v>188250</v>
      </c>
      <c r="CB157" s="69">
        <f t="shared" si="352"/>
        <v>0</v>
      </c>
      <c r="CC157" s="69">
        <f t="shared" si="353"/>
        <v>0</v>
      </c>
      <c r="CD157" s="69">
        <f t="shared" si="354"/>
        <v>0</v>
      </c>
      <c r="CE157" s="69">
        <f t="shared" si="355"/>
        <v>0</v>
      </c>
      <c r="CF157" s="69">
        <f t="shared" si="356"/>
        <v>0</v>
      </c>
      <c r="CG157" s="69">
        <f t="shared" si="357"/>
        <v>0</v>
      </c>
      <c r="CH157" s="69">
        <f t="shared" si="358"/>
        <v>0</v>
      </c>
      <c r="CI157" s="69">
        <f t="shared" si="359"/>
        <v>0</v>
      </c>
      <c r="CJ157" s="69">
        <f t="shared" si="360"/>
        <v>0</v>
      </c>
      <c r="CK157" s="69">
        <f t="shared" si="361"/>
        <v>0</v>
      </c>
      <c r="CL157" s="69">
        <f t="shared" si="362"/>
        <v>6</v>
      </c>
      <c r="CM157" s="69">
        <f t="shared" si="363"/>
        <v>76</v>
      </c>
      <c r="CN157" s="69">
        <f t="shared" si="364"/>
        <v>58</v>
      </c>
      <c r="CO157" s="69">
        <f t="shared" si="365"/>
        <v>97</v>
      </c>
      <c r="CP157" s="69">
        <f t="shared" si="366"/>
        <v>36</v>
      </c>
      <c r="CQ157" s="69">
        <f t="shared" si="367"/>
        <v>55</v>
      </c>
      <c r="CR157" s="69">
        <f t="shared" si="368"/>
        <v>8</v>
      </c>
      <c r="CS157" s="69">
        <f t="shared" si="369"/>
        <v>57</v>
      </c>
      <c r="CT157" s="69">
        <f t="shared" si="370"/>
        <v>113</v>
      </c>
      <c r="CU157" s="69">
        <f t="shared" si="371"/>
        <v>8</v>
      </c>
      <c r="CV157" s="69">
        <f t="shared" si="372"/>
        <v>50</v>
      </c>
      <c r="CW157" s="69">
        <f t="shared" si="373"/>
        <v>40</v>
      </c>
      <c r="CX157" s="69">
        <f t="shared" si="374"/>
        <v>124</v>
      </c>
      <c r="CY157" s="69">
        <f t="shared" si="375"/>
        <v>109</v>
      </c>
      <c r="CZ157" s="69">
        <f t="shared" si="376"/>
        <v>17</v>
      </c>
      <c r="DA157" s="69">
        <f t="shared" si="377"/>
        <v>0</v>
      </c>
      <c r="DB157" s="69">
        <f t="shared" si="378"/>
        <v>0</v>
      </c>
      <c r="DC157" s="69">
        <f t="shared" si="379"/>
        <v>0</v>
      </c>
      <c r="DD157" s="69">
        <f t="shared" si="380"/>
        <v>0</v>
      </c>
      <c r="DE157" s="69">
        <f t="shared" si="381"/>
        <v>0</v>
      </c>
      <c r="DF157" s="69">
        <f t="shared" si="382"/>
        <v>0</v>
      </c>
      <c r="DG157" s="69">
        <f t="shared" si="383"/>
        <v>0</v>
      </c>
      <c r="DH157" s="69">
        <f t="shared" si="384"/>
        <v>0</v>
      </c>
      <c r="DI157" s="69">
        <f t="shared" si="385"/>
        <v>0</v>
      </c>
      <c r="DJ157" s="69" t="str">
        <f>IF(COUNTBLANK(DK157:$EI157)=COLUMNS(DK157:$EI157),"",REPT("0",Batch_Length-LEN(IF(AND(SUM(AK157:$BI157)&lt;&gt;0,BJ157=0),REPT("0",Batch_Length),TEXT(BJ157,"0")))))&amp;IF(AND(SUM(AK157:$BI157)&lt;&gt;0,BJ157=0),REPT("0",Batch_Length),TEXT(BJ157,"0"))</f>
        <v>000000000000</v>
      </c>
      <c r="DK157" s="69" t="str">
        <f>IF(COUNTBLANK(DL157:$EI157)=COLUMNS(DL157:$EI157),"",REPT("0",Batch_Length-LEN(IF(AND(SUMPRODUCT($F$32:$F156*BK$32:BK156)+SUMPRODUCT($F$32:$F156*CJ$32:CJ156)&gt;0,BK157+CJ157=0),REPT("0",Batch_Length),IF(BK157+CJ157=0,"",TEXT(BK157+CJ157,"0"))))))&amp;IF(AND(SUMPRODUCT($F$32:$F156*BK$32:BK156)+SUMPRODUCT($F$32:$F156*CJ$32:CJ156)&gt;0,BK157+CJ157=0),REPT("0",Batch_Length),IF(BK157+CJ157=0,"",TEXT(BK157+CJ157,"0")))</f>
        <v>000000000000</v>
      </c>
      <c r="DL157" s="69" t="str">
        <f>IF(COUNTBLANK(DM157:$EI157)=COLUMNS(DM157:$EI157),"",REPT("0",Batch_Length-LEN(IF(AND(SUMPRODUCT($F$32:$F156*BL$32:BL156)+SUMPRODUCT($F$32:$F156*CK$32:CK156)&gt;0,BL157+CK157=0),REPT("0",Batch_Length),IF(BL157+CK157=0,"",TEXT(BL157+CK157,"0"))))))&amp;IF(AND(SUMPRODUCT($F$32:$F156*BL$32:BL156)+SUMPRODUCT($F$32:$F156*CK$32:CK156)&gt;0,BL157+CK157=0),REPT("0",Batch_Length),IF(BL157+CK157=0,"",TEXT(BL157+CK157,"0")))</f>
        <v>770880000000</v>
      </c>
      <c r="DM157" s="69" t="str">
        <f>IF(COUNTBLANK(DN157:$EI157)=COLUMNS(DN157:$EI157),"",REPT("0",Batch_Length-LEN(IF(AND(SUMPRODUCT($F$32:$F156*BM$32:BM156)+SUMPRODUCT($F$32:$F156*CL$32:CL156)&gt;0,BM157+CL157=0),REPT("0",Batch_Length),IF(BM157+CL157=0,"",TEXT(BM157+CL157,"0"))))))&amp;IF(AND(SUMPRODUCT($F$32:$F156*BM$32:BM156)+SUMPRODUCT($F$32:$F156*CL$32:CL156)&gt;0,BM157+CL157=0),REPT("0",Batch_Length),IF(BM157+CL157=0,"",TEXT(BM157+CL157,"0")))</f>
        <v>375565007131</v>
      </c>
      <c r="DN157" s="69" t="str">
        <f>IF(COUNTBLANK(DO157:$EI157)=COLUMNS(DO157:$EI157),"",REPT("0",Batch_Length-LEN(IF(AND(SUMPRODUCT($F$32:$F156*BN$32:BN156)+SUMPRODUCT($F$32:$F156*CM$32:CM156)&gt;0,BN157+CM157=0),REPT("0",Batch_Length),IF(BN157+CM157=0,"",TEXT(BN157+CM157,"0"))))))&amp;IF(AND(SUMPRODUCT($F$32:$F156*BN$32:BN156)+SUMPRODUCT($F$32:$F156*CM$32:CM156)&gt;0,BN157+CM157=0),REPT("0",Batch_Length),IF(BN157+CM157=0,"",TEXT(BN157+CM157,"0")))</f>
        <v>547055524326</v>
      </c>
      <c r="DO157" s="69" t="str">
        <f>IF(COUNTBLANK(DP157:$EI157)=COLUMNS(DP157:$EI157),"",REPT("0",Batch_Length-LEN(IF(AND(SUMPRODUCT($F$32:$F156*BO$32:BO156)+SUMPRODUCT($F$32:$F156*CN$32:CN156)&gt;0,BO157+CN157=0),REPT("0",Batch_Length),IF(BO157+CN157=0,"",TEXT(BO157+CN157,"0"))))))&amp;IF(AND(SUMPRODUCT($F$32:$F156*BO$32:BO156)+SUMPRODUCT($F$32:$F156*CN$32:CN156)&gt;0,BO157+CN157=0),REPT("0",Batch_Length),IF(BO157+CN157=0,"",TEXT(BO157+CN157,"0")))</f>
        <v>818883457558</v>
      </c>
      <c r="DP157" s="69" t="str">
        <f>IF(COUNTBLANK(DQ157:$EI157)=COLUMNS(DQ157:$EI157),"",REPT("0",Batch_Length-LEN(IF(AND(SUMPRODUCT($F$32:$F156*BP$32:BP156)+SUMPRODUCT($F$32:$F156*CO$32:CO156)&gt;0,BP157+CO157=0),REPT("0",Batch_Length),IF(BP157+CO157=0,"",TEXT(BP157+CO157,"0"))))))&amp;IF(AND(SUMPRODUCT($F$32:$F156*BP$32:BP156)+SUMPRODUCT($F$32:$F156*CO$32:CO156)&gt;0,BP157+CO157=0),REPT("0",Batch_Length),IF(BP157+CO157=0,"",TEXT(BP157+CO157,"0")))</f>
        <v>919341380597</v>
      </c>
      <c r="DQ157" s="69" t="str">
        <f>IF(COUNTBLANK(DR157:$EI157)=COLUMNS(DR157:$EI157),"",REPT("0",Batch_Length-LEN(IF(AND(SUMPRODUCT($F$32:$F156*BQ$32:BQ156)+SUMPRODUCT($F$32:$F156*CP$32:CP156)&gt;0,BQ157+CP157=0),REPT("0",Batch_Length),IF(BQ157+CP157=0,"",TEXT(BQ157+CP157,"0"))))))&amp;IF(AND(SUMPRODUCT($F$32:$F156*BQ$32:BQ156)+SUMPRODUCT($F$32:$F156*CP$32:CP156)&gt;0,BQ157+CP157=0),REPT("0",Batch_Length),IF(BQ157+CP157=0,"",TEXT(BQ157+CP157,"0")))</f>
        <v>057740630161</v>
      </c>
      <c r="DR157" s="69" t="str">
        <f>IF(COUNTBLANK(DS157:$EI157)=COLUMNS(DS157:$EI157),"",REPT("0",Batch_Length-LEN(IF(AND(SUMPRODUCT($F$32:$F156*BR$32:BR156)+SUMPRODUCT($F$32:$F156*CQ$32:CQ156)&gt;0,BR157+CQ157=0),REPT("0",Batch_Length),IF(BR157+CQ157=0,"",TEXT(BR157+CQ157,"0"))))))&amp;IF(AND(SUMPRODUCT($F$32:$F156*BR$32:BR156)+SUMPRODUCT($F$32:$F156*CQ$32:CQ156)&gt;0,BR157+CQ157=0),REPT("0",Batch_Length),IF(BR157+CQ157=0,"",TEXT(BR157+CQ157,"0")))</f>
        <v>646405445930</v>
      </c>
      <c r="DS157" s="69" t="str">
        <f>IF(COUNTBLANK(DT157:$EI157)=COLUMNS(DT157:$EI157),"",REPT("0",Batch_Length-LEN(IF(AND(SUMPRODUCT($F$32:$F156*BS$32:BS156)+SUMPRODUCT($F$32:$F156*CR$32:CR156)&gt;0,BS157+CR157=0),REPT("0",Batch_Length),IF(BS157+CR157=0,"",TEXT(BS157+CR157,"0"))))))&amp;IF(AND(SUMPRODUCT($F$32:$F156*BS$32:BS156)+SUMPRODUCT($F$32:$F156*CR$32:CR156)&gt;0,BS157+CR157=0),REPT("0",Batch_Length),IF(BS157+CR157=0,"",TEXT(BS157+CR157,"0")))</f>
        <v>889495923133</v>
      </c>
      <c r="DT157" s="69" t="str">
        <f>IF(COUNTBLANK(DU157:$EI157)=COLUMNS(DU157:$EI157),"",REPT("0",Batch_Length-LEN(IF(AND(SUMPRODUCT($F$32:$F156*BT$32:BT156)+SUMPRODUCT($F$32:$F156*CS$32:CS156)&gt;0,BT157+CS157=0),REPT("0",Batch_Length),IF(BT157+CS157=0,"",TEXT(BT157+CS157,"0"))))))&amp;IF(AND(SUMPRODUCT($F$32:$F156*BT$32:BT156)+SUMPRODUCT($F$32:$F156*CS$32:CS156)&gt;0,BT157+CS157=0),REPT("0",Batch_Length),IF(BT157+CS157=0,"",TEXT(BT157+CS157,"0")))</f>
        <v>598866882932</v>
      </c>
      <c r="DU157" s="69" t="str">
        <f>IF(COUNTBLANK(DV157:$EI157)=COLUMNS(DV157:$EI157),"",REPT("0",Batch_Length-LEN(IF(AND(SUMPRODUCT($F$32:$F156*BU$32:BU156)+SUMPRODUCT($F$32:$F156*CT$32:CT156)&gt;0,BU157+CT157=0),REPT("0",Batch_Length),IF(BU157+CT157=0,"",TEXT(BU157+CT157,"0"))))))&amp;IF(AND(SUMPRODUCT($F$32:$F156*BU$32:BU156)+SUMPRODUCT($F$32:$F156*CT$32:CT156)&gt;0,BU157+CT157=0),REPT("0",Batch_Length),IF(BU157+CT157=0,"",TEXT(BU157+CT157,"0")))</f>
        <v>353156331613</v>
      </c>
      <c r="DV157" s="69" t="str">
        <f>IF(COUNTBLANK(DW157:$EI157)=COLUMNS(DW157:$EI157),"",REPT("0",Batch_Length-LEN(IF(AND(SUMPRODUCT($F$32:$F156*BV$32:BV156)+SUMPRODUCT($F$32:$F156*CU$32:CU156)&gt;0,BV157+CU157=0),REPT("0",Batch_Length),IF(BV157+CU157=0,"",TEXT(BV157+CU157,"0"))))))&amp;IF(AND(SUMPRODUCT($F$32:$F156*BV$32:BV156)+SUMPRODUCT($F$32:$F156*CU$32:CU156)&gt;0,BV157+CU157=0),REPT("0",Batch_Length),IF(BV157+CU157=0,"",TEXT(BV157+CU157,"0")))</f>
        <v>887598231508</v>
      </c>
      <c r="DW157" s="69" t="str">
        <f>IF(COUNTBLANK(DX157:$EI157)=COLUMNS(DX157:$EI157),"",REPT("0",Batch_Length-LEN(IF(AND(SUMPRODUCT($F$32:$F156*BW$32:BW156)+SUMPRODUCT($F$32:$F156*CV$32:CV156)&gt;0,BW157+CV157=0),REPT("0",Batch_Length),IF(BW157+CV157=0,"",TEXT(BW157+CV157,"0"))))))&amp;IF(AND(SUMPRODUCT($F$32:$F156*BW$32:BW156)+SUMPRODUCT($F$32:$F156*CV$32:CV156)&gt;0,BW157+CV157=0),REPT("0",Batch_Length),IF(BW157+CV157=0,"",TEXT(BW157+CV157,"0")))</f>
        <v>364871492425</v>
      </c>
      <c r="DX157" s="69" t="str">
        <f>IF(COUNTBLANK(DY157:$EI157)=COLUMNS(DY157:$EI157),"",REPT("0",Batch_Length-LEN(IF(AND(SUMPRODUCT($F$32:$F156*BX$32:BX156)+SUMPRODUCT($F$32:$F156*CW$32:CW156)&gt;0,BX157+CW157=0),REPT("0",Batch_Length),IF(BX157+CW157=0,"",TEXT(BX157+CW157,"0"))))))&amp;IF(AND(SUMPRODUCT($F$32:$F156*BX$32:BX156)+SUMPRODUCT($F$32:$F156*CW$32:CW156)&gt;0,BX157+CW157=0),REPT("0",Batch_Length),IF(BX157+CW157=0,"",TEXT(BX157+CW157,"0")))</f>
        <v>160085759540</v>
      </c>
      <c r="DY157" s="69" t="str">
        <f>IF(COUNTBLANK(DZ157:$EI157)=COLUMNS(DZ157:$EI157),"",REPT("0",Batch_Length-LEN(IF(AND(SUMPRODUCT($F$32:$F156*BY$32:BY156)+SUMPRODUCT($F$32:$F156*CX$32:CX156)&gt;0,BY157+CX157=0),REPT("0",Batch_Length),IF(BY157+CX157=0,"",TEXT(BY157+CX157,"0"))))))&amp;IF(AND(SUMPRODUCT($F$32:$F156*BY$32:BY156)+SUMPRODUCT($F$32:$F156*CX$32:CX156)&gt;0,BY157+CX157=0),REPT("0",Batch_Length),IF(BY157+CX157=0,"",TEXT(BY157+CX157,"0")))</f>
        <v>974376770249</v>
      </c>
      <c r="DZ157" s="69" t="str">
        <f>IF(COUNTBLANK(EA157:$EI157)=COLUMNS(EA157:$EI157),"",REPT("0",Batch_Length-LEN(IF(AND(SUMPRODUCT($F$32:$F156*BZ$32:BZ156)+SUMPRODUCT($F$32:$F156*CY$32:CY156)&gt;0,BZ157+CY157=0),REPT("0",Batch_Length),IF(BZ157+CY157=0,"",TEXT(BZ157+CY157,"0"))))))&amp;IF(AND(SUMPRODUCT($F$32:$F156*BZ$32:BZ156)+SUMPRODUCT($F$32:$F156*CY$32:CY156)&gt;0,BZ157+CY157=0),REPT("0",Batch_Length),IF(BZ157+CY157=0,"",TEXT(BZ157+CY157,"0")))</f>
        <v>717688892609</v>
      </c>
      <c r="EA157" s="69" t="str">
        <f>IF(COUNTBLANK(EB157:$EI157)=COLUMNS(EB157:$EI157),"",REPT("0",Batch_Length-LEN(IF(AND(SUMPRODUCT($F$32:$F156*CA$32:CA156)+SUMPRODUCT($F$32:$F156*CZ$32:CZ156)&gt;0,CA157+CZ157=0),REPT("0",Batch_Length),IF(CA157+CZ157=0,"",TEXT(CA157+CZ157,"0"))))))&amp;IF(AND(SUMPRODUCT($F$32:$F156*CA$32:CA156)+SUMPRODUCT($F$32:$F156*CZ$32:CZ156)&gt;0,CA157+CZ157=0),REPT("0",Batch_Length),IF(CA157+CZ157=0,"",TEXT(CA157+CZ157,"0")))</f>
        <v>188267</v>
      </c>
      <c r="EB157" s="69" t="str">
        <f>IF(COUNTBLANK(EC157:$EI157)=COLUMNS(EC157:$EI157),"",REPT("0",Batch_Length-LEN(IF(AND(SUMPRODUCT($F$32:$F156*CB$32:CB156)+SUMPRODUCT($F$32:$F156*DA$32:DA156)&gt;0,CB157+DA157=0),REPT("0",Batch_Length),IF(CB157+DA157=0,"",TEXT(CB157+DA157,"0"))))))&amp;IF(AND(SUMPRODUCT($F$32:$F156*CB$32:CB156)+SUMPRODUCT($F$32:$F156*DA$32:DA156)&gt;0,CB157+DA157=0),REPT("0",Batch_Length),IF(CB157+DA157=0,"",TEXT(CB157+DA157,"0")))</f>
        <v/>
      </c>
      <c r="EC157" s="69" t="str">
        <f>IF(COUNTBLANK(ED157:$EI157)=COLUMNS(ED157:$EI157),"",REPT("0",Batch_Length-LEN(IF(AND(SUMPRODUCT($F$32:$F156*CC$32:CC156)+SUMPRODUCT($F$32:$F156*DB$32:DB156)&gt;0,CC157+DB157=0),REPT("0",Batch_Length),IF(CC157+DB157=0,"",TEXT(CC157+DB157,"0"))))))&amp;IF(AND(SUMPRODUCT($F$32:$F156*CC$32:CC156)+SUMPRODUCT($F$32:$F156*DB$32:DB156)&gt;0,CC157+DB157=0),REPT("0",Batch_Length),IF(CC157+DB157=0,"",TEXT(CC157+DB157,"0")))</f>
        <v/>
      </c>
      <c r="ED157" s="69" t="str">
        <f>IF(COUNTBLANK(EE157:$EI157)=COLUMNS(EE157:$EI157),"",REPT("0",Batch_Length-LEN(IF(AND(SUMPRODUCT($F$32:$F156*CD$32:CD156)+SUMPRODUCT($F$32:$F156*DC$32:DC156)&gt;0,CD157+DC157=0),REPT("0",Batch_Length),IF(CD157+DC157=0,"",TEXT(CD157+DC157,"0"))))))&amp;IF(AND(SUMPRODUCT($F$32:$F156*CD$32:CD156)+SUMPRODUCT($F$32:$F156*DC$32:DC156)&gt;0,CD157+DC157=0),REPT("0",Batch_Length),IF(CD157+DC157=0,"",TEXT(CD157+DC157,"0")))</f>
        <v/>
      </c>
      <c r="EE157" s="69" t="str">
        <f>IF(COUNTBLANK(EF157:$EI157)=COLUMNS(EF157:$EI157),"",REPT("0",Batch_Length-LEN(IF(AND(SUMPRODUCT($F$32:$F156*CE$32:CE156)+SUMPRODUCT($F$32:$F156*DD$32:DD156)&gt;0,CE157+DD157=0),REPT("0",Batch_Length),IF(CE157+DD157=0,"",TEXT(CE157+DD157,"0"))))))&amp;IF(AND(SUMPRODUCT($F$32:$F156*CE$32:CE156)+SUMPRODUCT($F$32:$F156*DD$32:DD156)&gt;0,CE157+DD157=0),REPT("0",Batch_Length),IF(CE157+DD157=0,"",TEXT(CE157+DD157,"0")))</f>
        <v/>
      </c>
      <c r="EF157" s="69" t="str">
        <f>IF(COUNTBLANK(EG157:$EI157)=COLUMNS(EG157:$EI157),"",REPT("0",Batch_Length-LEN(IF(AND(SUMPRODUCT($F$32:$F156*CF$32:CF156)+SUMPRODUCT($F$32:$F156*DE$32:DE156)&gt;0,CF157+DE157=0),REPT("0",Batch_Length),IF(CF157+DE157=0,"",TEXT(CF157+DE157,"0"))))))&amp;IF(AND(SUMPRODUCT($F$32:$F156*CF$32:CF156)+SUMPRODUCT($F$32:$F156*DE$32:DE156)&gt;0,CF157+DE157=0),REPT("0",Batch_Length),IF(CF157+DE157=0,"",TEXT(CF157+DE157,"0")))</f>
        <v/>
      </c>
      <c r="EG157" s="69" t="str">
        <f>IF(COUNTBLANK(EH157:$EI157)=COLUMNS(EH157:$EI157),"",REPT("0",Batch_Length-LEN(IF(AND(SUMPRODUCT($F$32:$F156*CG$32:CG156)+SUMPRODUCT($F$32:$F156*DF$32:DF156)&gt;0,CG157+DF157=0),REPT("0",Batch_Length),IF(CG157+DF157=0,"",TEXT(CG157+DF157,"0"))))))&amp;IF(AND(SUMPRODUCT($F$32:$F156*CG$32:CG156)+SUMPRODUCT($F$32:$F156*DF$32:DF156)&gt;0,CG157+DF157=0),REPT("0",Batch_Length),IF(CG157+DF157=0,"",TEXT(CG157+DF157,"0")))</f>
        <v/>
      </c>
      <c r="EH157" s="69" t="str">
        <f>IF(COUNTBLANK(EI157:$EI157)=COLUMNS(EI157:$EI157),"",REPT("0",Batch_Length-LEN(IF(AND(SUMPRODUCT($F$32:$F156*CH$32:CH156)+SUMPRODUCT($F$32:$F156*DG$32:DG156)&gt;0,CH157+DG157=0),REPT("0",Batch_Length),IF(CH157+DG157=0,"",TEXT(CH157+DG157,"0"))))))&amp;IF(AND(SUMPRODUCT($F$32:$F156*CH$32:CH156)+SUMPRODUCT($F$32:$F156*DG$32:DG156)&gt;0,CH157+DG157=0),REPT("0",Batch_Length),IF(CH157+DG157=0,"",TEXT(CH157+DG157,"0")))</f>
        <v/>
      </c>
      <c r="EI157" s="69" t="str">
        <f>IF(AND(SUMPRODUCT($F$32:$F156*CI$32:CI156)+SUMPRODUCT($F$32:$F156*DH$32:DH156)&gt;0,CI157+DH157=0),REPT("0",Batch_Length),IF(CI157+DH157=0,"",TEXT(CI157+DH157,"0")))</f>
        <v/>
      </c>
      <c r="EJ157" s="69" t="str">
        <f t="shared" si="306"/>
        <v>188267717688892609974376770249160085759540364871492425887598231508353156331613598866882932889495923133646405445930057740630161919341380597818883457558547055524326375565007131770880000000000000000000000000000000</v>
      </c>
      <c r="EK157" s="57" t="s">
        <v>86</v>
      </c>
    </row>
    <row r="158" spans="6:141" outlineLevel="1" x14ac:dyDescent="0.2">
      <c r="F158" s="66">
        <f t="shared" si="277"/>
        <v>126</v>
      </c>
      <c r="G158" s="67" t="str">
        <f t="shared" si="278"/>
        <v>23721732428800468856771473051394170805702085973808045661837377170052497697783313457227249544076486314839447086187187275319400401837013955325179315652376928996065123321190898603130880000000000000000000000000000000</v>
      </c>
      <c r="H158" s="66">
        <f t="shared" si="279"/>
        <v>212</v>
      </c>
      <c r="I158" s="66">
        <f t="shared" si="307"/>
        <v>18</v>
      </c>
      <c r="J158" s="67" t="str">
        <f t="shared" si="308"/>
        <v>000000000000</v>
      </c>
      <c r="K158" s="68" t="str">
        <f t="shared" si="309"/>
        <v>000000000000</v>
      </c>
      <c r="L158" s="68" t="str">
        <f t="shared" si="310"/>
        <v>770880000000</v>
      </c>
      <c r="M158" s="68" t="str">
        <f t="shared" si="311"/>
        <v>375565007131</v>
      </c>
      <c r="N158" s="68" t="str">
        <f t="shared" si="312"/>
        <v>547055524326</v>
      </c>
      <c r="O158" s="68" t="str">
        <f t="shared" si="313"/>
        <v>818883457558</v>
      </c>
      <c r="P158" s="68" t="str">
        <f t="shared" si="314"/>
        <v>919341380597</v>
      </c>
      <c r="Q158" s="68" t="str">
        <f t="shared" si="315"/>
        <v>057740630161</v>
      </c>
      <c r="R158" s="68" t="str">
        <f t="shared" si="316"/>
        <v>646405445930</v>
      </c>
      <c r="S158" s="68" t="str">
        <f t="shared" si="317"/>
        <v>889495923133</v>
      </c>
      <c r="T158" s="68" t="str">
        <f t="shared" si="318"/>
        <v>598866882932</v>
      </c>
      <c r="U158" s="68" t="str">
        <f t="shared" si="319"/>
        <v>353156331613</v>
      </c>
      <c r="V158" s="68" t="str">
        <f t="shared" si="320"/>
        <v>887598231508</v>
      </c>
      <c r="W158" s="68" t="str">
        <f t="shared" si="321"/>
        <v>364871492425</v>
      </c>
      <c r="X158" s="68" t="str">
        <f t="shared" si="322"/>
        <v>160085759540</v>
      </c>
      <c r="Y158" s="68" t="str">
        <f t="shared" si="323"/>
        <v>974376770249</v>
      </c>
      <c r="Z158" s="68" t="str">
        <f t="shared" si="324"/>
        <v>717688892609</v>
      </c>
      <c r="AA158" s="68" t="str">
        <f t="shared" si="325"/>
        <v>188267</v>
      </c>
      <c r="AB158" s="68">
        <f t="shared" si="326"/>
        <v>0</v>
      </c>
      <c r="AC158" s="68">
        <f t="shared" si="327"/>
        <v>0</v>
      </c>
      <c r="AD158" s="68">
        <f t="shared" si="328"/>
        <v>0</v>
      </c>
      <c r="AE158" s="68">
        <f t="shared" si="329"/>
        <v>0</v>
      </c>
      <c r="AF158" s="68">
        <f t="shared" si="330"/>
        <v>0</v>
      </c>
      <c r="AG158" s="68">
        <f t="shared" si="331"/>
        <v>0</v>
      </c>
      <c r="AH158" s="68">
        <f t="shared" si="332"/>
        <v>0</v>
      </c>
      <c r="AI158" s="68">
        <f t="shared" si="333"/>
        <v>0</v>
      </c>
      <c r="AJ158" s="69">
        <f t="shared" si="280"/>
        <v>0</v>
      </c>
      <c r="AK158" s="69">
        <f t="shared" si="281"/>
        <v>0</v>
      </c>
      <c r="AL158" s="69">
        <f t="shared" si="282"/>
        <v>97130880000000</v>
      </c>
      <c r="AM158" s="69">
        <f t="shared" si="283"/>
        <v>47321190898506</v>
      </c>
      <c r="AN158" s="69">
        <f t="shared" si="284"/>
        <v>68928996065076</v>
      </c>
      <c r="AO158" s="69">
        <f t="shared" si="285"/>
        <v>103179315652308</v>
      </c>
      <c r="AP158" s="69">
        <f t="shared" si="286"/>
        <v>115837013955222</v>
      </c>
      <c r="AQ158" s="69">
        <f t="shared" si="287"/>
        <v>7275319400286</v>
      </c>
      <c r="AR158" s="69">
        <f t="shared" si="288"/>
        <v>81447086187180</v>
      </c>
      <c r="AS158" s="69">
        <f t="shared" si="289"/>
        <v>112076486314758</v>
      </c>
      <c r="AT158" s="69">
        <f t="shared" si="290"/>
        <v>75457227249432</v>
      </c>
      <c r="AU158" s="69">
        <f t="shared" si="291"/>
        <v>44497697783238</v>
      </c>
      <c r="AV158" s="69">
        <f t="shared" si="292"/>
        <v>111837377170008</v>
      </c>
      <c r="AW158" s="69">
        <f t="shared" si="293"/>
        <v>45973808045550</v>
      </c>
      <c r="AX158" s="69">
        <f t="shared" si="294"/>
        <v>20170805702040</v>
      </c>
      <c r="AY158" s="69">
        <f t="shared" si="295"/>
        <v>122771473051374</v>
      </c>
      <c r="AZ158" s="69">
        <f t="shared" si="296"/>
        <v>90428800468734</v>
      </c>
      <c r="BA158" s="69">
        <f t="shared" si="297"/>
        <v>23721642</v>
      </c>
      <c r="BB158" s="69">
        <f t="shared" si="298"/>
        <v>0</v>
      </c>
      <c r="BC158" s="69">
        <f t="shared" si="299"/>
        <v>0</v>
      </c>
      <c r="BD158" s="69">
        <f t="shared" si="300"/>
        <v>0</v>
      </c>
      <c r="BE158" s="69">
        <f t="shared" si="301"/>
        <v>0</v>
      </c>
      <c r="BF158" s="69">
        <f t="shared" si="302"/>
        <v>0</v>
      </c>
      <c r="BG158" s="69">
        <f t="shared" si="303"/>
        <v>0</v>
      </c>
      <c r="BH158" s="69">
        <f t="shared" si="304"/>
        <v>0</v>
      </c>
      <c r="BI158" s="69">
        <f t="shared" si="305"/>
        <v>0</v>
      </c>
      <c r="BJ158" s="69">
        <f t="shared" si="334"/>
        <v>0</v>
      </c>
      <c r="BK158" s="69">
        <f t="shared" si="335"/>
        <v>0</v>
      </c>
      <c r="BL158" s="69">
        <f t="shared" si="336"/>
        <v>130880000000</v>
      </c>
      <c r="BM158" s="69">
        <f t="shared" si="337"/>
        <v>321190898506</v>
      </c>
      <c r="BN158" s="69">
        <f t="shared" si="338"/>
        <v>928996065076</v>
      </c>
      <c r="BO158" s="69">
        <f t="shared" si="339"/>
        <v>179315652308</v>
      </c>
      <c r="BP158" s="69">
        <f t="shared" si="340"/>
        <v>837013955222</v>
      </c>
      <c r="BQ158" s="69">
        <f t="shared" si="341"/>
        <v>275319400286</v>
      </c>
      <c r="BR158" s="69">
        <f t="shared" si="342"/>
        <v>447086187180</v>
      </c>
      <c r="BS158" s="69">
        <f t="shared" si="343"/>
        <v>76486314758</v>
      </c>
      <c r="BT158" s="69">
        <f t="shared" si="344"/>
        <v>457227249432</v>
      </c>
      <c r="BU158" s="69">
        <f t="shared" si="345"/>
        <v>497697783238</v>
      </c>
      <c r="BV158" s="69">
        <f t="shared" si="346"/>
        <v>837377170008</v>
      </c>
      <c r="BW158" s="69">
        <f t="shared" si="347"/>
        <v>973808045550</v>
      </c>
      <c r="BX158" s="69">
        <f t="shared" si="348"/>
        <v>170805702040</v>
      </c>
      <c r="BY158" s="69">
        <f t="shared" si="349"/>
        <v>771473051374</v>
      </c>
      <c r="BZ158" s="69">
        <f t="shared" si="350"/>
        <v>428800468734</v>
      </c>
      <c r="CA158" s="69">
        <f t="shared" si="351"/>
        <v>23721642</v>
      </c>
      <c r="CB158" s="69">
        <f t="shared" si="352"/>
        <v>0</v>
      </c>
      <c r="CC158" s="69">
        <f t="shared" si="353"/>
        <v>0</v>
      </c>
      <c r="CD158" s="69">
        <f t="shared" si="354"/>
        <v>0</v>
      </c>
      <c r="CE158" s="69">
        <f t="shared" si="355"/>
        <v>0</v>
      </c>
      <c r="CF158" s="69">
        <f t="shared" si="356"/>
        <v>0</v>
      </c>
      <c r="CG158" s="69">
        <f t="shared" si="357"/>
        <v>0</v>
      </c>
      <c r="CH158" s="69">
        <f t="shared" si="358"/>
        <v>0</v>
      </c>
      <c r="CI158" s="69">
        <f t="shared" si="359"/>
        <v>0</v>
      </c>
      <c r="CJ158" s="69">
        <f t="shared" si="360"/>
        <v>0</v>
      </c>
      <c r="CK158" s="69">
        <f t="shared" si="361"/>
        <v>0</v>
      </c>
      <c r="CL158" s="69">
        <f t="shared" si="362"/>
        <v>97</v>
      </c>
      <c r="CM158" s="69">
        <f t="shared" si="363"/>
        <v>47</v>
      </c>
      <c r="CN158" s="69">
        <f t="shared" si="364"/>
        <v>68</v>
      </c>
      <c r="CO158" s="69">
        <f t="shared" si="365"/>
        <v>103</v>
      </c>
      <c r="CP158" s="69">
        <f t="shared" si="366"/>
        <v>115</v>
      </c>
      <c r="CQ158" s="69">
        <f t="shared" si="367"/>
        <v>7</v>
      </c>
      <c r="CR158" s="69">
        <f t="shared" si="368"/>
        <v>81</v>
      </c>
      <c r="CS158" s="69">
        <f t="shared" si="369"/>
        <v>112</v>
      </c>
      <c r="CT158" s="69">
        <f t="shared" si="370"/>
        <v>75</v>
      </c>
      <c r="CU158" s="69">
        <f t="shared" si="371"/>
        <v>44</v>
      </c>
      <c r="CV158" s="69">
        <f t="shared" si="372"/>
        <v>111</v>
      </c>
      <c r="CW158" s="69">
        <f t="shared" si="373"/>
        <v>45</v>
      </c>
      <c r="CX158" s="69">
        <f t="shared" si="374"/>
        <v>20</v>
      </c>
      <c r="CY158" s="69">
        <f t="shared" si="375"/>
        <v>122</v>
      </c>
      <c r="CZ158" s="69">
        <f t="shared" si="376"/>
        <v>90</v>
      </c>
      <c r="DA158" s="69">
        <f t="shared" si="377"/>
        <v>0</v>
      </c>
      <c r="DB158" s="69">
        <f t="shared" si="378"/>
        <v>0</v>
      </c>
      <c r="DC158" s="69">
        <f t="shared" si="379"/>
        <v>0</v>
      </c>
      <c r="DD158" s="69">
        <f t="shared" si="380"/>
        <v>0</v>
      </c>
      <c r="DE158" s="69">
        <f t="shared" si="381"/>
        <v>0</v>
      </c>
      <c r="DF158" s="69">
        <f t="shared" si="382"/>
        <v>0</v>
      </c>
      <c r="DG158" s="69">
        <f t="shared" si="383"/>
        <v>0</v>
      </c>
      <c r="DH158" s="69">
        <f t="shared" si="384"/>
        <v>0</v>
      </c>
      <c r="DI158" s="69">
        <f t="shared" si="385"/>
        <v>0</v>
      </c>
      <c r="DJ158" s="69" t="str">
        <f>IF(COUNTBLANK(DK158:$EI158)=COLUMNS(DK158:$EI158),"",REPT("0",Batch_Length-LEN(IF(AND(SUM(AK158:$BI158)&lt;&gt;0,BJ158=0),REPT("0",Batch_Length),TEXT(BJ158,"0")))))&amp;IF(AND(SUM(AK158:$BI158)&lt;&gt;0,BJ158=0),REPT("0",Batch_Length),TEXT(BJ158,"0"))</f>
        <v>000000000000</v>
      </c>
      <c r="DK158" s="69" t="str">
        <f>IF(COUNTBLANK(DL158:$EI158)=COLUMNS(DL158:$EI158),"",REPT("0",Batch_Length-LEN(IF(AND(SUMPRODUCT($F$32:$F157*BK$32:BK157)+SUMPRODUCT($F$32:$F157*CJ$32:CJ157)&gt;0,BK158+CJ158=0),REPT("0",Batch_Length),IF(BK158+CJ158=0,"",TEXT(BK158+CJ158,"0"))))))&amp;IF(AND(SUMPRODUCT($F$32:$F157*BK$32:BK157)+SUMPRODUCT($F$32:$F157*CJ$32:CJ157)&gt;0,BK158+CJ158=0),REPT("0",Batch_Length),IF(BK158+CJ158=0,"",TEXT(BK158+CJ158,"0")))</f>
        <v>000000000000</v>
      </c>
      <c r="DL158" s="69" t="str">
        <f>IF(COUNTBLANK(DM158:$EI158)=COLUMNS(DM158:$EI158),"",REPT("0",Batch_Length-LEN(IF(AND(SUMPRODUCT($F$32:$F157*BL$32:BL157)+SUMPRODUCT($F$32:$F157*CK$32:CK157)&gt;0,BL158+CK158=0),REPT("0",Batch_Length),IF(BL158+CK158=0,"",TEXT(BL158+CK158,"0"))))))&amp;IF(AND(SUMPRODUCT($F$32:$F157*BL$32:BL157)+SUMPRODUCT($F$32:$F157*CK$32:CK157)&gt;0,BL158+CK158=0),REPT("0",Batch_Length),IF(BL158+CK158=0,"",TEXT(BL158+CK158,"0")))</f>
        <v>130880000000</v>
      </c>
      <c r="DM158" s="69" t="str">
        <f>IF(COUNTBLANK(DN158:$EI158)=COLUMNS(DN158:$EI158),"",REPT("0",Batch_Length-LEN(IF(AND(SUMPRODUCT($F$32:$F157*BM$32:BM157)+SUMPRODUCT($F$32:$F157*CL$32:CL157)&gt;0,BM158+CL158=0),REPT("0",Batch_Length),IF(BM158+CL158=0,"",TEXT(BM158+CL158,"0"))))))&amp;IF(AND(SUMPRODUCT($F$32:$F157*BM$32:BM157)+SUMPRODUCT($F$32:$F157*CL$32:CL157)&gt;0,BM158+CL158=0),REPT("0",Batch_Length),IF(BM158+CL158=0,"",TEXT(BM158+CL158,"0")))</f>
        <v>321190898603</v>
      </c>
      <c r="DN158" s="69" t="str">
        <f>IF(COUNTBLANK(DO158:$EI158)=COLUMNS(DO158:$EI158),"",REPT("0",Batch_Length-LEN(IF(AND(SUMPRODUCT($F$32:$F157*BN$32:BN157)+SUMPRODUCT($F$32:$F157*CM$32:CM157)&gt;0,BN158+CM158=0),REPT("0",Batch_Length),IF(BN158+CM158=0,"",TEXT(BN158+CM158,"0"))))))&amp;IF(AND(SUMPRODUCT($F$32:$F157*BN$32:BN157)+SUMPRODUCT($F$32:$F157*CM$32:CM157)&gt;0,BN158+CM158=0),REPT("0",Batch_Length),IF(BN158+CM158=0,"",TEXT(BN158+CM158,"0")))</f>
        <v>928996065123</v>
      </c>
      <c r="DO158" s="69" t="str">
        <f>IF(COUNTBLANK(DP158:$EI158)=COLUMNS(DP158:$EI158),"",REPT("0",Batch_Length-LEN(IF(AND(SUMPRODUCT($F$32:$F157*BO$32:BO157)+SUMPRODUCT($F$32:$F157*CN$32:CN157)&gt;0,BO158+CN158=0),REPT("0",Batch_Length),IF(BO158+CN158=0,"",TEXT(BO158+CN158,"0"))))))&amp;IF(AND(SUMPRODUCT($F$32:$F157*BO$32:BO157)+SUMPRODUCT($F$32:$F157*CN$32:CN157)&gt;0,BO158+CN158=0),REPT("0",Batch_Length),IF(BO158+CN158=0,"",TEXT(BO158+CN158,"0")))</f>
        <v>179315652376</v>
      </c>
      <c r="DP158" s="69" t="str">
        <f>IF(COUNTBLANK(DQ158:$EI158)=COLUMNS(DQ158:$EI158),"",REPT("0",Batch_Length-LEN(IF(AND(SUMPRODUCT($F$32:$F157*BP$32:BP157)+SUMPRODUCT($F$32:$F157*CO$32:CO157)&gt;0,BP158+CO158=0),REPT("0",Batch_Length),IF(BP158+CO158=0,"",TEXT(BP158+CO158,"0"))))))&amp;IF(AND(SUMPRODUCT($F$32:$F157*BP$32:BP157)+SUMPRODUCT($F$32:$F157*CO$32:CO157)&gt;0,BP158+CO158=0),REPT("0",Batch_Length),IF(BP158+CO158=0,"",TEXT(BP158+CO158,"0")))</f>
        <v>837013955325</v>
      </c>
      <c r="DQ158" s="69" t="str">
        <f>IF(COUNTBLANK(DR158:$EI158)=COLUMNS(DR158:$EI158),"",REPT("0",Batch_Length-LEN(IF(AND(SUMPRODUCT($F$32:$F157*BQ$32:BQ157)+SUMPRODUCT($F$32:$F157*CP$32:CP157)&gt;0,BQ158+CP158=0),REPT("0",Batch_Length),IF(BQ158+CP158=0,"",TEXT(BQ158+CP158,"0"))))))&amp;IF(AND(SUMPRODUCT($F$32:$F157*BQ$32:BQ157)+SUMPRODUCT($F$32:$F157*CP$32:CP157)&gt;0,BQ158+CP158=0),REPT("0",Batch_Length),IF(BQ158+CP158=0,"",TEXT(BQ158+CP158,"0")))</f>
        <v>275319400401</v>
      </c>
      <c r="DR158" s="69" t="str">
        <f>IF(COUNTBLANK(DS158:$EI158)=COLUMNS(DS158:$EI158),"",REPT("0",Batch_Length-LEN(IF(AND(SUMPRODUCT($F$32:$F157*BR$32:BR157)+SUMPRODUCT($F$32:$F157*CQ$32:CQ157)&gt;0,BR158+CQ158=0),REPT("0",Batch_Length),IF(BR158+CQ158=0,"",TEXT(BR158+CQ158,"0"))))))&amp;IF(AND(SUMPRODUCT($F$32:$F157*BR$32:BR157)+SUMPRODUCT($F$32:$F157*CQ$32:CQ157)&gt;0,BR158+CQ158=0),REPT("0",Batch_Length),IF(BR158+CQ158=0,"",TEXT(BR158+CQ158,"0")))</f>
        <v>447086187187</v>
      </c>
      <c r="DS158" s="69" t="str">
        <f>IF(COUNTBLANK(DT158:$EI158)=COLUMNS(DT158:$EI158),"",REPT("0",Batch_Length-LEN(IF(AND(SUMPRODUCT($F$32:$F157*BS$32:BS157)+SUMPRODUCT($F$32:$F157*CR$32:CR157)&gt;0,BS158+CR158=0),REPT("0",Batch_Length),IF(BS158+CR158=0,"",TEXT(BS158+CR158,"0"))))))&amp;IF(AND(SUMPRODUCT($F$32:$F157*BS$32:BS157)+SUMPRODUCT($F$32:$F157*CR$32:CR157)&gt;0,BS158+CR158=0),REPT("0",Batch_Length),IF(BS158+CR158=0,"",TEXT(BS158+CR158,"0")))</f>
        <v>076486314839</v>
      </c>
      <c r="DT158" s="69" t="str">
        <f>IF(COUNTBLANK(DU158:$EI158)=COLUMNS(DU158:$EI158),"",REPT("0",Batch_Length-LEN(IF(AND(SUMPRODUCT($F$32:$F157*BT$32:BT157)+SUMPRODUCT($F$32:$F157*CS$32:CS157)&gt;0,BT158+CS158=0),REPT("0",Batch_Length),IF(BT158+CS158=0,"",TEXT(BT158+CS158,"0"))))))&amp;IF(AND(SUMPRODUCT($F$32:$F157*BT$32:BT157)+SUMPRODUCT($F$32:$F157*CS$32:CS157)&gt;0,BT158+CS158=0),REPT("0",Batch_Length),IF(BT158+CS158=0,"",TEXT(BT158+CS158,"0")))</f>
        <v>457227249544</v>
      </c>
      <c r="DU158" s="69" t="str">
        <f>IF(COUNTBLANK(DV158:$EI158)=COLUMNS(DV158:$EI158),"",REPT("0",Batch_Length-LEN(IF(AND(SUMPRODUCT($F$32:$F157*BU$32:BU157)+SUMPRODUCT($F$32:$F157*CT$32:CT157)&gt;0,BU158+CT158=0),REPT("0",Batch_Length),IF(BU158+CT158=0,"",TEXT(BU158+CT158,"0"))))))&amp;IF(AND(SUMPRODUCT($F$32:$F157*BU$32:BU157)+SUMPRODUCT($F$32:$F157*CT$32:CT157)&gt;0,BU158+CT158=0),REPT("0",Batch_Length),IF(BU158+CT158=0,"",TEXT(BU158+CT158,"0")))</f>
        <v>497697783313</v>
      </c>
      <c r="DV158" s="69" t="str">
        <f>IF(COUNTBLANK(DW158:$EI158)=COLUMNS(DW158:$EI158),"",REPT("0",Batch_Length-LEN(IF(AND(SUMPRODUCT($F$32:$F157*BV$32:BV157)+SUMPRODUCT($F$32:$F157*CU$32:CU157)&gt;0,BV158+CU158=0),REPT("0",Batch_Length),IF(BV158+CU158=0,"",TEXT(BV158+CU158,"0"))))))&amp;IF(AND(SUMPRODUCT($F$32:$F157*BV$32:BV157)+SUMPRODUCT($F$32:$F157*CU$32:CU157)&gt;0,BV158+CU158=0),REPT("0",Batch_Length),IF(BV158+CU158=0,"",TEXT(BV158+CU158,"0")))</f>
        <v>837377170052</v>
      </c>
      <c r="DW158" s="69" t="str">
        <f>IF(COUNTBLANK(DX158:$EI158)=COLUMNS(DX158:$EI158),"",REPT("0",Batch_Length-LEN(IF(AND(SUMPRODUCT($F$32:$F157*BW$32:BW157)+SUMPRODUCT($F$32:$F157*CV$32:CV157)&gt;0,BW158+CV158=0),REPT("0",Batch_Length),IF(BW158+CV158=0,"",TEXT(BW158+CV158,"0"))))))&amp;IF(AND(SUMPRODUCT($F$32:$F157*BW$32:BW157)+SUMPRODUCT($F$32:$F157*CV$32:CV157)&gt;0,BW158+CV158=0),REPT("0",Batch_Length),IF(BW158+CV158=0,"",TEXT(BW158+CV158,"0")))</f>
        <v>973808045661</v>
      </c>
      <c r="DX158" s="69" t="str">
        <f>IF(COUNTBLANK(DY158:$EI158)=COLUMNS(DY158:$EI158),"",REPT("0",Batch_Length-LEN(IF(AND(SUMPRODUCT($F$32:$F157*BX$32:BX157)+SUMPRODUCT($F$32:$F157*CW$32:CW157)&gt;0,BX158+CW158=0),REPT("0",Batch_Length),IF(BX158+CW158=0,"",TEXT(BX158+CW158,"0"))))))&amp;IF(AND(SUMPRODUCT($F$32:$F157*BX$32:BX157)+SUMPRODUCT($F$32:$F157*CW$32:CW157)&gt;0,BX158+CW158=0),REPT("0",Batch_Length),IF(BX158+CW158=0,"",TEXT(BX158+CW158,"0")))</f>
        <v>170805702085</v>
      </c>
      <c r="DY158" s="69" t="str">
        <f>IF(COUNTBLANK(DZ158:$EI158)=COLUMNS(DZ158:$EI158),"",REPT("0",Batch_Length-LEN(IF(AND(SUMPRODUCT($F$32:$F157*BY$32:BY157)+SUMPRODUCT($F$32:$F157*CX$32:CX157)&gt;0,BY158+CX158=0),REPT("0",Batch_Length),IF(BY158+CX158=0,"",TEXT(BY158+CX158,"0"))))))&amp;IF(AND(SUMPRODUCT($F$32:$F157*BY$32:BY157)+SUMPRODUCT($F$32:$F157*CX$32:CX157)&gt;0,BY158+CX158=0),REPT("0",Batch_Length),IF(BY158+CX158=0,"",TEXT(BY158+CX158,"0")))</f>
        <v>771473051394</v>
      </c>
      <c r="DZ158" s="69" t="str">
        <f>IF(COUNTBLANK(EA158:$EI158)=COLUMNS(EA158:$EI158),"",REPT("0",Batch_Length-LEN(IF(AND(SUMPRODUCT($F$32:$F157*BZ$32:BZ157)+SUMPRODUCT($F$32:$F157*CY$32:CY157)&gt;0,BZ158+CY158=0),REPT("0",Batch_Length),IF(BZ158+CY158=0,"",TEXT(BZ158+CY158,"0"))))))&amp;IF(AND(SUMPRODUCT($F$32:$F157*BZ$32:BZ157)+SUMPRODUCT($F$32:$F157*CY$32:CY157)&gt;0,BZ158+CY158=0),REPT("0",Batch_Length),IF(BZ158+CY158=0,"",TEXT(BZ158+CY158,"0")))</f>
        <v>428800468856</v>
      </c>
      <c r="EA158" s="69" t="str">
        <f>IF(COUNTBLANK(EB158:$EI158)=COLUMNS(EB158:$EI158),"",REPT("0",Batch_Length-LEN(IF(AND(SUMPRODUCT($F$32:$F157*CA$32:CA157)+SUMPRODUCT($F$32:$F157*CZ$32:CZ157)&gt;0,CA158+CZ158=0),REPT("0",Batch_Length),IF(CA158+CZ158=0,"",TEXT(CA158+CZ158,"0"))))))&amp;IF(AND(SUMPRODUCT($F$32:$F157*CA$32:CA157)+SUMPRODUCT($F$32:$F157*CZ$32:CZ157)&gt;0,CA158+CZ158=0),REPT("0",Batch_Length),IF(CA158+CZ158=0,"",TEXT(CA158+CZ158,"0")))</f>
        <v>23721732</v>
      </c>
      <c r="EB158" s="69" t="str">
        <f>IF(COUNTBLANK(EC158:$EI158)=COLUMNS(EC158:$EI158),"",REPT("0",Batch_Length-LEN(IF(AND(SUMPRODUCT($F$32:$F157*CB$32:CB157)+SUMPRODUCT($F$32:$F157*DA$32:DA157)&gt;0,CB158+DA158=0),REPT("0",Batch_Length),IF(CB158+DA158=0,"",TEXT(CB158+DA158,"0"))))))&amp;IF(AND(SUMPRODUCT($F$32:$F157*CB$32:CB157)+SUMPRODUCT($F$32:$F157*DA$32:DA157)&gt;0,CB158+DA158=0),REPT("0",Batch_Length),IF(CB158+DA158=0,"",TEXT(CB158+DA158,"0")))</f>
        <v/>
      </c>
      <c r="EC158" s="69" t="str">
        <f>IF(COUNTBLANK(ED158:$EI158)=COLUMNS(ED158:$EI158),"",REPT("0",Batch_Length-LEN(IF(AND(SUMPRODUCT($F$32:$F157*CC$32:CC157)+SUMPRODUCT($F$32:$F157*DB$32:DB157)&gt;0,CC158+DB158=0),REPT("0",Batch_Length),IF(CC158+DB158=0,"",TEXT(CC158+DB158,"0"))))))&amp;IF(AND(SUMPRODUCT($F$32:$F157*CC$32:CC157)+SUMPRODUCT($F$32:$F157*DB$32:DB157)&gt;0,CC158+DB158=0),REPT("0",Batch_Length),IF(CC158+DB158=0,"",TEXT(CC158+DB158,"0")))</f>
        <v/>
      </c>
      <c r="ED158" s="69" t="str">
        <f>IF(COUNTBLANK(EE158:$EI158)=COLUMNS(EE158:$EI158),"",REPT("0",Batch_Length-LEN(IF(AND(SUMPRODUCT($F$32:$F157*CD$32:CD157)+SUMPRODUCT($F$32:$F157*DC$32:DC157)&gt;0,CD158+DC158=0),REPT("0",Batch_Length),IF(CD158+DC158=0,"",TEXT(CD158+DC158,"0"))))))&amp;IF(AND(SUMPRODUCT($F$32:$F157*CD$32:CD157)+SUMPRODUCT($F$32:$F157*DC$32:DC157)&gt;0,CD158+DC158=0),REPT("0",Batch_Length),IF(CD158+DC158=0,"",TEXT(CD158+DC158,"0")))</f>
        <v/>
      </c>
      <c r="EE158" s="69" t="str">
        <f>IF(COUNTBLANK(EF158:$EI158)=COLUMNS(EF158:$EI158),"",REPT("0",Batch_Length-LEN(IF(AND(SUMPRODUCT($F$32:$F157*CE$32:CE157)+SUMPRODUCT($F$32:$F157*DD$32:DD157)&gt;0,CE158+DD158=0),REPT("0",Batch_Length),IF(CE158+DD158=0,"",TEXT(CE158+DD158,"0"))))))&amp;IF(AND(SUMPRODUCT($F$32:$F157*CE$32:CE157)+SUMPRODUCT($F$32:$F157*DD$32:DD157)&gt;0,CE158+DD158=0),REPT("0",Batch_Length),IF(CE158+DD158=0,"",TEXT(CE158+DD158,"0")))</f>
        <v/>
      </c>
      <c r="EF158" s="69" t="str">
        <f>IF(COUNTBLANK(EG158:$EI158)=COLUMNS(EG158:$EI158),"",REPT("0",Batch_Length-LEN(IF(AND(SUMPRODUCT($F$32:$F157*CF$32:CF157)+SUMPRODUCT($F$32:$F157*DE$32:DE157)&gt;0,CF158+DE158=0),REPT("0",Batch_Length),IF(CF158+DE158=0,"",TEXT(CF158+DE158,"0"))))))&amp;IF(AND(SUMPRODUCT($F$32:$F157*CF$32:CF157)+SUMPRODUCT($F$32:$F157*DE$32:DE157)&gt;0,CF158+DE158=0),REPT("0",Batch_Length),IF(CF158+DE158=0,"",TEXT(CF158+DE158,"0")))</f>
        <v/>
      </c>
      <c r="EG158" s="69" t="str">
        <f>IF(COUNTBLANK(EH158:$EI158)=COLUMNS(EH158:$EI158),"",REPT("0",Batch_Length-LEN(IF(AND(SUMPRODUCT($F$32:$F157*CG$32:CG157)+SUMPRODUCT($F$32:$F157*DF$32:DF157)&gt;0,CG158+DF158=0),REPT("0",Batch_Length),IF(CG158+DF158=0,"",TEXT(CG158+DF158,"0"))))))&amp;IF(AND(SUMPRODUCT($F$32:$F157*CG$32:CG157)+SUMPRODUCT($F$32:$F157*DF$32:DF157)&gt;0,CG158+DF158=0),REPT("0",Batch_Length),IF(CG158+DF158=0,"",TEXT(CG158+DF158,"0")))</f>
        <v/>
      </c>
      <c r="EH158" s="69" t="str">
        <f>IF(COUNTBLANK(EI158:$EI158)=COLUMNS(EI158:$EI158),"",REPT("0",Batch_Length-LEN(IF(AND(SUMPRODUCT($F$32:$F157*CH$32:CH157)+SUMPRODUCT($F$32:$F157*DG$32:DG157)&gt;0,CH158+DG158=0),REPT("0",Batch_Length),IF(CH158+DG158=0,"",TEXT(CH158+DG158,"0"))))))&amp;IF(AND(SUMPRODUCT($F$32:$F157*CH$32:CH157)+SUMPRODUCT($F$32:$F157*DG$32:DG157)&gt;0,CH158+DG158=0),REPT("0",Batch_Length),IF(CH158+DG158=0,"",TEXT(CH158+DG158,"0")))</f>
        <v/>
      </c>
      <c r="EI158" s="69" t="str">
        <f>IF(AND(SUMPRODUCT($F$32:$F157*CI$32:CI157)+SUMPRODUCT($F$32:$F157*DH$32:DH157)&gt;0,CI158+DH158=0),REPT("0",Batch_Length),IF(CI158+DH158=0,"",TEXT(CI158+DH158,"0")))</f>
        <v/>
      </c>
      <c r="EJ158" s="69" t="str">
        <f t="shared" si="306"/>
        <v>23721732428800468856771473051394170805702085973808045661837377170052497697783313457227249544076486314839447086187187275319400401837013955325179315652376928996065123321190898603130880000000000000000000000000000000</v>
      </c>
      <c r="EK158" s="57" t="s">
        <v>86</v>
      </c>
    </row>
    <row r="159" spans="6:141" outlineLevel="1" x14ac:dyDescent="0.2">
      <c r="F159" s="66">
        <f t="shared" si="277"/>
        <v>127</v>
      </c>
      <c r="G159" s="67" t="str">
        <f t="shared" si="278"/>
        <v>3012660018457659544809977077527059692324164918673621799053346900596667207618480809067860692097713761984609779945772783965563851033300772326297773087851869982500270661791244122597621760000000000000000000000000000000</v>
      </c>
      <c r="H159" s="66">
        <f t="shared" si="279"/>
        <v>214</v>
      </c>
      <c r="I159" s="66">
        <f t="shared" si="307"/>
        <v>18</v>
      </c>
      <c r="J159" s="67" t="str">
        <f t="shared" si="308"/>
        <v>000000000000</v>
      </c>
      <c r="K159" s="68" t="str">
        <f t="shared" si="309"/>
        <v>000000000000</v>
      </c>
      <c r="L159" s="68" t="str">
        <f t="shared" si="310"/>
        <v>130880000000</v>
      </c>
      <c r="M159" s="68" t="str">
        <f t="shared" si="311"/>
        <v>321190898603</v>
      </c>
      <c r="N159" s="68" t="str">
        <f t="shared" si="312"/>
        <v>928996065123</v>
      </c>
      <c r="O159" s="68" t="str">
        <f t="shared" si="313"/>
        <v>179315652376</v>
      </c>
      <c r="P159" s="68" t="str">
        <f t="shared" si="314"/>
        <v>837013955325</v>
      </c>
      <c r="Q159" s="68" t="str">
        <f t="shared" si="315"/>
        <v>275319400401</v>
      </c>
      <c r="R159" s="68" t="str">
        <f t="shared" si="316"/>
        <v>447086187187</v>
      </c>
      <c r="S159" s="68" t="str">
        <f t="shared" si="317"/>
        <v>076486314839</v>
      </c>
      <c r="T159" s="68" t="str">
        <f t="shared" si="318"/>
        <v>457227249544</v>
      </c>
      <c r="U159" s="68" t="str">
        <f t="shared" si="319"/>
        <v>497697783313</v>
      </c>
      <c r="V159" s="68" t="str">
        <f t="shared" si="320"/>
        <v>837377170052</v>
      </c>
      <c r="W159" s="68" t="str">
        <f t="shared" si="321"/>
        <v>973808045661</v>
      </c>
      <c r="X159" s="68" t="str">
        <f t="shared" si="322"/>
        <v>170805702085</v>
      </c>
      <c r="Y159" s="68" t="str">
        <f t="shared" si="323"/>
        <v>771473051394</v>
      </c>
      <c r="Z159" s="68" t="str">
        <f t="shared" si="324"/>
        <v>428800468856</v>
      </c>
      <c r="AA159" s="68" t="str">
        <f t="shared" si="325"/>
        <v>23721732</v>
      </c>
      <c r="AB159" s="68">
        <f t="shared" si="326"/>
        <v>0</v>
      </c>
      <c r="AC159" s="68">
        <f t="shared" si="327"/>
        <v>0</v>
      </c>
      <c r="AD159" s="68">
        <f t="shared" si="328"/>
        <v>0</v>
      </c>
      <c r="AE159" s="68">
        <f t="shared" si="329"/>
        <v>0</v>
      </c>
      <c r="AF159" s="68">
        <f t="shared" si="330"/>
        <v>0</v>
      </c>
      <c r="AG159" s="68">
        <f t="shared" si="331"/>
        <v>0</v>
      </c>
      <c r="AH159" s="68">
        <f t="shared" si="332"/>
        <v>0</v>
      </c>
      <c r="AI159" s="68">
        <f t="shared" si="333"/>
        <v>0</v>
      </c>
      <c r="AJ159" s="69">
        <f t="shared" si="280"/>
        <v>0</v>
      </c>
      <c r="AK159" s="69">
        <f t="shared" si="281"/>
        <v>0</v>
      </c>
      <c r="AL159" s="69">
        <f t="shared" si="282"/>
        <v>16621760000000</v>
      </c>
      <c r="AM159" s="69">
        <f t="shared" si="283"/>
        <v>40791244122581</v>
      </c>
      <c r="AN159" s="69">
        <f t="shared" si="284"/>
        <v>117982500270621</v>
      </c>
      <c r="AO159" s="69">
        <f t="shared" si="285"/>
        <v>22773087851752</v>
      </c>
      <c r="AP159" s="69">
        <f t="shared" si="286"/>
        <v>106300772326275</v>
      </c>
      <c r="AQ159" s="69">
        <f t="shared" si="287"/>
        <v>34965563850927</v>
      </c>
      <c r="AR159" s="69">
        <f t="shared" si="288"/>
        <v>56779945772749</v>
      </c>
      <c r="AS159" s="69">
        <f t="shared" si="289"/>
        <v>9713761984553</v>
      </c>
      <c r="AT159" s="69">
        <f t="shared" si="290"/>
        <v>58067860692088</v>
      </c>
      <c r="AU159" s="69">
        <f t="shared" si="291"/>
        <v>63207618480751</v>
      </c>
      <c r="AV159" s="69">
        <f t="shared" si="292"/>
        <v>106346900596604</v>
      </c>
      <c r="AW159" s="69">
        <f t="shared" si="293"/>
        <v>123673621798947</v>
      </c>
      <c r="AX159" s="69">
        <f t="shared" si="294"/>
        <v>21692324164795</v>
      </c>
      <c r="AY159" s="69">
        <f t="shared" si="295"/>
        <v>97977077527038</v>
      </c>
      <c r="AZ159" s="69">
        <f t="shared" si="296"/>
        <v>54457659544712</v>
      </c>
      <c r="BA159" s="69">
        <f t="shared" si="297"/>
        <v>3012659964</v>
      </c>
      <c r="BB159" s="69">
        <f t="shared" si="298"/>
        <v>0</v>
      </c>
      <c r="BC159" s="69">
        <f t="shared" si="299"/>
        <v>0</v>
      </c>
      <c r="BD159" s="69">
        <f t="shared" si="300"/>
        <v>0</v>
      </c>
      <c r="BE159" s="69">
        <f t="shared" si="301"/>
        <v>0</v>
      </c>
      <c r="BF159" s="69">
        <f t="shared" si="302"/>
        <v>0</v>
      </c>
      <c r="BG159" s="69">
        <f t="shared" si="303"/>
        <v>0</v>
      </c>
      <c r="BH159" s="69">
        <f t="shared" si="304"/>
        <v>0</v>
      </c>
      <c r="BI159" s="69">
        <f t="shared" si="305"/>
        <v>0</v>
      </c>
      <c r="BJ159" s="69">
        <f t="shared" si="334"/>
        <v>0</v>
      </c>
      <c r="BK159" s="69">
        <f t="shared" si="335"/>
        <v>0</v>
      </c>
      <c r="BL159" s="69">
        <f t="shared" si="336"/>
        <v>621760000000</v>
      </c>
      <c r="BM159" s="69">
        <f t="shared" si="337"/>
        <v>791244122581</v>
      </c>
      <c r="BN159" s="69">
        <f t="shared" si="338"/>
        <v>982500270621</v>
      </c>
      <c r="BO159" s="69">
        <f t="shared" si="339"/>
        <v>773087851752</v>
      </c>
      <c r="BP159" s="69">
        <f t="shared" si="340"/>
        <v>300772326275</v>
      </c>
      <c r="BQ159" s="69">
        <f t="shared" si="341"/>
        <v>965563850927</v>
      </c>
      <c r="BR159" s="69">
        <f t="shared" si="342"/>
        <v>779945772749</v>
      </c>
      <c r="BS159" s="69">
        <f t="shared" si="343"/>
        <v>713761984553</v>
      </c>
      <c r="BT159" s="69">
        <f t="shared" si="344"/>
        <v>67860692088</v>
      </c>
      <c r="BU159" s="69">
        <f t="shared" si="345"/>
        <v>207618480751</v>
      </c>
      <c r="BV159" s="69">
        <f t="shared" si="346"/>
        <v>346900596604</v>
      </c>
      <c r="BW159" s="69">
        <f t="shared" si="347"/>
        <v>673621798947</v>
      </c>
      <c r="BX159" s="69">
        <f t="shared" si="348"/>
        <v>692324164795</v>
      </c>
      <c r="BY159" s="69">
        <f t="shared" si="349"/>
        <v>977077527038</v>
      </c>
      <c r="BZ159" s="69">
        <f t="shared" si="350"/>
        <v>457659544712</v>
      </c>
      <c r="CA159" s="69">
        <f t="shared" si="351"/>
        <v>3012659964</v>
      </c>
      <c r="CB159" s="69">
        <f t="shared" si="352"/>
        <v>0</v>
      </c>
      <c r="CC159" s="69">
        <f t="shared" si="353"/>
        <v>0</v>
      </c>
      <c r="CD159" s="69">
        <f t="shared" si="354"/>
        <v>0</v>
      </c>
      <c r="CE159" s="69">
        <f t="shared" si="355"/>
        <v>0</v>
      </c>
      <c r="CF159" s="69">
        <f t="shared" si="356"/>
        <v>0</v>
      </c>
      <c r="CG159" s="69">
        <f t="shared" si="357"/>
        <v>0</v>
      </c>
      <c r="CH159" s="69">
        <f t="shared" si="358"/>
        <v>0</v>
      </c>
      <c r="CI159" s="69">
        <f t="shared" si="359"/>
        <v>0</v>
      </c>
      <c r="CJ159" s="69">
        <f t="shared" si="360"/>
        <v>0</v>
      </c>
      <c r="CK159" s="69">
        <f t="shared" si="361"/>
        <v>0</v>
      </c>
      <c r="CL159" s="69">
        <f t="shared" si="362"/>
        <v>16</v>
      </c>
      <c r="CM159" s="69">
        <f t="shared" si="363"/>
        <v>40</v>
      </c>
      <c r="CN159" s="69">
        <f t="shared" si="364"/>
        <v>117</v>
      </c>
      <c r="CO159" s="69">
        <f t="shared" si="365"/>
        <v>22</v>
      </c>
      <c r="CP159" s="69">
        <f t="shared" si="366"/>
        <v>106</v>
      </c>
      <c r="CQ159" s="69">
        <f t="shared" si="367"/>
        <v>34</v>
      </c>
      <c r="CR159" s="69">
        <f t="shared" si="368"/>
        <v>56</v>
      </c>
      <c r="CS159" s="69">
        <f t="shared" si="369"/>
        <v>9</v>
      </c>
      <c r="CT159" s="69">
        <f t="shared" si="370"/>
        <v>58</v>
      </c>
      <c r="CU159" s="69">
        <f t="shared" si="371"/>
        <v>63</v>
      </c>
      <c r="CV159" s="69">
        <f t="shared" si="372"/>
        <v>106</v>
      </c>
      <c r="CW159" s="69">
        <f t="shared" si="373"/>
        <v>123</v>
      </c>
      <c r="CX159" s="69">
        <f t="shared" si="374"/>
        <v>21</v>
      </c>
      <c r="CY159" s="69">
        <f t="shared" si="375"/>
        <v>97</v>
      </c>
      <c r="CZ159" s="69">
        <f t="shared" si="376"/>
        <v>54</v>
      </c>
      <c r="DA159" s="69">
        <f t="shared" si="377"/>
        <v>0</v>
      </c>
      <c r="DB159" s="69">
        <f t="shared" si="378"/>
        <v>0</v>
      </c>
      <c r="DC159" s="69">
        <f t="shared" si="379"/>
        <v>0</v>
      </c>
      <c r="DD159" s="69">
        <f t="shared" si="380"/>
        <v>0</v>
      </c>
      <c r="DE159" s="69">
        <f t="shared" si="381"/>
        <v>0</v>
      </c>
      <c r="DF159" s="69">
        <f t="shared" si="382"/>
        <v>0</v>
      </c>
      <c r="DG159" s="69">
        <f t="shared" si="383"/>
        <v>0</v>
      </c>
      <c r="DH159" s="69">
        <f t="shared" si="384"/>
        <v>0</v>
      </c>
      <c r="DI159" s="69">
        <f t="shared" si="385"/>
        <v>0</v>
      </c>
      <c r="DJ159" s="69" t="str">
        <f>IF(COUNTBLANK(DK159:$EI159)=COLUMNS(DK159:$EI159),"",REPT("0",Batch_Length-LEN(IF(AND(SUM(AK159:$BI159)&lt;&gt;0,BJ159=0),REPT("0",Batch_Length),TEXT(BJ159,"0")))))&amp;IF(AND(SUM(AK159:$BI159)&lt;&gt;0,BJ159=0),REPT("0",Batch_Length),TEXT(BJ159,"0"))</f>
        <v>000000000000</v>
      </c>
      <c r="DK159" s="69" t="str">
        <f>IF(COUNTBLANK(DL159:$EI159)=COLUMNS(DL159:$EI159),"",REPT("0",Batch_Length-LEN(IF(AND(SUMPRODUCT($F$32:$F158*BK$32:BK158)+SUMPRODUCT($F$32:$F158*CJ$32:CJ158)&gt;0,BK159+CJ159=0),REPT("0",Batch_Length),IF(BK159+CJ159=0,"",TEXT(BK159+CJ159,"0"))))))&amp;IF(AND(SUMPRODUCT($F$32:$F158*BK$32:BK158)+SUMPRODUCT($F$32:$F158*CJ$32:CJ158)&gt;0,BK159+CJ159=0),REPT("0",Batch_Length),IF(BK159+CJ159=0,"",TEXT(BK159+CJ159,"0")))</f>
        <v>000000000000</v>
      </c>
      <c r="DL159" s="69" t="str">
        <f>IF(COUNTBLANK(DM159:$EI159)=COLUMNS(DM159:$EI159),"",REPT("0",Batch_Length-LEN(IF(AND(SUMPRODUCT($F$32:$F158*BL$32:BL158)+SUMPRODUCT($F$32:$F158*CK$32:CK158)&gt;0,BL159+CK159=0),REPT("0",Batch_Length),IF(BL159+CK159=0,"",TEXT(BL159+CK159,"0"))))))&amp;IF(AND(SUMPRODUCT($F$32:$F158*BL$32:BL158)+SUMPRODUCT($F$32:$F158*CK$32:CK158)&gt;0,BL159+CK159=0),REPT("0",Batch_Length),IF(BL159+CK159=0,"",TEXT(BL159+CK159,"0")))</f>
        <v>621760000000</v>
      </c>
      <c r="DM159" s="69" t="str">
        <f>IF(COUNTBLANK(DN159:$EI159)=COLUMNS(DN159:$EI159),"",REPT("0",Batch_Length-LEN(IF(AND(SUMPRODUCT($F$32:$F158*BM$32:BM158)+SUMPRODUCT($F$32:$F158*CL$32:CL158)&gt;0,BM159+CL159=0),REPT("0",Batch_Length),IF(BM159+CL159=0,"",TEXT(BM159+CL159,"0"))))))&amp;IF(AND(SUMPRODUCT($F$32:$F158*BM$32:BM158)+SUMPRODUCT($F$32:$F158*CL$32:CL158)&gt;0,BM159+CL159=0),REPT("0",Batch_Length),IF(BM159+CL159=0,"",TEXT(BM159+CL159,"0")))</f>
        <v>791244122597</v>
      </c>
      <c r="DN159" s="69" t="str">
        <f>IF(COUNTBLANK(DO159:$EI159)=COLUMNS(DO159:$EI159),"",REPT("0",Batch_Length-LEN(IF(AND(SUMPRODUCT($F$32:$F158*BN$32:BN158)+SUMPRODUCT($F$32:$F158*CM$32:CM158)&gt;0,BN159+CM159=0),REPT("0",Batch_Length),IF(BN159+CM159=0,"",TEXT(BN159+CM159,"0"))))))&amp;IF(AND(SUMPRODUCT($F$32:$F158*BN$32:BN158)+SUMPRODUCT($F$32:$F158*CM$32:CM158)&gt;0,BN159+CM159=0),REPT("0",Batch_Length),IF(BN159+CM159=0,"",TEXT(BN159+CM159,"0")))</f>
        <v>982500270661</v>
      </c>
      <c r="DO159" s="69" t="str">
        <f>IF(COUNTBLANK(DP159:$EI159)=COLUMNS(DP159:$EI159),"",REPT("0",Batch_Length-LEN(IF(AND(SUMPRODUCT($F$32:$F158*BO$32:BO158)+SUMPRODUCT($F$32:$F158*CN$32:CN158)&gt;0,BO159+CN159=0),REPT("0",Batch_Length),IF(BO159+CN159=0,"",TEXT(BO159+CN159,"0"))))))&amp;IF(AND(SUMPRODUCT($F$32:$F158*BO$32:BO158)+SUMPRODUCT($F$32:$F158*CN$32:CN158)&gt;0,BO159+CN159=0),REPT("0",Batch_Length),IF(BO159+CN159=0,"",TEXT(BO159+CN159,"0")))</f>
        <v>773087851869</v>
      </c>
      <c r="DP159" s="69" t="str">
        <f>IF(COUNTBLANK(DQ159:$EI159)=COLUMNS(DQ159:$EI159),"",REPT("0",Batch_Length-LEN(IF(AND(SUMPRODUCT($F$32:$F158*BP$32:BP158)+SUMPRODUCT($F$32:$F158*CO$32:CO158)&gt;0,BP159+CO159=0),REPT("0",Batch_Length),IF(BP159+CO159=0,"",TEXT(BP159+CO159,"0"))))))&amp;IF(AND(SUMPRODUCT($F$32:$F158*BP$32:BP158)+SUMPRODUCT($F$32:$F158*CO$32:CO158)&gt;0,BP159+CO159=0),REPT("0",Batch_Length),IF(BP159+CO159=0,"",TEXT(BP159+CO159,"0")))</f>
        <v>300772326297</v>
      </c>
      <c r="DQ159" s="69" t="str">
        <f>IF(COUNTBLANK(DR159:$EI159)=COLUMNS(DR159:$EI159),"",REPT("0",Batch_Length-LEN(IF(AND(SUMPRODUCT($F$32:$F158*BQ$32:BQ158)+SUMPRODUCT($F$32:$F158*CP$32:CP158)&gt;0,BQ159+CP159=0),REPT("0",Batch_Length),IF(BQ159+CP159=0,"",TEXT(BQ159+CP159,"0"))))))&amp;IF(AND(SUMPRODUCT($F$32:$F158*BQ$32:BQ158)+SUMPRODUCT($F$32:$F158*CP$32:CP158)&gt;0,BQ159+CP159=0),REPT("0",Batch_Length),IF(BQ159+CP159=0,"",TEXT(BQ159+CP159,"0")))</f>
        <v>965563851033</v>
      </c>
      <c r="DR159" s="69" t="str">
        <f>IF(COUNTBLANK(DS159:$EI159)=COLUMNS(DS159:$EI159),"",REPT("0",Batch_Length-LEN(IF(AND(SUMPRODUCT($F$32:$F158*BR$32:BR158)+SUMPRODUCT($F$32:$F158*CQ$32:CQ158)&gt;0,BR159+CQ159=0),REPT("0",Batch_Length),IF(BR159+CQ159=0,"",TEXT(BR159+CQ159,"0"))))))&amp;IF(AND(SUMPRODUCT($F$32:$F158*BR$32:BR158)+SUMPRODUCT($F$32:$F158*CQ$32:CQ158)&gt;0,BR159+CQ159=0),REPT("0",Batch_Length),IF(BR159+CQ159=0,"",TEXT(BR159+CQ159,"0")))</f>
        <v>779945772783</v>
      </c>
      <c r="DS159" s="69" t="str">
        <f>IF(COUNTBLANK(DT159:$EI159)=COLUMNS(DT159:$EI159),"",REPT("0",Batch_Length-LEN(IF(AND(SUMPRODUCT($F$32:$F158*BS$32:BS158)+SUMPRODUCT($F$32:$F158*CR$32:CR158)&gt;0,BS159+CR159=0),REPT("0",Batch_Length),IF(BS159+CR159=0,"",TEXT(BS159+CR159,"0"))))))&amp;IF(AND(SUMPRODUCT($F$32:$F158*BS$32:BS158)+SUMPRODUCT($F$32:$F158*CR$32:CR158)&gt;0,BS159+CR159=0),REPT("0",Batch_Length),IF(BS159+CR159=0,"",TEXT(BS159+CR159,"0")))</f>
        <v>713761984609</v>
      </c>
      <c r="DT159" s="69" t="str">
        <f>IF(COUNTBLANK(DU159:$EI159)=COLUMNS(DU159:$EI159),"",REPT("0",Batch_Length-LEN(IF(AND(SUMPRODUCT($F$32:$F158*BT$32:BT158)+SUMPRODUCT($F$32:$F158*CS$32:CS158)&gt;0,BT159+CS159=0),REPT("0",Batch_Length),IF(BT159+CS159=0,"",TEXT(BT159+CS159,"0"))))))&amp;IF(AND(SUMPRODUCT($F$32:$F158*BT$32:BT158)+SUMPRODUCT($F$32:$F158*CS$32:CS158)&gt;0,BT159+CS159=0),REPT("0",Batch_Length),IF(BT159+CS159=0,"",TEXT(BT159+CS159,"0")))</f>
        <v>067860692097</v>
      </c>
      <c r="DU159" s="69" t="str">
        <f>IF(COUNTBLANK(DV159:$EI159)=COLUMNS(DV159:$EI159),"",REPT("0",Batch_Length-LEN(IF(AND(SUMPRODUCT($F$32:$F158*BU$32:BU158)+SUMPRODUCT($F$32:$F158*CT$32:CT158)&gt;0,BU159+CT159=0),REPT("0",Batch_Length),IF(BU159+CT159=0,"",TEXT(BU159+CT159,"0"))))))&amp;IF(AND(SUMPRODUCT($F$32:$F158*BU$32:BU158)+SUMPRODUCT($F$32:$F158*CT$32:CT158)&gt;0,BU159+CT159=0),REPT("0",Batch_Length),IF(BU159+CT159=0,"",TEXT(BU159+CT159,"0")))</f>
        <v>207618480809</v>
      </c>
      <c r="DV159" s="69" t="str">
        <f>IF(COUNTBLANK(DW159:$EI159)=COLUMNS(DW159:$EI159),"",REPT("0",Batch_Length-LEN(IF(AND(SUMPRODUCT($F$32:$F158*BV$32:BV158)+SUMPRODUCT($F$32:$F158*CU$32:CU158)&gt;0,BV159+CU159=0),REPT("0",Batch_Length),IF(BV159+CU159=0,"",TEXT(BV159+CU159,"0"))))))&amp;IF(AND(SUMPRODUCT($F$32:$F158*BV$32:BV158)+SUMPRODUCT($F$32:$F158*CU$32:CU158)&gt;0,BV159+CU159=0),REPT("0",Batch_Length),IF(BV159+CU159=0,"",TEXT(BV159+CU159,"0")))</f>
        <v>346900596667</v>
      </c>
      <c r="DW159" s="69" t="str">
        <f>IF(COUNTBLANK(DX159:$EI159)=COLUMNS(DX159:$EI159),"",REPT("0",Batch_Length-LEN(IF(AND(SUMPRODUCT($F$32:$F158*BW$32:BW158)+SUMPRODUCT($F$32:$F158*CV$32:CV158)&gt;0,BW159+CV159=0),REPT("0",Batch_Length),IF(BW159+CV159=0,"",TEXT(BW159+CV159,"0"))))))&amp;IF(AND(SUMPRODUCT($F$32:$F158*BW$32:BW158)+SUMPRODUCT($F$32:$F158*CV$32:CV158)&gt;0,BW159+CV159=0),REPT("0",Batch_Length),IF(BW159+CV159=0,"",TEXT(BW159+CV159,"0")))</f>
        <v>673621799053</v>
      </c>
      <c r="DX159" s="69" t="str">
        <f>IF(COUNTBLANK(DY159:$EI159)=COLUMNS(DY159:$EI159),"",REPT("0",Batch_Length-LEN(IF(AND(SUMPRODUCT($F$32:$F158*BX$32:BX158)+SUMPRODUCT($F$32:$F158*CW$32:CW158)&gt;0,BX159+CW159=0),REPT("0",Batch_Length),IF(BX159+CW159=0,"",TEXT(BX159+CW159,"0"))))))&amp;IF(AND(SUMPRODUCT($F$32:$F158*BX$32:BX158)+SUMPRODUCT($F$32:$F158*CW$32:CW158)&gt;0,BX159+CW159=0),REPT("0",Batch_Length),IF(BX159+CW159=0,"",TEXT(BX159+CW159,"0")))</f>
        <v>692324164918</v>
      </c>
      <c r="DY159" s="69" t="str">
        <f>IF(COUNTBLANK(DZ159:$EI159)=COLUMNS(DZ159:$EI159),"",REPT("0",Batch_Length-LEN(IF(AND(SUMPRODUCT($F$32:$F158*BY$32:BY158)+SUMPRODUCT($F$32:$F158*CX$32:CX158)&gt;0,BY159+CX159=0),REPT("0",Batch_Length),IF(BY159+CX159=0,"",TEXT(BY159+CX159,"0"))))))&amp;IF(AND(SUMPRODUCT($F$32:$F158*BY$32:BY158)+SUMPRODUCT($F$32:$F158*CX$32:CX158)&gt;0,BY159+CX159=0),REPT("0",Batch_Length),IF(BY159+CX159=0,"",TEXT(BY159+CX159,"0")))</f>
        <v>977077527059</v>
      </c>
      <c r="DZ159" s="69" t="str">
        <f>IF(COUNTBLANK(EA159:$EI159)=COLUMNS(EA159:$EI159),"",REPT("0",Batch_Length-LEN(IF(AND(SUMPRODUCT($F$32:$F158*BZ$32:BZ158)+SUMPRODUCT($F$32:$F158*CY$32:CY158)&gt;0,BZ159+CY159=0),REPT("0",Batch_Length),IF(BZ159+CY159=0,"",TEXT(BZ159+CY159,"0"))))))&amp;IF(AND(SUMPRODUCT($F$32:$F158*BZ$32:BZ158)+SUMPRODUCT($F$32:$F158*CY$32:CY158)&gt;0,BZ159+CY159=0),REPT("0",Batch_Length),IF(BZ159+CY159=0,"",TEXT(BZ159+CY159,"0")))</f>
        <v>457659544809</v>
      </c>
      <c r="EA159" s="69" t="str">
        <f>IF(COUNTBLANK(EB159:$EI159)=COLUMNS(EB159:$EI159),"",REPT("0",Batch_Length-LEN(IF(AND(SUMPRODUCT($F$32:$F158*CA$32:CA158)+SUMPRODUCT($F$32:$F158*CZ$32:CZ158)&gt;0,CA159+CZ159=0),REPT("0",Batch_Length),IF(CA159+CZ159=0,"",TEXT(CA159+CZ159,"0"))))))&amp;IF(AND(SUMPRODUCT($F$32:$F158*CA$32:CA158)+SUMPRODUCT($F$32:$F158*CZ$32:CZ158)&gt;0,CA159+CZ159=0),REPT("0",Batch_Length),IF(CA159+CZ159=0,"",TEXT(CA159+CZ159,"0")))</f>
        <v>3012660018</v>
      </c>
      <c r="EB159" s="69" t="str">
        <f>IF(COUNTBLANK(EC159:$EI159)=COLUMNS(EC159:$EI159),"",REPT("0",Batch_Length-LEN(IF(AND(SUMPRODUCT($F$32:$F158*CB$32:CB158)+SUMPRODUCT($F$32:$F158*DA$32:DA158)&gt;0,CB159+DA159=0),REPT("0",Batch_Length),IF(CB159+DA159=0,"",TEXT(CB159+DA159,"0"))))))&amp;IF(AND(SUMPRODUCT($F$32:$F158*CB$32:CB158)+SUMPRODUCT($F$32:$F158*DA$32:DA158)&gt;0,CB159+DA159=0),REPT("0",Batch_Length),IF(CB159+DA159=0,"",TEXT(CB159+DA159,"0")))</f>
        <v/>
      </c>
      <c r="EC159" s="69" t="str">
        <f>IF(COUNTBLANK(ED159:$EI159)=COLUMNS(ED159:$EI159),"",REPT("0",Batch_Length-LEN(IF(AND(SUMPRODUCT($F$32:$F158*CC$32:CC158)+SUMPRODUCT($F$32:$F158*DB$32:DB158)&gt;0,CC159+DB159=0),REPT("0",Batch_Length),IF(CC159+DB159=0,"",TEXT(CC159+DB159,"0"))))))&amp;IF(AND(SUMPRODUCT($F$32:$F158*CC$32:CC158)+SUMPRODUCT($F$32:$F158*DB$32:DB158)&gt;0,CC159+DB159=0),REPT("0",Batch_Length),IF(CC159+DB159=0,"",TEXT(CC159+DB159,"0")))</f>
        <v/>
      </c>
      <c r="ED159" s="69" t="str">
        <f>IF(COUNTBLANK(EE159:$EI159)=COLUMNS(EE159:$EI159),"",REPT("0",Batch_Length-LEN(IF(AND(SUMPRODUCT($F$32:$F158*CD$32:CD158)+SUMPRODUCT($F$32:$F158*DC$32:DC158)&gt;0,CD159+DC159=0),REPT("0",Batch_Length),IF(CD159+DC159=0,"",TEXT(CD159+DC159,"0"))))))&amp;IF(AND(SUMPRODUCT($F$32:$F158*CD$32:CD158)+SUMPRODUCT($F$32:$F158*DC$32:DC158)&gt;0,CD159+DC159=0),REPT("0",Batch_Length),IF(CD159+DC159=0,"",TEXT(CD159+DC159,"0")))</f>
        <v/>
      </c>
      <c r="EE159" s="69" t="str">
        <f>IF(COUNTBLANK(EF159:$EI159)=COLUMNS(EF159:$EI159),"",REPT("0",Batch_Length-LEN(IF(AND(SUMPRODUCT($F$32:$F158*CE$32:CE158)+SUMPRODUCT($F$32:$F158*DD$32:DD158)&gt;0,CE159+DD159=0),REPT("0",Batch_Length),IF(CE159+DD159=0,"",TEXT(CE159+DD159,"0"))))))&amp;IF(AND(SUMPRODUCT($F$32:$F158*CE$32:CE158)+SUMPRODUCT($F$32:$F158*DD$32:DD158)&gt;0,CE159+DD159=0),REPT("0",Batch_Length),IF(CE159+DD159=0,"",TEXT(CE159+DD159,"0")))</f>
        <v/>
      </c>
      <c r="EF159" s="69" t="str">
        <f>IF(COUNTBLANK(EG159:$EI159)=COLUMNS(EG159:$EI159),"",REPT("0",Batch_Length-LEN(IF(AND(SUMPRODUCT($F$32:$F158*CF$32:CF158)+SUMPRODUCT($F$32:$F158*DE$32:DE158)&gt;0,CF159+DE159=0),REPT("0",Batch_Length),IF(CF159+DE159=0,"",TEXT(CF159+DE159,"0"))))))&amp;IF(AND(SUMPRODUCT($F$32:$F158*CF$32:CF158)+SUMPRODUCT($F$32:$F158*DE$32:DE158)&gt;0,CF159+DE159=0),REPT("0",Batch_Length),IF(CF159+DE159=0,"",TEXT(CF159+DE159,"0")))</f>
        <v/>
      </c>
      <c r="EG159" s="69" t="str">
        <f>IF(COUNTBLANK(EH159:$EI159)=COLUMNS(EH159:$EI159),"",REPT("0",Batch_Length-LEN(IF(AND(SUMPRODUCT($F$32:$F158*CG$32:CG158)+SUMPRODUCT($F$32:$F158*DF$32:DF158)&gt;0,CG159+DF159=0),REPT("0",Batch_Length),IF(CG159+DF159=0,"",TEXT(CG159+DF159,"0"))))))&amp;IF(AND(SUMPRODUCT($F$32:$F158*CG$32:CG158)+SUMPRODUCT($F$32:$F158*DF$32:DF158)&gt;0,CG159+DF159=0),REPT("0",Batch_Length),IF(CG159+DF159=0,"",TEXT(CG159+DF159,"0")))</f>
        <v/>
      </c>
      <c r="EH159" s="69" t="str">
        <f>IF(COUNTBLANK(EI159:$EI159)=COLUMNS(EI159:$EI159),"",REPT("0",Batch_Length-LEN(IF(AND(SUMPRODUCT($F$32:$F158*CH$32:CH158)+SUMPRODUCT($F$32:$F158*DG$32:DG158)&gt;0,CH159+DG159=0),REPT("0",Batch_Length),IF(CH159+DG159=0,"",TEXT(CH159+DG159,"0"))))))&amp;IF(AND(SUMPRODUCT($F$32:$F158*CH$32:CH158)+SUMPRODUCT($F$32:$F158*DG$32:DG158)&gt;0,CH159+DG159=0),REPT("0",Batch_Length),IF(CH159+DG159=0,"",TEXT(CH159+DG159,"0")))</f>
        <v/>
      </c>
      <c r="EI159" s="69" t="str">
        <f>IF(AND(SUMPRODUCT($F$32:$F158*CI$32:CI158)+SUMPRODUCT($F$32:$F158*DH$32:DH158)&gt;0,CI159+DH159=0),REPT("0",Batch_Length),IF(CI159+DH159=0,"",TEXT(CI159+DH159,"0")))</f>
        <v/>
      </c>
      <c r="EJ159" s="69" t="str">
        <f t="shared" si="306"/>
        <v>3012660018457659544809977077527059692324164918673621799053346900596667207618480809067860692097713761984609779945772783965563851033300772326297773087851869982500270661791244122597621760000000000000000000000000000000</v>
      </c>
      <c r="EK159" s="57" t="s">
        <v>86</v>
      </c>
    </row>
    <row r="160" spans="6:141" outlineLevel="1" x14ac:dyDescent="0.2">
      <c r="F160" s="66">
        <f t="shared" si="277"/>
        <v>128</v>
      </c>
      <c r="G160" s="67" t="str">
        <f t="shared" si="278"/>
        <v>385620482362580421735677065923463640617493109590223590278828403276373402575165543560686168588507361534030051833058916347592172932262498857766114955245039357760034644709279247692495585280000000000000000000000000000000</v>
      </c>
      <c r="H160" s="66">
        <f t="shared" si="279"/>
        <v>216</v>
      </c>
      <c r="I160" s="66">
        <f t="shared" si="307"/>
        <v>18</v>
      </c>
      <c r="J160" s="67" t="str">
        <f t="shared" si="308"/>
        <v>000000000000</v>
      </c>
      <c r="K160" s="68" t="str">
        <f t="shared" si="309"/>
        <v>000000000000</v>
      </c>
      <c r="L160" s="68" t="str">
        <f t="shared" si="310"/>
        <v>621760000000</v>
      </c>
      <c r="M160" s="68" t="str">
        <f t="shared" si="311"/>
        <v>791244122597</v>
      </c>
      <c r="N160" s="68" t="str">
        <f t="shared" si="312"/>
        <v>982500270661</v>
      </c>
      <c r="O160" s="68" t="str">
        <f t="shared" si="313"/>
        <v>773087851869</v>
      </c>
      <c r="P160" s="68" t="str">
        <f t="shared" si="314"/>
        <v>300772326297</v>
      </c>
      <c r="Q160" s="68" t="str">
        <f t="shared" si="315"/>
        <v>965563851033</v>
      </c>
      <c r="R160" s="68" t="str">
        <f t="shared" si="316"/>
        <v>779945772783</v>
      </c>
      <c r="S160" s="68" t="str">
        <f t="shared" si="317"/>
        <v>713761984609</v>
      </c>
      <c r="T160" s="68" t="str">
        <f t="shared" si="318"/>
        <v>067860692097</v>
      </c>
      <c r="U160" s="68" t="str">
        <f t="shared" si="319"/>
        <v>207618480809</v>
      </c>
      <c r="V160" s="68" t="str">
        <f t="shared" si="320"/>
        <v>346900596667</v>
      </c>
      <c r="W160" s="68" t="str">
        <f t="shared" si="321"/>
        <v>673621799053</v>
      </c>
      <c r="X160" s="68" t="str">
        <f t="shared" si="322"/>
        <v>692324164918</v>
      </c>
      <c r="Y160" s="68" t="str">
        <f t="shared" si="323"/>
        <v>977077527059</v>
      </c>
      <c r="Z160" s="68" t="str">
        <f t="shared" si="324"/>
        <v>457659544809</v>
      </c>
      <c r="AA160" s="68" t="str">
        <f t="shared" si="325"/>
        <v>3012660018</v>
      </c>
      <c r="AB160" s="68">
        <f t="shared" si="326"/>
        <v>0</v>
      </c>
      <c r="AC160" s="68">
        <f t="shared" si="327"/>
        <v>0</v>
      </c>
      <c r="AD160" s="68">
        <f t="shared" si="328"/>
        <v>0</v>
      </c>
      <c r="AE160" s="68">
        <f t="shared" si="329"/>
        <v>0</v>
      </c>
      <c r="AF160" s="68">
        <f t="shared" si="330"/>
        <v>0</v>
      </c>
      <c r="AG160" s="68">
        <f t="shared" si="331"/>
        <v>0</v>
      </c>
      <c r="AH160" s="68">
        <f t="shared" si="332"/>
        <v>0</v>
      </c>
      <c r="AI160" s="68">
        <f t="shared" si="333"/>
        <v>0</v>
      </c>
      <c r="AJ160" s="69">
        <f t="shared" si="280"/>
        <v>0</v>
      </c>
      <c r="AK160" s="69">
        <f t="shared" si="281"/>
        <v>0</v>
      </c>
      <c r="AL160" s="69">
        <f t="shared" si="282"/>
        <v>79585280000000</v>
      </c>
      <c r="AM160" s="69">
        <f t="shared" si="283"/>
        <v>101279247692416</v>
      </c>
      <c r="AN160" s="69">
        <f t="shared" si="284"/>
        <v>125760034644608</v>
      </c>
      <c r="AO160" s="69">
        <f t="shared" si="285"/>
        <v>98955245039232</v>
      </c>
      <c r="AP160" s="69">
        <f t="shared" si="286"/>
        <v>38498857766016</v>
      </c>
      <c r="AQ160" s="69">
        <f t="shared" si="287"/>
        <v>123592172932224</v>
      </c>
      <c r="AR160" s="69">
        <f t="shared" si="288"/>
        <v>99833058916224</v>
      </c>
      <c r="AS160" s="69">
        <f t="shared" si="289"/>
        <v>91361534029952</v>
      </c>
      <c r="AT160" s="69">
        <f t="shared" si="290"/>
        <v>8686168588416</v>
      </c>
      <c r="AU160" s="69">
        <f t="shared" si="291"/>
        <v>26575165543552</v>
      </c>
      <c r="AV160" s="69">
        <f t="shared" si="292"/>
        <v>44403276373376</v>
      </c>
      <c r="AW160" s="69">
        <f t="shared" si="293"/>
        <v>86223590278784</v>
      </c>
      <c r="AX160" s="69">
        <f t="shared" si="294"/>
        <v>88617493109504</v>
      </c>
      <c r="AY160" s="69">
        <f t="shared" si="295"/>
        <v>125065923463552</v>
      </c>
      <c r="AZ160" s="69">
        <f t="shared" si="296"/>
        <v>58580421735552</v>
      </c>
      <c r="BA160" s="69">
        <f t="shared" si="297"/>
        <v>385620482304</v>
      </c>
      <c r="BB160" s="69">
        <f t="shared" si="298"/>
        <v>0</v>
      </c>
      <c r="BC160" s="69">
        <f t="shared" si="299"/>
        <v>0</v>
      </c>
      <c r="BD160" s="69">
        <f t="shared" si="300"/>
        <v>0</v>
      </c>
      <c r="BE160" s="69">
        <f t="shared" si="301"/>
        <v>0</v>
      </c>
      <c r="BF160" s="69">
        <f t="shared" si="302"/>
        <v>0</v>
      </c>
      <c r="BG160" s="69">
        <f t="shared" si="303"/>
        <v>0</v>
      </c>
      <c r="BH160" s="69">
        <f t="shared" si="304"/>
        <v>0</v>
      </c>
      <c r="BI160" s="69">
        <f t="shared" si="305"/>
        <v>0</v>
      </c>
      <c r="BJ160" s="69">
        <f t="shared" si="334"/>
        <v>0</v>
      </c>
      <c r="BK160" s="69">
        <f t="shared" si="335"/>
        <v>0</v>
      </c>
      <c r="BL160" s="69">
        <f t="shared" si="336"/>
        <v>585280000000</v>
      </c>
      <c r="BM160" s="69">
        <f t="shared" si="337"/>
        <v>279247692416</v>
      </c>
      <c r="BN160" s="69">
        <f t="shared" si="338"/>
        <v>760034644608</v>
      </c>
      <c r="BO160" s="69">
        <f t="shared" si="339"/>
        <v>955245039232</v>
      </c>
      <c r="BP160" s="69">
        <f t="shared" si="340"/>
        <v>498857766016</v>
      </c>
      <c r="BQ160" s="69">
        <f t="shared" si="341"/>
        <v>592172932224</v>
      </c>
      <c r="BR160" s="69">
        <f t="shared" si="342"/>
        <v>833058916224</v>
      </c>
      <c r="BS160" s="69">
        <f t="shared" si="343"/>
        <v>361534029952</v>
      </c>
      <c r="BT160" s="69">
        <f t="shared" si="344"/>
        <v>686168588416</v>
      </c>
      <c r="BU160" s="69">
        <f t="shared" si="345"/>
        <v>575165543552</v>
      </c>
      <c r="BV160" s="69">
        <f t="shared" si="346"/>
        <v>403276373376</v>
      </c>
      <c r="BW160" s="69">
        <f t="shared" si="347"/>
        <v>223590278784</v>
      </c>
      <c r="BX160" s="69">
        <f t="shared" si="348"/>
        <v>617493109504</v>
      </c>
      <c r="BY160" s="69">
        <f t="shared" si="349"/>
        <v>65923463552</v>
      </c>
      <c r="BZ160" s="69">
        <f t="shared" si="350"/>
        <v>580421735552</v>
      </c>
      <c r="CA160" s="69">
        <f t="shared" si="351"/>
        <v>385620482304</v>
      </c>
      <c r="CB160" s="69">
        <f t="shared" si="352"/>
        <v>0</v>
      </c>
      <c r="CC160" s="69">
        <f t="shared" si="353"/>
        <v>0</v>
      </c>
      <c r="CD160" s="69">
        <f t="shared" si="354"/>
        <v>0</v>
      </c>
      <c r="CE160" s="69">
        <f t="shared" si="355"/>
        <v>0</v>
      </c>
      <c r="CF160" s="69">
        <f t="shared" si="356"/>
        <v>0</v>
      </c>
      <c r="CG160" s="69">
        <f t="shared" si="357"/>
        <v>0</v>
      </c>
      <c r="CH160" s="69">
        <f t="shared" si="358"/>
        <v>0</v>
      </c>
      <c r="CI160" s="69">
        <f t="shared" si="359"/>
        <v>0</v>
      </c>
      <c r="CJ160" s="69">
        <f t="shared" si="360"/>
        <v>0</v>
      </c>
      <c r="CK160" s="69">
        <f t="shared" si="361"/>
        <v>0</v>
      </c>
      <c r="CL160" s="69">
        <f t="shared" si="362"/>
        <v>79</v>
      </c>
      <c r="CM160" s="69">
        <f t="shared" si="363"/>
        <v>101</v>
      </c>
      <c r="CN160" s="69">
        <f t="shared" si="364"/>
        <v>125</v>
      </c>
      <c r="CO160" s="69">
        <f t="shared" si="365"/>
        <v>98</v>
      </c>
      <c r="CP160" s="69">
        <f t="shared" si="366"/>
        <v>38</v>
      </c>
      <c r="CQ160" s="69">
        <f t="shared" si="367"/>
        <v>123</v>
      </c>
      <c r="CR160" s="69">
        <f t="shared" si="368"/>
        <v>99</v>
      </c>
      <c r="CS160" s="69">
        <f t="shared" si="369"/>
        <v>91</v>
      </c>
      <c r="CT160" s="69">
        <f t="shared" si="370"/>
        <v>8</v>
      </c>
      <c r="CU160" s="69">
        <f t="shared" si="371"/>
        <v>26</v>
      </c>
      <c r="CV160" s="69">
        <f t="shared" si="372"/>
        <v>44</v>
      </c>
      <c r="CW160" s="69">
        <f t="shared" si="373"/>
        <v>86</v>
      </c>
      <c r="CX160" s="69">
        <f t="shared" si="374"/>
        <v>88</v>
      </c>
      <c r="CY160" s="69">
        <f t="shared" si="375"/>
        <v>125</v>
      </c>
      <c r="CZ160" s="69">
        <f t="shared" si="376"/>
        <v>58</v>
      </c>
      <c r="DA160" s="69">
        <f t="shared" si="377"/>
        <v>0</v>
      </c>
      <c r="DB160" s="69">
        <f t="shared" si="378"/>
        <v>0</v>
      </c>
      <c r="DC160" s="69">
        <f t="shared" si="379"/>
        <v>0</v>
      </c>
      <c r="DD160" s="69">
        <f t="shared" si="380"/>
        <v>0</v>
      </c>
      <c r="DE160" s="69">
        <f t="shared" si="381"/>
        <v>0</v>
      </c>
      <c r="DF160" s="69">
        <f t="shared" si="382"/>
        <v>0</v>
      </c>
      <c r="DG160" s="69">
        <f t="shared" si="383"/>
        <v>0</v>
      </c>
      <c r="DH160" s="69">
        <f t="shared" si="384"/>
        <v>0</v>
      </c>
      <c r="DI160" s="69">
        <f t="shared" si="385"/>
        <v>0</v>
      </c>
      <c r="DJ160" s="69" t="str">
        <f>IF(COUNTBLANK(DK160:$EI160)=COLUMNS(DK160:$EI160),"",REPT("0",Batch_Length-LEN(IF(AND(SUM(AK160:$BI160)&lt;&gt;0,BJ160=0),REPT("0",Batch_Length),TEXT(BJ160,"0")))))&amp;IF(AND(SUM(AK160:$BI160)&lt;&gt;0,BJ160=0),REPT("0",Batch_Length),TEXT(BJ160,"0"))</f>
        <v>000000000000</v>
      </c>
      <c r="DK160" s="69" t="str">
        <f>IF(COUNTBLANK(DL160:$EI160)=COLUMNS(DL160:$EI160),"",REPT("0",Batch_Length-LEN(IF(AND(SUMPRODUCT($F$32:$F159*BK$32:BK159)+SUMPRODUCT($F$32:$F159*CJ$32:CJ159)&gt;0,BK160+CJ160=0),REPT("0",Batch_Length),IF(BK160+CJ160=0,"",TEXT(BK160+CJ160,"0"))))))&amp;IF(AND(SUMPRODUCT($F$32:$F159*BK$32:BK159)+SUMPRODUCT($F$32:$F159*CJ$32:CJ159)&gt;0,BK160+CJ160=0),REPT("0",Batch_Length),IF(BK160+CJ160=0,"",TEXT(BK160+CJ160,"0")))</f>
        <v>000000000000</v>
      </c>
      <c r="DL160" s="69" t="str">
        <f>IF(COUNTBLANK(DM160:$EI160)=COLUMNS(DM160:$EI160),"",REPT("0",Batch_Length-LEN(IF(AND(SUMPRODUCT($F$32:$F159*BL$32:BL159)+SUMPRODUCT($F$32:$F159*CK$32:CK159)&gt;0,BL160+CK160=0),REPT("0",Batch_Length),IF(BL160+CK160=0,"",TEXT(BL160+CK160,"0"))))))&amp;IF(AND(SUMPRODUCT($F$32:$F159*BL$32:BL159)+SUMPRODUCT($F$32:$F159*CK$32:CK159)&gt;0,BL160+CK160=0),REPT("0",Batch_Length),IF(BL160+CK160=0,"",TEXT(BL160+CK160,"0")))</f>
        <v>585280000000</v>
      </c>
      <c r="DM160" s="69" t="str">
        <f>IF(COUNTBLANK(DN160:$EI160)=COLUMNS(DN160:$EI160),"",REPT("0",Batch_Length-LEN(IF(AND(SUMPRODUCT($F$32:$F159*BM$32:BM159)+SUMPRODUCT($F$32:$F159*CL$32:CL159)&gt;0,BM160+CL160=0),REPT("0",Batch_Length),IF(BM160+CL160=0,"",TEXT(BM160+CL160,"0"))))))&amp;IF(AND(SUMPRODUCT($F$32:$F159*BM$32:BM159)+SUMPRODUCT($F$32:$F159*CL$32:CL159)&gt;0,BM160+CL160=0),REPT("0",Batch_Length),IF(BM160+CL160=0,"",TEXT(BM160+CL160,"0")))</f>
        <v>279247692495</v>
      </c>
      <c r="DN160" s="69" t="str">
        <f>IF(COUNTBLANK(DO160:$EI160)=COLUMNS(DO160:$EI160),"",REPT("0",Batch_Length-LEN(IF(AND(SUMPRODUCT($F$32:$F159*BN$32:BN159)+SUMPRODUCT($F$32:$F159*CM$32:CM159)&gt;0,BN160+CM160=0),REPT("0",Batch_Length),IF(BN160+CM160=0,"",TEXT(BN160+CM160,"0"))))))&amp;IF(AND(SUMPRODUCT($F$32:$F159*BN$32:BN159)+SUMPRODUCT($F$32:$F159*CM$32:CM159)&gt;0,BN160+CM160=0),REPT("0",Batch_Length),IF(BN160+CM160=0,"",TEXT(BN160+CM160,"0")))</f>
        <v>760034644709</v>
      </c>
      <c r="DO160" s="69" t="str">
        <f>IF(COUNTBLANK(DP160:$EI160)=COLUMNS(DP160:$EI160),"",REPT("0",Batch_Length-LEN(IF(AND(SUMPRODUCT($F$32:$F159*BO$32:BO159)+SUMPRODUCT($F$32:$F159*CN$32:CN159)&gt;0,BO160+CN160=0),REPT("0",Batch_Length),IF(BO160+CN160=0,"",TEXT(BO160+CN160,"0"))))))&amp;IF(AND(SUMPRODUCT($F$32:$F159*BO$32:BO159)+SUMPRODUCT($F$32:$F159*CN$32:CN159)&gt;0,BO160+CN160=0),REPT("0",Batch_Length),IF(BO160+CN160=0,"",TEXT(BO160+CN160,"0")))</f>
        <v>955245039357</v>
      </c>
      <c r="DP160" s="69" t="str">
        <f>IF(COUNTBLANK(DQ160:$EI160)=COLUMNS(DQ160:$EI160),"",REPT("0",Batch_Length-LEN(IF(AND(SUMPRODUCT($F$32:$F159*BP$32:BP159)+SUMPRODUCT($F$32:$F159*CO$32:CO159)&gt;0,BP160+CO160=0),REPT("0",Batch_Length),IF(BP160+CO160=0,"",TEXT(BP160+CO160,"0"))))))&amp;IF(AND(SUMPRODUCT($F$32:$F159*BP$32:BP159)+SUMPRODUCT($F$32:$F159*CO$32:CO159)&gt;0,BP160+CO160=0),REPT("0",Batch_Length),IF(BP160+CO160=0,"",TEXT(BP160+CO160,"0")))</f>
        <v>498857766114</v>
      </c>
      <c r="DQ160" s="69" t="str">
        <f>IF(COUNTBLANK(DR160:$EI160)=COLUMNS(DR160:$EI160),"",REPT("0",Batch_Length-LEN(IF(AND(SUMPRODUCT($F$32:$F159*BQ$32:BQ159)+SUMPRODUCT($F$32:$F159*CP$32:CP159)&gt;0,BQ160+CP160=0),REPT("0",Batch_Length),IF(BQ160+CP160=0,"",TEXT(BQ160+CP160,"0"))))))&amp;IF(AND(SUMPRODUCT($F$32:$F159*BQ$32:BQ159)+SUMPRODUCT($F$32:$F159*CP$32:CP159)&gt;0,BQ160+CP160=0),REPT("0",Batch_Length),IF(BQ160+CP160=0,"",TEXT(BQ160+CP160,"0")))</f>
        <v>592172932262</v>
      </c>
      <c r="DR160" s="69" t="str">
        <f>IF(COUNTBLANK(DS160:$EI160)=COLUMNS(DS160:$EI160),"",REPT("0",Batch_Length-LEN(IF(AND(SUMPRODUCT($F$32:$F159*BR$32:BR159)+SUMPRODUCT($F$32:$F159*CQ$32:CQ159)&gt;0,BR160+CQ160=0),REPT("0",Batch_Length),IF(BR160+CQ160=0,"",TEXT(BR160+CQ160,"0"))))))&amp;IF(AND(SUMPRODUCT($F$32:$F159*BR$32:BR159)+SUMPRODUCT($F$32:$F159*CQ$32:CQ159)&gt;0,BR160+CQ160=0),REPT("0",Batch_Length),IF(BR160+CQ160=0,"",TEXT(BR160+CQ160,"0")))</f>
        <v>833058916347</v>
      </c>
      <c r="DS160" s="69" t="str">
        <f>IF(COUNTBLANK(DT160:$EI160)=COLUMNS(DT160:$EI160),"",REPT("0",Batch_Length-LEN(IF(AND(SUMPRODUCT($F$32:$F159*BS$32:BS159)+SUMPRODUCT($F$32:$F159*CR$32:CR159)&gt;0,BS160+CR160=0),REPT("0",Batch_Length),IF(BS160+CR160=0,"",TEXT(BS160+CR160,"0"))))))&amp;IF(AND(SUMPRODUCT($F$32:$F159*BS$32:BS159)+SUMPRODUCT($F$32:$F159*CR$32:CR159)&gt;0,BS160+CR160=0),REPT("0",Batch_Length),IF(BS160+CR160=0,"",TEXT(BS160+CR160,"0")))</f>
        <v>361534030051</v>
      </c>
      <c r="DT160" s="69" t="str">
        <f>IF(COUNTBLANK(DU160:$EI160)=COLUMNS(DU160:$EI160),"",REPT("0",Batch_Length-LEN(IF(AND(SUMPRODUCT($F$32:$F159*BT$32:BT159)+SUMPRODUCT($F$32:$F159*CS$32:CS159)&gt;0,BT160+CS160=0),REPT("0",Batch_Length),IF(BT160+CS160=0,"",TEXT(BT160+CS160,"0"))))))&amp;IF(AND(SUMPRODUCT($F$32:$F159*BT$32:BT159)+SUMPRODUCT($F$32:$F159*CS$32:CS159)&gt;0,BT160+CS160=0),REPT("0",Batch_Length),IF(BT160+CS160=0,"",TEXT(BT160+CS160,"0")))</f>
        <v>686168588507</v>
      </c>
      <c r="DU160" s="69" t="str">
        <f>IF(COUNTBLANK(DV160:$EI160)=COLUMNS(DV160:$EI160),"",REPT("0",Batch_Length-LEN(IF(AND(SUMPRODUCT($F$32:$F159*BU$32:BU159)+SUMPRODUCT($F$32:$F159*CT$32:CT159)&gt;0,BU160+CT160=0),REPT("0",Batch_Length),IF(BU160+CT160=0,"",TEXT(BU160+CT160,"0"))))))&amp;IF(AND(SUMPRODUCT($F$32:$F159*BU$32:BU159)+SUMPRODUCT($F$32:$F159*CT$32:CT159)&gt;0,BU160+CT160=0),REPT("0",Batch_Length),IF(BU160+CT160=0,"",TEXT(BU160+CT160,"0")))</f>
        <v>575165543560</v>
      </c>
      <c r="DV160" s="69" t="str">
        <f>IF(COUNTBLANK(DW160:$EI160)=COLUMNS(DW160:$EI160),"",REPT("0",Batch_Length-LEN(IF(AND(SUMPRODUCT($F$32:$F159*BV$32:BV159)+SUMPRODUCT($F$32:$F159*CU$32:CU159)&gt;0,BV160+CU160=0),REPT("0",Batch_Length),IF(BV160+CU160=0,"",TEXT(BV160+CU160,"0"))))))&amp;IF(AND(SUMPRODUCT($F$32:$F159*BV$32:BV159)+SUMPRODUCT($F$32:$F159*CU$32:CU159)&gt;0,BV160+CU160=0),REPT("0",Batch_Length),IF(BV160+CU160=0,"",TEXT(BV160+CU160,"0")))</f>
        <v>403276373402</v>
      </c>
      <c r="DW160" s="69" t="str">
        <f>IF(COUNTBLANK(DX160:$EI160)=COLUMNS(DX160:$EI160),"",REPT("0",Batch_Length-LEN(IF(AND(SUMPRODUCT($F$32:$F159*BW$32:BW159)+SUMPRODUCT($F$32:$F159*CV$32:CV159)&gt;0,BW160+CV160=0),REPT("0",Batch_Length),IF(BW160+CV160=0,"",TEXT(BW160+CV160,"0"))))))&amp;IF(AND(SUMPRODUCT($F$32:$F159*BW$32:BW159)+SUMPRODUCT($F$32:$F159*CV$32:CV159)&gt;0,BW160+CV160=0),REPT("0",Batch_Length),IF(BW160+CV160=0,"",TEXT(BW160+CV160,"0")))</f>
        <v>223590278828</v>
      </c>
      <c r="DX160" s="69" t="str">
        <f>IF(COUNTBLANK(DY160:$EI160)=COLUMNS(DY160:$EI160),"",REPT("0",Batch_Length-LEN(IF(AND(SUMPRODUCT($F$32:$F159*BX$32:BX159)+SUMPRODUCT($F$32:$F159*CW$32:CW159)&gt;0,BX160+CW160=0),REPT("0",Batch_Length),IF(BX160+CW160=0,"",TEXT(BX160+CW160,"0"))))))&amp;IF(AND(SUMPRODUCT($F$32:$F159*BX$32:BX159)+SUMPRODUCT($F$32:$F159*CW$32:CW159)&gt;0,BX160+CW160=0),REPT("0",Batch_Length),IF(BX160+CW160=0,"",TEXT(BX160+CW160,"0")))</f>
        <v>617493109590</v>
      </c>
      <c r="DY160" s="69" t="str">
        <f>IF(COUNTBLANK(DZ160:$EI160)=COLUMNS(DZ160:$EI160),"",REPT("0",Batch_Length-LEN(IF(AND(SUMPRODUCT($F$32:$F159*BY$32:BY159)+SUMPRODUCT($F$32:$F159*CX$32:CX159)&gt;0,BY160+CX160=0),REPT("0",Batch_Length),IF(BY160+CX160=0,"",TEXT(BY160+CX160,"0"))))))&amp;IF(AND(SUMPRODUCT($F$32:$F159*BY$32:BY159)+SUMPRODUCT($F$32:$F159*CX$32:CX159)&gt;0,BY160+CX160=0),REPT("0",Batch_Length),IF(BY160+CX160=0,"",TEXT(BY160+CX160,"0")))</f>
        <v>065923463640</v>
      </c>
      <c r="DZ160" s="69" t="str">
        <f>IF(COUNTBLANK(EA160:$EI160)=COLUMNS(EA160:$EI160),"",REPT("0",Batch_Length-LEN(IF(AND(SUMPRODUCT($F$32:$F159*BZ$32:BZ159)+SUMPRODUCT($F$32:$F159*CY$32:CY159)&gt;0,BZ160+CY160=0),REPT("0",Batch_Length),IF(BZ160+CY160=0,"",TEXT(BZ160+CY160,"0"))))))&amp;IF(AND(SUMPRODUCT($F$32:$F159*BZ$32:BZ159)+SUMPRODUCT($F$32:$F159*CY$32:CY159)&gt;0,BZ160+CY160=0),REPT("0",Batch_Length),IF(BZ160+CY160=0,"",TEXT(BZ160+CY160,"0")))</f>
        <v>580421735677</v>
      </c>
      <c r="EA160" s="69" t="str">
        <f>IF(COUNTBLANK(EB160:$EI160)=COLUMNS(EB160:$EI160),"",REPT("0",Batch_Length-LEN(IF(AND(SUMPRODUCT($F$32:$F159*CA$32:CA159)+SUMPRODUCT($F$32:$F159*CZ$32:CZ159)&gt;0,CA160+CZ160=0),REPT("0",Batch_Length),IF(CA160+CZ160=0,"",TEXT(CA160+CZ160,"0"))))))&amp;IF(AND(SUMPRODUCT($F$32:$F159*CA$32:CA159)+SUMPRODUCT($F$32:$F159*CZ$32:CZ159)&gt;0,CA160+CZ160=0),REPT("0",Batch_Length),IF(CA160+CZ160=0,"",TEXT(CA160+CZ160,"0")))</f>
        <v>385620482362</v>
      </c>
      <c r="EB160" s="69" t="str">
        <f>IF(COUNTBLANK(EC160:$EI160)=COLUMNS(EC160:$EI160),"",REPT("0",Batch_Length-LEN(IF(AND(SUMPRODUCT($F$32:$F159*CB$32:CB159)+SUMPRODUCT($F$32:$F159*DA$32:DA159)&gt;0,CB160+DA160=0),REPT("0",Batch_Length),IF(CB160+DA160=0,"",TEXT(CB160+DA160,"0"))))))&amp;IF(AND(SUMPRODUCT($F$32:$F159*CB$32:CB159)+SUMPRODUCT($F$32:$F159*DA$32:DA159)&gt;0,CB160+DA160=0),REPT("0",Batch_Length),IF(CB160+DA160=0,"",TEXT(CB160+DA160,"0")))</f>
        <v/>
      </c>
      <c r="EC160" s="69" t="str">
        <f>IF(COUNTBLANK(ED160:$EI160)=COLUMNS(ED160:$EI160),"",REPT("0",Batch_Length-LEN(IF(AND(SUMPRODUCT($F$32:$F159*CC$32:CC159)+SUMPRODUCT($F$32:$F159*DB$32:DB159)&gt;0,CC160+DB160=0),REPT("0",Batch_Length),IF(CC160+DB160=0,"",TEXT(CC160+DB160,"0"))))))&amp;IF(AND(SUMPRODUCT($F$32:$F159*CC$32:CC159)+SUMPRODUCT($F$32:$F159*DB$32:DB159)&gt;0,CC160+DB160=0),REPT("0",Batch_Length),IF(CC160+DB160=0,"",TEXT(CC160+DB160,"0")))</f>
        <v/>
      </c>
      <c r="ED160" s="69" t="str">
        <f>IF(COUNTBLANK(EE160:$EI160)=COLUMNS(EE160:$EI160),"",REPT("0",Batch_Length-LEN(IF(AND(SUMPRODUCT($F$32:$F159*CD$32:CD159)+SUMPRODUCT($F$32:$F159*DC$32:DC159)&gt;0,CD160+DC160=0),REPT("0",Batch_Length),IF(CD160+DC160=0,"",TEXT(CD160+DC160,"0"))))))&amp;IF(AND(SUMPRODUCT($F$32:$F159*CD$32:CD159)+SUMPRODUCT($F$32:$F159*DC$32:DC159)&gt;0,CD160+DC160=0),REPT("0",Batch_Length),IF(CD160+DC160=0,"",TEXT(CD160+DC160,"0")))</f>
        <v/>
      </c>
      <c r="EE160" s="69" t="str">
        <f>IF(COUNTBLANK(EF160:$EI160)=COLUMNS(EF160:$EI160),"",REPT("0",Batch_Length-LEN(IF(AND(SUMPRODUCT($F$32:$F159*CE$32:CE159)+SUMPRODUCT($F$32:$F159*DD$32:DD159)&gt;0,CE160+DD160=0),REPT("0",Batch_Length),IF(CE160+DD160=0,"",TEXT(CE160+DD160,"0"))))))&amp;IF(AND(SUMPRODUCT($F$32:$F159*CE$32:CE159)+SUMPRODUCT($F$32:$F159*DD$32:DD159)&gt;0,CE160+DD160=0),REPT("0",Batch_Length),IF(CE160+DD160=0,"",TEXT(CE160+DD160,"0")))</f>
        <v/>
      </c>
      <c r="EF160" s="69" t="str">
        <f>IF(COUNTBLANK(EG160:$EI160)=COLUMNS(EG160:$EI160),"",REPT("0",Batch_Length-LEN(IF(AND(SUMPRODUCT($F$32:$F159*CF$32:CF159)+SUMPRODUCT($F$32:$F159*DE$32:DE159)&gt;0,CF160+DE160=0),REPT("0",Batch_Length),IF(CF160+DE160=0,"",TEXT(CF160+DE160,"0"))))))&amp;IF(AND(SUMPRODUCT($F$32:$F159*CF$32:CF159)+SUMPRODUCT($F$32:$F159*DE$32:DE159)&gt;0,CF160+DE160=0),REPT("0",Batch_Length),IF(CF160+DE160=0,"",TEXT(CF160+DE160,"0")))</f>
        <v/>
      </c>
      <c r="EG160" s="69" t="str">
        <f>IF(COUNTBLANK(EH160:$EI160)=COLUMNS(EH160:$EI160),"",REPT("0",Batch_Length-LEN(IF(AND(SUMPRODUCT($F$32:$F159*CG$32:CG159)+SUMPRODUCT($F$32:$F159*DF$32:DF159)&gt;0,CG160+DF160=0),REPT("0",Batch_Length),IF(CG160+DF160=0,"",TEXT(CG160+DF160,"0"))))))&amp;IF(AND(SUMPRODUCT($F$32:$F159*CG$32:CG159)+SUMPRODUCT($F$32:$F159*DF$32:DF159)&gt;0,CG160+DF160=0),REPT("0",Batch_Length),IF(CG160+DF160=0,"",TEXT(CG160+DF160,"0")))</f>
        <v/>
      </c>
      <c r="EH160" s="69" t="str">
        <f>IF(COUNTBLANK(EI160:$EI160)=COLUMNS(EI160:$EI160),"",REPT("0",Batch_Length-LEN(IF(AND(SUMPRODUCT($F$32:$F159*CH$32:CH159)+SUMPRODUCT($F$32:$F159*DG$32:DG159)&gt;0,CH160+DG160=0),REPT("0",Batch_Length),IF(CH160+DG160=0,"",TEXT(CH160+DG160,"0"))))))&amp;IF(AND(SUMPRODUCT($F$32:$F159*CH$32:CH159)+SUMPRODUCT($F$32:$F159*DG$32:DG159)&gt;0,CH160+DG160=0),REPT("0",Batch_Length),IF(CH160+DG160=0,"",TEXT(CH160+DG160,"0")))</f>
        <v/>
      </c>
      <c r="EI160" s="69" t="str">
        <f>IF(AND(SUMPRODUCT($F$32:$F159*CI$32:CI159)+SUMPRODUCT($F$32:$F159*DH$32:DH159)&gt;0,CI160+DH160=0),REPT("0",Batch_Length),IF(CI160+DH160=0,"",TEXT(CI160+DH160,"0")))</f>
        <v/>
      </c>
      <c r="EJ160" s="69" t="str">
        <f t="shared" si="306"/>
        <v>385620482362580421735677065923463640617493109590223590278828403276373402575165543560686168588507361534030051833058916347592172932262498857766114955245039357760034644709279247692495585280000000000000000000000000000000</v>
      </c>
      <c r="EK160" s="57" t="s">
        <v>86</v>
      </c>
    </row>
    <row r="161" spans="6:141" outlineLevel="1" x14ac:dyDescent="0.2">
      <c r="F161" s="66">
        <f t="shared" si="277"/>
        <v>129</v>
      </c>
      <c r="G161" s="67" t="str">
        <f t="shared" si="278"/>
        <v>49745042224772874403902341504126809639656611137138843145968864022652168932196355119328515747917449637889876686464600208839390308261862352651828829226610077151044469167497022952331930501120000000000000000000000000000000</v>
      </c>
      <c r="H161" s="66">
        <f t="shared" si="279"/>
        <v>218</v>
      </c>
      <c r="I161" s="66">
        <f t="shared" ref="I161:I192" si="386">IF($F161=1,1,ROUNDUP($H160/Batch_Length,0))</f>
        <v>18</v>
      </c>
      <c r="J161" s="67" t="str">
        <f t="shared" ref="J161:J192" si="387">IF($F161=1,,IF($I161&gt;=J$31,RIGHT(LEFT($G160,$H160-(J$31-1)*Batch_Length),Batch_Length),))</f>
        <v>000000000000</v>
      </c>
      <c r="K161" s="68" t="str">
        <f t="shared" ref="K161:K192" si="388">IF($F161=1,,IF($I161&gt;=K$31,RIGHT(LEFT($G160,$H160-(K$31-1)*Batch_Length),Batch_Length),))</f>
        <v>000000000000</v>
      </c>
      <c r="L161" s="68" t="str">
        <f t="shared" ref="L161:L192" si="389">IF($F161=1,,IF($I161&gt;=L$31,RIGHT(LEFT($G160,$H160-(L$31-1)*Batch_Length),Batch_Length),))</f>
        <v>585280000000</v>
      </c>
      <c r="M161" s="68" t="str">
        <f t="shared" ref="M161:M192" si="390">IF($F161=1,,IF($I161&gt;=M$31,RIGHT(LEFT($G160,$H160-(M$31-1)*Batch_Length),Batch_Length),))</f>
        <v>279247692495</v>
      </c>
      <c r="N161" s="68" t="str">
        <f t="shared" ref="N161:N192" si="391">IF($F161=1,,IF($I161&gt;=N$31,RIGHT(LEFT($G160,$H160-(N$31-1)*Batch_Length),Batch_Length),))</f>
        <v>760034644709</v>
      </c>
      <c r="O161" s="68" t="str">
        <f t="shared" ref="O161:O192" si="392">IF($F161=1,,IF($I161&gt;=O$31,RIGHT(LEFT($G160,$H160-(O$31-1)*Batch_Length),Batch_Length),))</f>
        <v>955245039357</v>
      </c>
      <c r="P161" s="68" t="str">
        <f t="shared" ref="P161:P192" si="393">IF($F161=1,,IF($I161&gt;=P$31,RIGHT(LEFT($G160,$H160-(P$31-1)*Batch_Length),Batch_Length),))</f>
        <v>498857766114</v>
      </c>
      <c r="Q161" s="68" t="str">
        <f t="shared" ref="Q161:Q192" si="394">IF($F161=1,,IF($I161&gt;=Q$31,RIGHT(LEFT($G160,$H160-(Q$31-1)*Batch_Length),Batch_Length),))</f>
        <v>592172932262</v>
      </c>
      <c r="R161" s="68" t="str">
        <f t="shared" ref="R161:R192" si="395">IF($F161=1,,IF($I161&gt;=R$31,RIGHT(LEFT($G160,$H160-(R$31-1)*Batch_Length),Batch_Length),))</f>
        <v>833058916347</v>
      </c>
      <c r="S161" s="68" t="str">
        <f t="shared" ref="S161:S192" si="396">IF($F161=1,,IF($I161&gt;=S$31,RIGHT(LEFT($G160,$H160-(S$31-1)*Batch_Length),Batch_Length),))</f>
        <v>361534030051</v>
      </c>
      <c r="T161" s="68" t="str">
        <f t="shared" ref="T161:T192" si="397">IF($F161=1,,IF($I161&gt;=T$31,RIGHT(LEFT($G160,$H160-(T$31-1)*Batch_Length),Batch_Length),))</f>
        <v>686168588507</v>
      </c>
      <c r="U161" s="68" t="str">
        <f t="shared" ref="U161:U192" si="398">IF($F161=1,,IF($I161&gt;=U$31,RIGHT(LEFT($G160,$H160-(U$31-1)*Batch_Length),Batch_Length),))</f>
        <v>575165543560</v>
      </c>
      <c r="V161" s="68" t="str">
        <f t="shared" ref="V161:V192" si="399">IF($F161=1,,IF($I161&gt;=V$31,RIGHT(LEFT($G160,$H160-(V$31-1)*Batch_Length),Batch_Length),))</f>
        <v>403276373402</v>
      </c>
      <c r="W161" s="68" t="str">
        <f t="shared" ref="W161:W192" si="400">IF($F161=1,,IF($I161&gt;=W$31,RIGHT(LEFT($G160,$H160-(W$31-1)*Batch_Length),Batch_Length),))</f>
        <v>223590278828</v>
      </c>
      <c r="X161" s="68" t="str">
        <f t="shared" ref="X161:X192" si="401">IF($F161=1,,IF($I161&gt;=X$31,RIGHT(LEFT($G160,$H160-(X$31-1)*Batch_Length),Batch_Length),))</f>
        <v>617493109590</v>
      </c>
      <c r="Y161" s="68" t="str">
        <f t="shared" ref="Y161:Y192" si="402">IF($F161=1,,IF($I161&gt;=Y$31,RIGHT(LEFT($G160,$H160-(Y$31-1)*Batch_Length),Batch_Length),))</f>
        <v>065923463640</v>
      </c>
      <c r="Z161" s="68" t="str">
        <f t="shared" ref="Z161:Z192" si="403">IF($F161=1,,IF($I161&gt;=Z$31,RIGHT(LEFT($G160,$H160-(Z$31-1)*Batch_Length),Batch_Length),))</f>
        <v>580421735677</v>
      </c>
      <c r="AA161" s="68" t="str">
        <f t="shared" ref="AA161:AA192" si="404">IF($F161=1,,IF($I161&gt;=AA$31,RIGHT(LEFT($G160,$H160-(AA$31-1)*Batch_Length),Batch_Length),))</f>
        <v>385620482362</v>
      </c>
      <c r="AB161" s="68">
        <f t="shared" ref="AB161:AB192" si="405">IF($F161=1,,IF($I161&gt;=AB$31,RIGHT(LEFT($G160,$H160-(AB$31-1)*Batch_Length),Batch_Length),))</f>
        <v>0</v>
      </c>
      <c r="AC161" s="68">
        <f t="shared" ref="AC161:AC192" si="406">IF($F161=1,,IF($I161&gt;=AC$31,RIGHT(LEFT($G160,$H160-(AC$31-1)*Batch_Length),Batch_Length),))</f>
        <v>0</v>
      </c>
      <c r="AD161" s="68">
        <f t="shared" ref="AD161:AD192" si="407">IF($F161=1,,IF($I161&gt;=AD$31,RIGHT(LEFT($G160,$H160-(AD$31-1)*Batch_Length),Batch_Length),))</f>
        <v>0</v>
      </c>
      <c r="AE161" s="68">
        <f t="shared" ref="AE161:AE192" si="408">IF($F161=1,,IF($I161&gt;=AE$31,RIGHT(LEFT($G160,$H160-(AE$31-1)*Batch_Length),Batch_Length),))</f>
        <v>0</v>
      </c>
      <c r="AF161" s="68">
        <f t="shared" ref="AF161:AF192" si="409">IF($F161=1,,IF($I161&gt;=AF$31,RIGHT(LEFT($G160,$H160-(AF$31-1)*Batch_Length),Batch_Length),))</f>
        <v>0</v>
      </c>
      <c r="AG161" s="68">
        <f t="shared" ref="AG161:AG192" si="410">IF($F161=1,,IF($I161&gt;=AG$31,RIGHT(LEFT($G160,$H160-(AG$31-1)*Batch_Length),Batch_Length),))</f>
        <v>0</v>
      </c>
      <c r="AH161" s="68">
        <f t="shared" ref="AH161:AH192" si="411">IF($F161=1,,IF($I161&gt;=AH$31,RIGHT(LEFT($G160,$H160-(AH$31-1)*Batch_Length),Batch_Length),))</f>
        <v>0</v>
      </c>
      <c r="AI161" s="68">
        <f t="shared" ref="AI161:AI192" si="412">IF($F161=1,,IF($I161&gt;=AI$31,RIGHT(LEFT($G160,$H160-(AI$31-1)*Batch_Length),Batch_Length),))</f>
        <v>0</v>
      </c>
      <c r="AJ161" s="69">
        <f t="shared" si="280"/>
        <v>0</v>
      </c>
      <c r="AK161" s="69">
        <f t="shared" si="281"/>
        <v>0</v>
      </c>
      <c r="AL161" s="69">
        <f t="shared" si="282"/>
        <v>75501120000000</v>
      </c>
      <c r="AM161" s="69">
        <f t="shared" si="283"/>
        <v>36022952331855</v>
      </c>
      <c r="AN161" s="69">
        <f t="shared" si="284"/>
        <v>98044469167461</v>
      </c>
      <c r="AO161" s="69">
        <f t="shared" si="285"/>
        <v>123226610077053</v>
      </c>
      <c r="AP161" s="69">
        <f t="shared" si="286"/>
        <v>64352651828706</v>
      </c>
      <c r="AQ161" s="69">
        <f t="shared" si="287"/>
        <v>76390308261798</v>
      </c>
      <c r="AR161" s="69">
        <f t="shared" si="288"/>
        <v>107464600208763</v>
      </c>
      <c r="AS161" s="69">
        <f t="shared" si="289"/>
        <v>46637889876579</v>
      </c>
      <c r="AT161" s="69">
        <f t="shared" si="290"/>
        <v>88515747917403</v>
      </c>
      <c r="AU161" s="69">
        <f t="shared" si="291"/>
        <v>74196355119240</v>
      </c>
      <c r="AV161" s="69">
        <f t="shared" si="292"/>
        <v>52022652168858</v>
      </c>
      <c r="AW161" s="69">
        <f t="shared" si="293"/>
        <v>28843145968812</v>
      </c>
      <c r="AX161" s="69">
        <f t="shared" si="294"/>
        <v>79656611137110</v>
      </c>
      <c r="AY161" s="69">
        <f t="shared" si="295"/>
        <v>8504126809560</v>
      </c>
      <c r="AZ161" s="69">
        <f t="shared" si="296"/>
        <v>74874403902333</v>
      </c>
      <c r="BA161" s="69">
        <f t="shared" si="297"/>
        <v>49745042224698</v>
      </c>
      <c r="BB161" s="69">
        <f t="shared" si="298"/>
        <v>0</v>
      </c>
      <c r="BC161" s="69">
        <f t="shared" si="299"/>
        <v>0</v>
      </c>
      <c r="BD161" s="69">
        <f t="shared" si="300"/>
        <v>0</v>
      </c>
      <c r="BE161" s="69">
        <f t="shared" si="301"/>
        <v>0</v>
      </c>
      <c r="BF161" s="69">
        <f t="shared" si="302"/>
        <v>0</v>
      </c>
      <c r="BG161" s="69">
        <f t="shared" si="303"/>
        <v>0</v>
      </c>
      <c r="BH161" s="69">
        <f t="shared" si="304"/>
        <v>0</v>
      </c>
      <c r="BI161" s="69">
        <f t="shared" si="305"/>
        <v>0</v>
      </c>
      <c r="BJ161" s="69">
        <f t="shared" ref="BJ161:BJ192" si="413">RIGHT(AJ161,Batch_Length)*1</f>
        <v>0</v>
      </c>
      <c r="BK161" s="69">
        <f t="shared" ref="BK161:BK192" si="414">RIGHT(AK161,Batch_Length)*1</f>
        <v>0</v>
      </c>
      <c r="BL161" s="69">
        <f t="shared" ref="BL161:BL192" si="415">RIGHT(AL161,Batch_Length)*1</f>
        <v>501120000000</v>
      </c>
      <c r="BM161" s="69">
        <f t="shared" ref="BM161:BM192" si="416">RIGHT(AM161,Batch_Length)*1</f>
        <v>22952331855</v>
      </c>
      <c r="BN161" s="69">
        <f t="shared" ref="BN161:BN192" si="417">RIGHT(AN161,Batch_Length)*1</f>
        <v>44469167461</v>
      </c>
      <c r="BO161" s="69">
        <f t="shared" ref="BO161:BO192" si="418">RIGHT(AO161,Batch_Length)*1</f>
        <v>226610077053</v>
      </c>
      <c r="BP161" s="69">
        <f t="shared" ref="BP161:BP192" si="419">RIGHT(AP161,Batch_Length)*1</f>
        <v>352651828706</v>
      </c>
      <c r="BQ161" s="69">
        <f t="shared" ref="BQ161:BQ192" si="420">RIGHT(AQ161,Batch_Length)*1</f>
        <v>390308261798</v>
      </c>
      <c r="BR161" s="69">
        <f t="shared" ref="BR161:BR192" si="421">RIGHT(AR161,Batch_Length)*1</f>
        <v>464600208763</v>
      </c>
      <c r="BS161" s="69">
        <f t="shared" ref="BS161:BS192" si="422">RIGHT(AS161,Batch_Length)*1</f>
        <v>637889876579</v>
      </c>
      <c r="BT161" s="69">
        <f t="shared" ref="BT161:BT192" si="423">RIGHT(AT161,Batch_Length)*1</f>
        <v>515747917403</v>
      </c>
      <c r="BU161" s="69">
        <f t="shared" ref="BU161:BU192" si="424">RIGHT(AU161,Batch_Length)*1</f>
        <v>196355119240</v>
      </c>
      <c r="BV161" s="69">
        <f t="shared" ref="BV161:BV192" si="425">RIGHT(AV161,Batch_Length)*1</f>
        <v>22652168858</v>
      </c>
      <c r="BW161" s="69">
        <f t="shared" ref="BW161:BW192" si="426">RIGHT(AW161,Batch_Length)*1</f>
        <v>843145968812</v>
      </c>
      <c r="BX161" s="69">
        <f t="shared" ref="BX161:BX192" si="427">RIGHT(AX161,Batch_Length)*1</f>
        <v>656611137110</v>
      </c>
      <c r="BY161" s="69">
        <f t="shared" ref="BY161:BY192" si="428">RIGHT(AY161,Batch_Length)*1</f>
        <v>504126809560</v>
      </c>
      <c r="BZ161" s="69">
        <f t="shared" ref="BZ161:BZ192" si="429">RIGHT(AZ161,Batch_Length)*1</f>
        <v>874403902333</v>
      </c>
      <c r="CA161" s="69">
        <f t="shared" ref="CA161:CA192" si="430">RIGHT(BA161,Batch_Length)*1</f>
        <v>745042224698</v>
      </c>
      <c r="CB161" s="69">
        <f t="shared" ref="CB161:CB192" si="431">RIGHT(BB161,Batch_Length)*1</f>
        <v>0</v>
      </c>
      <c r="CC161" s="69">
        <f t="shared" ref="CC161:CC192" si="432">RIGHT(BC161,Batch_Length)*1</f>
        <v>0</v>
      </c>
      <c r="CD161" s="69">
        <f t="shared" ref="CD161:CD192" si="433">RIGHT(BD161,Batch_Length)*1</f>
        <v>0</v>
      </c>
      <c r="CE161" s="69">
        <f t="shared" ref="CE161:CE192" si="434">RIGHT(BE161,Batch_Length)*1</f>
        <v>0</v>
      </c>
      <c r="CF161" s="69">
        <f t="shared" ref="CF161:CF192" si="435">RIGHT(BF161,Batch_Length)*1</f>
        <v>0</v>
      </c>
      <c r="CG161" s="69">
        <f t="shared" ref="CG161:CG192" si="436">RIGHT(BG161,Batch_Length)*1</f>
        <v>0</v>
      </c>
      <c r="CH161" s="69">
        <f t="shared" ref="CH161:CH192" si="437">RIGHT(BH161,Batch_Length)*1</f>
        <v>0</v>
      </c>
      <c r="CI161" s="69">
        <f t="shared" ref="CI161:CI192" si="438">RIGHT(BI161,Batch_Length)*1</f>
        <v>0</v>
      </c>
      <c r="CJ161" s="69">
        <f t="shared" ref="CJ161:CJ192" si="439">(AJ161-(BJ161*1))/(10^Batch_Length)</f>
        <v>0</v>
      </c>
      <c r="CK161" s="69">
        <f t="shared" ref="CK161:CK192" si="440">(AK161-(BK161*1))/(10^Batch_Length)</f>
        <v>0</v>
      </c>
      <c r="CL161" s="69">
        <f t="shared" ref="CL161:CL192" si="441">(AL161-(BL161*1))/(10^Batch_Length)</f>
        <v>75</v>
      </c>
      <c r="CM161" s="69">
        <f t="shared" ref="CM161:CM192" si="442">(AM161-(BM161*1))/(10^Batch_Length)</f>
        <v>36</v>
      </c>
      <c r="CN161" s="69">
        <f t="shared" ref="CN161:CN192" si="443">(AN161-(BN161*1))/(10^Batch_Length)</f>
        <v>98</v>
      </c>
      <c r="CO161" s="69">
        <f t="shared" ref="CO161:CO192" si="444">(AO161-(BO161*1))/(10^Batch_Length)</f>
        <v>123</v>
      </c>
      <c r="CP161" s="69">
        <f t="shared" ref="CP161:CP192" si="445">(AP161-(BP161*1))/(10^Batch_Length)</f>
        <v>64</v>
      </c>
      <c r="CQ161" s="69">
        <f t="shared" ref="CQ161:CQ192" si="446">(AQ161-(BQ161*1))/(10^Batch_Length)</f>
        <v>76</v>
      </c>
      <c r="CR161" s="69">
        <f t="shared" ref="CR161:CR192" si="447">(AR161-(BR161*1))/(10^Batch_Length)</f>
        <v>107</v>
      </c>
      <c r="CS161" s="69">
        <f t="shared" ref="CS161:CS192" si="448">(AS161-(BS161*1))/(10^Batch_Length)</f>
        <v>46</v>
      </c>
      <c r="CT161" s="69">
        <f t="shared" ref="CT161:CT192" si="449">(AT161-(BT161*1))/(10^Batch_Length)</f>
        <v>88</v>
      </c>
      <c r="CU161" s="69">
        <f t="shared" ref="CU161:CU192" si="450">(AU161-(BU161*1))/(10^Batch_Length)</f>
        <v>74</v>
      </c>
      <c r="CV161" s="69">
        <f t="shared" ref="CV161:CV192" si="451">(AV161-(BV161*1))/(10^Batch_Length)</f>
        <v>52</v>
      </c>
      <c r="CW161" s="69">
        <f t="shared" ref="CW161:CW192" si="452">(AW161-(BW161*1))/(10^Batch_Length)</f>
        <v>28</v>
      </c>
      <c r="CX161" s="69">
        <f t="shared" ref="CX161:CX192" si="453">(AX161-(BX161*1))/(10^Batch_Length)</f>
        <v>79</v>
      </c>
      <c r="CY161" s="69">
        <f t="shared" ref="CY161:CY192" si="454">(AY161-(BY161*1))/(10^Batch_Length)</f>
        <v>8</v>
      </c>
      <c r="CZ161" s="69">
        <f t="shared" ref="CZ161:CZ192" si="455">(AZ161-(BZ161*1))/(10^Batch_Length)</f>
        <v>74</v>
      </c>
      <c r="DA161" s="69">
        <f t="shared" ref="DA161:DA192" si="456">(BA161-(CA161*1))/(10^Batch_Length)</f>
        <v>49</v>
      </c>
      <c r="DB161" s="69">
        <f t="shared" ref="DB161:DB192" si="457">(BB161-(CB161*1))/(10^Batch_Length)</f>
        <v>0</v>
      </c>
      <c r="DC161" s="69">
        <f t="shared" ref="DC161:DC192" si="458">(BC161-(CC161*1))/(10^Batch_Length)</f>
        <v>0</v>
      </c>
      <c r="DD161" s="69">
        <f t="shared" ref="DD161:DD192" si="459">(BD161-(CD161*1))/(10^Batch_Length)</f>
        <v>0</v>
      </c>
      <c r="DE161" s="69">
        <f t="shared" ref="DE161:DE192" si="460">(BE161-(CE161*1))/(10^Batch_Length)</f>
        <v>0</v>
      </c>
      <c r="DF161" s="69">
        <f t="shared" ref="DF161:DF192" si="461">(BF161-(CF161*1))/(10^Batch_Length)</f>
        <v>0</v>
      </c>
      <c r="DG161" s="69">
        <f t="shared" ref="DG161:DG192" si="462">(BG161-(CG161*1))/(10^Batch_Length)</f>
        <v>0</v>
      </c>
      <c r="DH161" s="69">
        <f t="shared" ref="DH161:DH192" si="463">(BH161-(CH161*1))/(10^Batch_Length)</f>
        <v>0</v>
      </c>
      <c r="DI161" s="69">
        <f t="shared" ref="DI161:DI192" si="464">(BI161-(CI161*1))/(10^Batch_Length)</f>
        <v>0</v>
      </c>
      <c r="DJ161" s="69" t="str">
        <f>IF(COUNTBLANK(DK161:$EI161)=COLUMNS(DK161:$EI161),"",REPT("0",Batch_Length-LEN(IF(AND(SUM(AK161:$BI161)&lt;&gt;0,BJ161=0),REPT("0",Batch_Length),TEXT(BJ161,"0")))))&amp;IF(AND(SUM(AK161:$BI161)&lt;&gt;0,BJ161=0),REPT("0",Batch_Length),TEXT(BJ161,"0"))</f>
        <v>000000000000</v>
      </c>
      <c r="DK161" s="69" t="str">
        <f>IF(COUNTBLANK(DL161:$EI161)=COLUMNS(DL161:$EI161),"",REPT("0",Batch_Length-LEN(IF(AND(SUMPRODUCT($F$32:$F160*BK$32:BK160)+SUMPRODUCT($F$32:$F160*CJ$32:CJ160)&gt;0,BK161+CJ161=0),REPT("0",Batch_Length),IF(BK161+CJ161=0,"",TEXT(BK161+CJ161,"0"))))))&amp;IF(AND(SUMPRODUCT($F$32:$F160*BK$32:BK160)+SUMPRODUCT($F$32:$F160*CJ$32:CJ160)&gt;0,BK161+CJ161=0),REPT("0",Batch_Length),IF(BK161+CJ161=0,"",TEXT(BK161+CJ161,"0")))</f>
        <v>000000000000</v>
      </c>
      <c r="DL161" s="69" t="str">
        <f>IF(COUNTBLANK(DM161:$EI161)=COLUMNS(DM161:$EI161),"",REPT("0",Batch_Length-LEN(IF(AND(SUMPRODUCT($F$32:$F160*BL$32:BL160)+SUMPRODUCT($F$32:$F160*CK$32:CK160)&gt;0,BL161+CK161=0),REPT("0",Batch_Length),IF(BL161+CK161=0,"",TEXT(BL161+CK161,"0"))))))&amp;IF(AND(SUMPRODUCT($F$32:$F160*BL$32:BL160)+SUMPRODUCT($F$32:$F160*CK$32:CK160)&gt;0,BL161+CK161=0),REPT("0",Batch_Length),IF(BL161+CK161=0,"",TEXT(BL161+CK161,"0")))</f>
        <v>501120000000</v>
      </c>
      <c r="DM161" s="69" t="str">
        <f>IF(COUNTBLANK(DN161:$EI161)=COLUMNS(DN161:$EI161),"",REPT("0",Batch_Length-LEN(IF(AND(SUMPRODUCT($F$32:$F160*BM$32:BM160)+SUMPRODUCT($F$32:$F160*CL$32:CL160)&gt;0,BM161+CL161=0),REPT("0",Batch_Length),IF(BM161+CL161=0,"",TEXT(BM161+CL161,"0"))))))&amp;IF(AND(SUMPRODUCT($F$32:$F160*BM$32:BM160)+SUMPRODUCT($F$32:$F160*CL$32:CL160)&gt;0,BM161+CL161=0),REPT("0",Batch_Length),IF(BM161+CL161=0,"",TEXT(BM161+CL161,"0")))</f>
        <v>022952331930</v>
      </c>
      <c r="DN161" s="69" t="str">
        <f>IF(COUNTBLANK(DO161:$EI161)=COLUMNS(DO161:$EI161),"",REPT("0",Batch_Length-LEN(IF(AND(SUMPRODUCT($F$32:$F160*BN$32:BN160)+SUMPRODUCT($F$32:$F160*CM$32:CM160)&gt;0,BN161+CM161=0),REPT("0",Batch_Length),IF(BN161+CM161=0,"",TEXT(BN161+CM161,"0"))))))&amp;IF(AND(SUMPRODUCT($F$32:$F160*BN$32:BN160)+SUMPRODUCT($F$32:$F160*CM$32:CM160)&gt;0,BN161+CM161=0),REPT("0",Batch_Length),IF(BN161+CM161=0,"",TEXT(BN161+CM161,"0")))</f>
        <v>044469167497</v>
      </c>
      <c r="DO161" s="69" t="str">
        <f>IF(COUNTBLANK(DP161:$EI161)=COLUMNS(DP161:$EI161),"",REPT("0",Batch_Length-LEN(IF(AND(SUMPRODUCT($F$32:$F160*BO$32:BO160)+SUMPRODUCT($F$32:$F160*CN$32:CN160)&gt;0,BO161+CN161=0),REPT("0",Batch_Length),IF(BO161+CN161=0,"",TEXT(BO161+CN161,"0"))))))&amp;IF(AND(SUMPRODUCT($F$32:$F160*BO$32:BO160)+SUMPRODUCT($F$32:$F160*CN$32:CN160)&gt;0,BO161+CN161=0),REPT("0",Batch_Length),IF(BO161+CN161=0,"",TEXT(BO161+CN161,"0")))</f>
        <v>226610077151</v>
      </c>
      <c r="DP161" s="69" t="str">
        <f>IF(COUNTBLANK(DQ161:$EI161)=COLUMNS(DQ161:$EI161),"",REPT("0",Batch_Length-LEN(IF(AND(SUMPRODUCT($F$32:$F160*BP$32:BP160)+SUMPRODUCT($F$32:$F160*CO$32:CO160)&gt;0,BP161+CO161=0),REPT("0",Batch_Length),IF(BP161+CO161=0,"",TEXT(BP161+CO161,"0"))))))&amp;IF(AND(SUMPRODUCT($F$32:$F160*BP$32:BP160)+SUMPRODUCT($F$32:$F160*CO$32:CO160)&gt;0,BP161+CO161=0),REPT("0",Batch_Length),IF(BP161+CO161=0,"",TEXT(BP161+CO161,"0")))</f>
        <v>352651828829</v>
      </c>
      <c r="DQ161" s="69" t="str">
        <f>IF(COUNTBLANK(DR161:$EI161)=COLUMNS(DR161:$EI161),"",REPT("0",Batch_Length-LEN(IF(AND(SUMPRODUCT($F$32:$F160*BQ$32:BQ160)+SUMPRODUCT($F$32:$F160*CP$32:CP160)&gt;0,BQ161+CP161=0),REPT("0",Batch_Length),IF(BQ161+CP161=0,"",TEXT(BQ161+CP161,"0"))))))&amp;IF(AND(SUMPRODUCT($F$32:$F160*BQ$32:BQ160)+SUMPRODUCT($F$32:$F160*CP$32:CP160)&gt;0,BQ161+CP161=0),REPT("0",Batch_Length),IF(BQ161+CP161=0,"",TEXT(BQ161+CP161,"0")))</f>
        <v>390308261862</v>
      </c>
      <c r="DR161" s="69" t="str">
        <f>IF(COUNTBLANK(DS161:$EI161)=COLUMNS(DS161:$EI161),"",REPT("0",Batch_Length-LEN(IF(AND(SUMPRODUCT($F$32:$F160*BR$32:BR160)+SUMPRODUCT($F$32:$F160*CQ$32:CQ160)&gt;0,BR161+CQ161=0),REPT("0",Batch_Length),IF(BR161+CQ161=0,"",TEXT(BR161+CQ161,"0"))))))&amp;IF(AND(SUMPRODUCT($F$32:$F160*BR$32:BR160)+SUMPRODUCT($F$32:$F160*CQ$32:CQ160)&gt;0,BR161+CQ161=0),REPT("0",Batch_Length),IF(BR161+CQ161=0,"",TEXT(BR161+CQ161,"0")))</f>
        <v>464600208839</v>
      </c>
      <c r="DS161" s="69" t="str">
        <f>IF(COUNTBLANK(DT161:$EI161)=COLUMNS(DT161:$EI161),"",REPT("0",Batch_Length-LEN(IF(AND(SUMPRODUCT($F$32:$F160*BS$32:BS160)+SUMPRODUCT($F$32:$F160*CR$32:CR160)&gt;0,BS161+CR161=0),REPT("0",Batch_Length),IF(BS161+CR161=0,"",TEXT(BS161+CR161,"0"))))))&amp;IF(AND(SUMPRODUCT($F$32:$F160*BS$32:BS160)+SUMPRODUCT($F$32:$F160*CR$32:CR160)&gt;0,BS161+CR161=0),REPT("0",Batch_Length),IF(BS161+CR161=0,"",TEXT(BS161+CR161,"0")))</f>
        <v>637889876686</v>
      </c>
      <c r="DT161" s="69" t="str">
        <f>IF(COUNTBLANK(DU161:$EI161)=COLUMNS(DU161:$EI161),"",REPT("0",Batch_Length-LEN(IF(AND(SUMPRODUCT($F$32:$F160*BT$32:BT160)+SUMPRODUCT($F$32:$F160*CS$32:CS160)&gt;0,BT161+CS161=0),REPT("0",Batch_Length),IF(BT161+CS161=0,"",TEXT(BT161+CS161,"0"))))))&amp;IF(AND(SUMPRODUCT($F$32:$F160*BT$32:BT160)+SUMPRODUCT($F$32:$F160*CS$32:CS160)&gt;0,BT161+CS161=0),REPT("0",Batch_Length),IF(BT161+CS161=0,"",TEXT(BT161+CS161,"0")))</f>
        <v>515747917449</v>
      </c>
      <c r="DU161" s="69" t="str">
        <f>IF(COUNTBLANK(DV161:$EI161)=COLUMNS(DV161:$EI161),"",REPT("0",Batch_Length-LEN(IF(AND(SUMPRODUCT($F$32:$F160*BU$32:BU160)+SUMPRODUCT($F$32:$F160*CT$32:CT160)&gt;0,BU161+CT161=0),REPT("0",Batch_Length),IF(BU161+CT161=0,"",TEXT(BU161+CT161,"0"))))))&amp;IF(AND(SUMPRODUCT($F$32:$F160*BU$32:BU160)+SUMPRODUCT($F$32:$F160*CT$32:CT160)&gt;0,BU161+CT161=0),REPT("0",Batch_Length),IF(BU161+CT161=0,"",TEXT(BU161+CT161,"0")))</f>
        <v>196355119328</v>
      </c>
      <c r="DV161" s="69" t="str">
        <f>IF(COUNTBLANK(DW161:$EI161)=COLUMNS(DW161:$EI161),"",REPT("0",Batch_Length-LEN(IF(AND(SUMPRODUCT($F$32:$F160*BV$32:BV160)+SUMPRODUCT($F$32:$F160*CU$32:CU160)&gt;0,BV161+CU161=0),REPT("0",Batch_Length),IF(BV161+CU161=0,"",TEXT(BV161+CU161,"0"))))))&amp;IF(AND(SUMPRODUCT($F$32:$F160*BV$32:BV160)+SUMPRODUCT($F$32:$F160*CU$32:CU160)&gt;0,BV161+CU161=0),REPT("0",Batch_Length),IF(BV161+CU161=0,"",TEXT(BV161+CU161,"0")))</f>
        <v>022652168932</v>
      </c>
      <c r="DW161" s="69" t="str">
        <f>IF(COUNTBLANK(DX161:$EI161)=COLUMNS(DX161:$EI161),"",REPT("0",Batch_Length-LEN(IF(AND(SUMPRODUCT($F$32:$F160*BW$32:BW160)+SUMPRODUCT($F$32:$F160*CV$32:CV160)&gt;0,BW161+CV161=0),REPT("0",Batch_Length),IF(BW161+CV161=0,"",TEXT(BW161+CV161,"0"))))))&amp;IF(AND(SUMPRODUCT($F$32:$F160*BW$32:BW160)+SUMPRODUCT($F$32:$F160*CV$32:CV160)&gt;0,BW161+CV161=0),REPT("0",Batch_Length),IF(BW161+CV161=0,"",TEXT(BW161+CV161,"0")))</f>
        <v>843145968864</v>
      </c>
      <c r="DX161" s="69" t="str">
        <f>IF(COUNTBLANK(DY161:$EI161)=COLUMNS(DY161:$EI161),"",REPT("0",Batch_Length-LEN(IF(AND(SUMPRODUCT($F$32:$F160*BX$32:BX160)+SUMPRODUCT($F$32:$F160*CW$32:CW160)&gt;0,BX161+CW161=0),REPT("0",Batch_Length),IF(BX161+CW161=0,"",TEXT(BX161+CW161,"0"))))))&amp;IF(AND(SUMPRODUCT($F$32:$F160*BX$32:BX160)+SUMPRODUCT($F$32:$F160*CW$32:CW160)&gt;0,BX161+CW161=0),REPT("0",Batch_Length),IF(BX161+CW161=0,"",TEXT(BX161+CW161,"0")))</f>
        <v>656611137138</v>
      </c>
      <c r="DY161" s="69" t="str">
        <f>IF(COUNTBLANK(DZ161:$EI161)=COLUMNS(DZ161:$EI161),"",REPT("0",Batch_Length-LEN(IF(AND(SUMPRODUCT($F$32:$F160*BY$32:BY160)+SUMPRODUCT($F$32:$F160*CX$32:CX160)&gt;0,BY161+CX161=0),REPT("0",Batch_Length),IF(BY161+CX161=0,"",TEXT(BY161+CX161,"0"))))))&amp;IF(AND(SUMPRODUCT($F$32:$F160*BY$32:BY160)+SUMPRODUCT($F$32:$F160*CX$32:CX160)&gt;0,BY161+CX161=0),REPT("0",Batch_Length),IF(BY161+CX161=0,"",TEXT(BY161+CX161,"0")))</f>
        <v>504126809639</v>
      </c>
      <c r="DZ161" s="69" t="str">
        <f>IF(COUNTBLANK(EA161:$EI161)=COLUMNS(EA161:$EI161),"",REPT("0",Batch_Length-LEN(IF(AND(SUMPRODUCT($F$32:$F160*BZ$32:BZ160)+SUMPRODUCT($F$32:$F160*CY$32:CY160)&gt;0,BZ161+CY161=0),REPT("0",Batch_Length),IF(BZ161+CY161=0,"",TEXT(BZ161+CY161,"0"))))))&amp;IF(AND(SUMPRODUCT($F$32:$F160*BZ$32:BZ160)+SUMPRODUCT($F$32:$F160*CY$32:CY160)&gt;0,BZ161+CY161=0),REPT("0",Batch_Length),IF(BZ161+CY161=0,"",TEXT(BZ161+CY161,"0")))</f>
        <v>874403902341</v>
      </c>
      <c r="EA161" s="69" t="str">
        <f>IF(COUNTBLANK(EB161:$EI161)=COLUMNS(EB161:$EI161),"",REPT("0",Batch_Length-LEN(IF(AND(SUMPRODUCT($F$32:$F160*CA$32:CA160)+SUMPRODUCT($F$32:$F160*CZ$32:CZ160)&gt;0,CA161+CZ161=0),REPT("0",Batch_Length),IF(CA161+CZ161=0,"",TEXT(CA161+CZ161,"0"))))))&amp;IF(AND(SUMPRODUCT($F$32:$F160*CA$32:CA160)+SUMPRODUCT($F$32:$F160*CZ$32:CZ160)&gt;0,CA161+CZ161=0),REPT("0",Batch_Length),IF(CA161+CZ161=0,"",TEXT(CA161+CZ161,"0")))</f>
        <v>745042224772</v>
      </c>
      <c r="EB161" s="69" t="str">
        <f>IF(COUNTBLANK(EC161:$EI161)=COLUMNS(EC161:$EI161),"",REPT("0",Batch_Length-LEN(IF(AND(SUMPRODUCT($F$32:$F160*CB$32:CB160)+SUMPRODUCT($F$32:$F160*DA$32:DA160)&gt;0,CB161+DA161=0),REPT("0",Batch_Length),IF(CB161+DA161=0,"",TEXT(CB161+DA161,"0"))))))&amp;IF(AND(SUMPRODUCT($F$32:$F160*CB$32:CB160)+SUMPRODUCT($F$32:$F160*DA$32:DA160)&gt;0,CB161+DA161=0),REPT("0",Batch_Length),IF(CB161+DA161=0,"",TEXT(CB161+DA161,"0")))</f>
        <v>49</v>
      </c>
      <c r="EC161" s="69" t="str">
        <f>IF(COUNTBLANK(ED161:$EI161)=COLUMNS(ED161:$EI161),"",REPT("0",Batch_Length-LEN(IF(AND(SUMPRODUCT($F$32:$F160*CC$32:CC160)+SUMPRODUCT($F$32:$F160*DB$32:DB160)&gt;0,CC161+DB161=0),REPT("0",Batch_Length),IF(CC161+DB161=0,"",TEXT(CC161+DB161,"0"))))))&amp;IF(AND(SUMPRODUCT($F$32:$F160*CC$32:CC160)+SUMPRODUCT($F$32:$F160*DB$32:DB160)&gt;0,CC161+DB161=0),REPT("0",Batch_Length),IF(CC161+DB161=0,"",TEXT(CC161+DB161,"0")))</f>
        <v/>
      </c>
      <c r="ED161" s="69" t="str">
        <f>IF(COUNTBLANK(EE161:$EI161)=COLUMNS(EE161:$EI161),"",REPT("0",Batch_Length-LEN(IF(AND(SUMPRODUCT($F$32:$F160*CD$32:CD160)+SUMPRODUCT($F$32:$F160*DC$32:DC160)&gt;0,CD161+DC161=0),REPT("0",Batch_Length),IF(CD161+DC161=0,"",TEXT(CD161+DC161,"0"))))))&amp;IF(AND(SUMPRODUCT($F$32:$F160*CD$32:CD160)+SUMPRODUCT($F$32:$F160*DC$32:DC160)&gt;0,CD161+DC161=0),REPT("0",Batch_Length),IF(CD161+DC161=0,"",TEXT(CD161+DC161,"0")))</f>
        <v/>
      </c>
      <c r="EE161" s="69" t="str">
        <f>IF(COUNTBLANK(EF161:$EI161)=COLUMNS(EF161:$EI161),"",REPT("0",Batch_Length-LEN(IF(AND(SUMPRODUCT($F$32:$F160*CE$32:CE160)+SUMPRODUCT($F$32:$F160*DD$32:DD160)&gt;0,CE161+DD161=0),REPT("0",Batch_Length),IF(CE161+DD161=0,"",TEXT(CE161+DD161,"0"))))))&amp;IF(AND(SUMPRODUCT($F$32:$F160*CE$32:CE160)+SUMPRODUCT($F$32:$F160*DD$32:DD160)&gt;0,CE161+DD161=0),REPT("0",Batch_Length),IF(CE161+DD161=0,"",TEXT(CE161+DD161,"0")))</f>
        <v/>
      </c>
      <c r="EF161" s="69" t="str">
        <f>IF(COUNTBLANK(EG161:$EI161)=COLUMNS(EG161:$EI161),"",REPT("0",Batch_Length-LEN(IF(AND(SUMPRODUCT($F$32:$F160*CF$32:CF160)+SUMPRODUCT($F$32:$F160*DE$32:DE160)&gt;0,CF161+DE161=0),REPT("0",Batch_Length),IF(CF161+DE161=0,"",TEXT(CF161+DE161,"0"))))))&amp;IF(AND(SUMPRODUCT($F$32:$F160*CF$32:CF160)+SUMPRODUCT($F$32:$F160*DE$32:DE160)&gt;0,CF161+DE161=0),REPT("0",Batch_Length),IF(CF161+DE161=0,"",TEXT(CF161+DE161,"0")))</f>
        <v/>
      </c>
      <c r="EG161" s="69" t="str">
        <f>IF(COUNTBLANK(EH161:$EI161)=COLUMNS(EH161:$EI161),"",REPT("0",Batch_Length-LEN(IF(AND(SUMPRODUCT($F$32:$F160*CG$32:CG160)+SUMPRODUCT($F$32:$F160*DF$32:DF160)&gt;0,CG161+DF161=0),REPT("0",Batch_Length),IF(CG161+DF161=0,"",TEXT(CG161+DF161,"0"))))))&amp;IF(AND(SUMPRODUCT($F$32:$F160*CG$32:CG160)+SUMPRODUCT($F$32:$F160*DF$32:DF160)&gt;0,CG161+DF161=0),REPT("0",Batch_Length),IF(CG161+DF161=0,"",TEXT(CG161+DF161,"0")))</f>
        <v/>
      </c>
      <c r="EH161" s="69" t="str">
        <f>IF(COUNTBLANK(EI161:$EI161)=COLUMNS(EI161:$EI161),"",REPT("0",Batch_Length-LEN(IF(AND(SUMPRODUCT($F$32:$F160*CH$32:CH160)+SUMPRODUCT($F$32:$F160*DG$32:DG160)&gt;0,CH161+DG161=0),REPT("0",Batch_Length),IF(CH161+DG161=0,"",TEXT(CH161+DG161,"0"))))))&amp;IF(AND(SUMPRODUCT($F$32:$F160*CH$32:CH160)+SUMPRODUCT($F$32:$F160*DG$32:DG160)&gt;0,CH161+DG161=0),REPT("0",Batch_Length),IF(CH161+DG161=0,"",TEXT(CH161+DG161,"0")))</f>
        <v/>
      </c>
      <c r="EI161" s="69" t="str">
        <f>IF(AND(SUMPRODUCT($F$32:$F160*CI$32:CI160)+SUMPRODUCT($F$32:$F160*DH$32:DH160)&gt;0,CI161+DH161=0),REPT("0",Batch_Length),IF(CI161+DH161=0,"",TEXT(CI161+DH161,"0")))</f>
        <v/>
      </c>
      <c r="EJ161" s="69" t="str">
        <f t="shared" si="306"/>
        <v>49745042224772874403902341504126809639656611137138843145968864022652168932196355119328515747917449637889876686464600208839390308261862352651828829226610077151044469167497022952331930501120000000000000000000000000000000</v>
      </c>
      <c r="EK161" s="57" t="s">
        <v>86</v>
      </c>
    </row>
    <row r="162" spans="6:141" outlineLevel="1" x14ac:dyDescent="0.2">
      <c r="F162" s="66">
        <f t="shared" ref="F162:F203" si="465">N(F161)+1</f>
        <v>130</v>
      </c>
      <c r="G162" s="67" t="str">
        <f t="shared" ref="G162:G203" si="466">EJ162</f>
        <v>6466855489220473672507304395536485253155359447828049608975952322944781961185526165512707047229268452925683969240398027149120740074042105844737747799459310029635780991774612983803150965145600000000000000000000000000000000</v>
      </c>
      <c r="H162" s="66">
        <f t="shared" ref="H162:H203" si="467">LEN(G162)</f>
        <v>220</v>
      </c>
      <c r="I162" s="66">
        <f t="shared" si="386"/>
        <v>19</v>
      </c>
      <c r="J162" s="67" t="str">
        <f t="shared" si="387"/>
        <v>000000000000</v>
      </c>
      <c r="K162" s="68" t="str">
        <f t="shared" si="388"/>
        <v>000000000000</v>
      </c>
      <c r="L162" s="68" t="str">
        <f t="shared" si="389"/>
        <v>501120000000</v>
      </c>
      <c r="M162" s="68" t="str">
        <f t="shared" si="390"/>
        <v>022952331930</v>
      </c>
      <c r="N162" s="68" t="str">
        <f t="shared" si="391"/>
        <v>044469167497</v>
      </c>
      <c r="O162" s="68" t="str">
        <f t="shared" si="392"/>
        <v>226610077151</v>
      </c>
      <c r="P162" s="68" t="str">
        <f t="shared" si="393"/>
        <v>352651828829</v>
      </c>
      <c r="Q162" s="68" t="str">
        <f t="shared" si="394"/>
        <v>390308261862</v>
      </c>
      <c r="R162" s="68" t="str">
        <f t="shared" si="395"/>
        <v>464600208839</v>
      </c>
      <c r="S162" s="68" t="str">
        <f t="shared" si="396"/>
        <v>637889876686</v>
      </c>
      <c r="T162" s="68" t="str">
        <f t="shared" si="397"/>
        <v>515747917449</v>
      </c>
      <c r="U162" s="68" t="str">
        <f t="shared" si="398"/>
        <v>196355119328</v>
      </c>
      <c r="V162" s="68" t="str">
        <f t="shared" si="399"/>
        <v>022652168932</v>
      </c>
      <c r="W162" s="68" t="str">
        <f t="shared" si="400"/>
        <v>843145968864</v>
      </c>
      <c r="X162" s="68" t="str">
        <f t="shared" si="401"/>
        <v>656611137138</v>
      </c>
      <c r="Y162" s="68" t="str">
        <f t="shared" si="402"/>
        <v>504126809639</v>
      </c>
      <c r="Z162" s="68" t="str">
        <f t="shared" si="403"/>
        <v>874403902341</v>
      </c>
      <c r="AA162" s="68" t="str">
        <f t="shared" si="404"/>
        <v>745042224772</v>
      </c>
      <c r="AB162" s="68" t="str">
        <f t="shared" si="405"/>
        <v>49</v>
      </c>
      <c r="AC162" s="68">
        <f t="shared" si="406"/>
        <v>0</v>
      </c>
      <c r="AD162" s="68">
        <f t="shared" si="407"/>
        <v>0</v>
      </c>
      <c r="AE162" s="68">
        <f t="shared" si="408"/>
        <v>0</v>
      </c>
      <c r="AF162" s="68">
        <f t="shared" si="409"/>
        <v>0</v>
      </c>
      <c r="AG162" s="68">
        <f t="shared" si="410"/>
        <v>0</v>
      </c>
      <c r="AH162" s="68">
        <f t="shared" si="411"/>
        <v>0</v>
      </c>
      <c r="AI162" s="68">
        <f t="shared" si="412"/>
        <v>0</v>
      </c>
      <c r="AJ162" s="69">
        <f t="shared" ref="AJ162:AJ203" si="468">IFERROR(IF($F162=1,1,$F162*J162),"")</f>
        <v>0</v>
      </c>
      <c r="AK162" s="69">
        <f t="shared" ref="AK162:AK203" si="469">$F162*K162</f>
        <v>0</v>
      </c>
      <c r="AL162" s="69">
        <f t="shared" ref="AL162:AL203" si="470">$F162*L162</f>
        <v>65145600000000</v>
      </c>
      <c r="AM162" s="69">
        <f t="shared" ref="AM162:AM203" si="471">$F162*M162</f>
        <v>2983803150900</v>
      </c>
      <c r="AN162" s="69">
        <f t="shared" ref="AN162:AN203" si="472">$F162*N162</f>
        <v>5780991774610</v>
      </c>
      <c r="AO162" s="69">
        <f t="shared" ref="AO162:AO203" si="473">$F162*O162</f>
        <v>29459310029630</v>
      </c>
      <c r="AP162" s="69">
        <f t="shared" ref="AP162:AP203" si="474">$F162*P162</f>
        <v>45844737747770</v>
      </c>
      <c r="AQ162" s="69">
        <f t="shared" ref="AQ162:AQ203" si="475">$F162*Q162</f>
        <v>50740074042060</v>
      </c>
      <c r="AR162" s="69">
        <f t="shared" ref="AR162:AR203" si="476">$F162*R162</f>
        <v>60398027149070</v>
      </c>
      <c r="AS162" s="69">
        <f t="shared" ref="AS162:AS203" si="477">$F162*S162</f>
        <v>82925683969180</v>
      </c>
      <c r="AT162" s="69">
        <f t="shared" ref="AT162:AT203" si="478">$F162*T162</f>
        <v>67047229268370</v>
      </c>
      <c r="AU162" s="69">
        <f t="shared" ref="AU162:AU203" si="479">$F162*U162</f>
        <v>25526165512640</v>
      </c>
      <c r="AV162" s="69">
        <f t="shared" ref="AV162:AV203" si="480">$F162*V162</f>
        <v>2944781961160</v>
      </c>
      <c r="AW162" s="69">
        <f t="shared" ref="AW162:AW203" si="481">$F162*W162</f>
        <v>109608975952320</v>
      </c>
      <c r="AX162" s="69">
        <f t="shared" ref="AX162:AX203" si="482">$F162*X162</f>
        <v>85359447827940</v>
      </c>
      <c r="AY162" s="69">
        <f t="shared" ref="AY162:AY203" si="483">$F162*Y162</f>
        <v>65536485253070</v>
      </c>
      <c r="AZ162" s="69">
        <f t="shared" ref="AZ162:AZ203" si="484">$F162*Z162</f>
        <v>113672507304330</v>
      </c>
      <c r="BA162" s="69">
        <f t="shared" ref="BA162:BA203" si="485">$F162*AA162</f>
        <v>96855489220360</v>
      </c>
      <c r="BB162" s="69">
        <f t="shared" ref="BB162:BB203" si="486">$F162*AB162</f>
        <v>6370</v>
      </c>
      <c r="BC162" s="69">
        <f t="shared" ref="BC162:BC203" si="487">$F162*AC162</f>
        <v>0</v>
      </c>
      <c r="BD162" s="69">
        <f t="shared" ref="BD162:BD203" si="488">$F162*AD162</f>
        <v>0</v>
      </c>
      <c r="BE162" s="69">
        <f t="shared" ref="BE162:BE203" si="489">$F162*AE162</f>
        <v>0</v>
      </c>
      <c r="BF162" s="69">
        <f t="shared" ref="BF162:BF203" si="490">$F162*AF162</f>
        <v>0</v>
      </c>
      <c r="BG162" s="69">
        <f t="shared" ref="BG162:BG203" si="491">$F162*AG162</f>
        <v>0</v>
      </c>
      <c r="BH162" s="69">
        <f t="shared" ref="BH162:BH203" si="492">$F162*AH162</f>
        <v>0</v>
      </c>
      <c r="BI162" s="69">
        <f t="shared" ref="BI162:BI203" si="493">$F162*AI162</f>
        <v>0</v>
      </c>
      <c r="BJ162" s="69">
        <f t="shared" si="413"/>
        <v>0</v>
      </c>
      <c r="BK162" s="69">
        <f t="shared" si="414"/>
        <v>0</v>
      </c>
      <c r="BL162" s="69">
        <f t="shared" si="415"/>
        <v>145600000000</v>
      </c>
      <c r="BM162" s="69">
        <f t="shared" si="416"/>
        <v>983803150900</v>
      </c>
      <c r="BN162" s="69">
        <f t="shared" si="417"/>
        <v>780991774610</v>
      </c>
      <c r="BO162" s="69">
        <f t="shared" si="418"/>
        <v>459310029630</v>
      </c>
      <c r="BP162" s="69">
        <f t="shared" si="419"/>
        <v>844737747770</v>
      </c>
      <c r="BQ162" s="69">
        <f t="shared" si="420"/>
        <v>740074042060</v>
      </c>
      <c r="BR162" s="69">
        <f t="shared" si="421"/>
        <v>398027149070</v>
      </c>
      <c r="BS162" s="69">
        <f t="shared" si="422"/>
        <v>925683969180</v>
      </c>
      <c r="BT162" s="69">
        <f t="shared" si="423"/>
        <v>47229268370</v>
      </c>
      <c r="BU162" s="69">
        <f t="shared" si="424"/>
        <v>526165512640</v>
      </c>
      <c r="BV162" s="69">
        <f t="shared" si="425"/>
        <v>944781961160</v>
      </c>
      <c r="BW162" s="69">
        <f t="shared" si="426"/>
        <v>608975952320</v>
      </c>
      <c r="BX162" s="69">
        <f t="shared" si="427"/>
        <v>359447827940</v>
      </c>
      <c r="BY162" s="69">
        <f t="shared" si="428"/>
        <v>536485253070</v>
      </c>
      <c r="BZ162" s="69">
        <f t="shared" si="429"/>
        <v>672507304330</v>
      </c>
      <c r="CA162" s="69">
        <f t="shared" si="430"/>
        <v>855489220360</v>
      </c>
      <c r="CB162" s="69">
        <f t="shared" si="431"/>
        <v>6370</v>
      </c>
      <c r="CC162" s="69">
        <f t="shared" si="432"/>
        <v>0</v>
      </c>
      <c r="CD162" s="69">
        <f t="shared" si="433"/>
        <v>0</v>
      </c>
      <c r="CE162" s="69">
        <f t="shared" si="434"/>
        <v>0</v>
      </c>
      <c r="CF162" s="69">
        <f t="shared" si="435"/>
        <v>0</v>
      </c>
      <c r="CG162" s="69">
        <f t="shared" si="436"/>
        <v>0</v>
      </c>
      <c r="CH162" s="69">
        <f t="shared" si="437"/>
        <v>0</v>
      </c>
      <c r="CI162" s="69">
        <f t="shared" si="438"/>
        <v>0</v>
      </c>
      <c r="CJ162" s="69">
        <f t="shared" si="439"/>
        <v>0</v>
      </c>
      <c r="CK162" s="69">
        <f t="shared" si="440"/>
        <v>0</v>
      </c>
      <c r="CL162" s="69">
        <f t="shared" si="441"/>
        <v>65</v>
      </c>
      <c r="CM162" s="69">
        <f t="shared" si="442"/>
        <v>2</v>
      </c>
      <c r="CN162" s="69">
        <f t="shared" si="443"/>
        <v>5</v>
      </c>
      <c r="CO162" s="69">
        <f t="shared" si="444"/>
        <v>29</v>
      </c>
      <c r="CP162" s="69">
        <f t="shared" si="445"/>
        <v>45</v>
      </c>
      <c r="CQ162" s="69">
        <f t="shared" si="446"/>
        <v>50</v>
      </c>
      <c r="CR162" s="69">
        <f t="shared" si="447"/>
        <v>60</v>
      </c>
      <c r="CS162" s="69">
        <f t="shared" si="448"/>
        <v>82</v>
      </c>
      <c r="CT162" s="69">
        <f t="shared" si="449"/>
        <v>67</v>
      </c>
      <c r="CU162" s="69">
        <f t="shared" si="450"/>
        <v>25</v>
      </c>
      <c r="CV162" s="69">
        <f t="shared" si="451"/>
        <v>2</v>
      </c>
      <c r="CW162" s="69">
        <f t="shared" si="452"/>
        <v>109</v>
      </c>
      <c r="CX162" s="69">
        <f t="shared" si="453"/>
        <v>85</v>
      </c>
      <c r="CY162" s="69">
        <f t="shared" si="454"/>
        <v>65</v>
      </c>
      <c r="CZ162" s="69">
        <f t="shared" si="455"/>
        <v>113</v>
      </c>
      <c r="DA162" s="69">
        <f t="shared" si="456"/>
        <v>96</v>
      </c>
      <c r="DB162" s="69">
        <f t="shared" si="457"/>
        <v>0</v>
      </c>
      <c r="DC162" s="69">
        <f t="shared" si="458"/>
        <v>0</v>
      </c>
      <c r="DD162" s="69">
        <f t="shared" si="459"/>
        <v>0</v>
      </c>
      <c r="DE162" s="69">
        <f t="shared" si="460"/>
        <v>0</v>
      </c>
      <c r="DF162" s="69">
        <f t="shared" si="461"/>
        <v>0</v>
      </c>
      <c r="DG162" s="69">
        <f t="shared" si="462"/>
        <v>0</v>
      </c>
      <c r="DH162" s="69">
        <f t="shared" si="463"/>
        <v>0</v>
      </c>
      <c r="DI162" s="69">
        <f t="shared" si="464"/>
        <v>0</v>
      </c>
      <c r="DJ162" s="69" t="str">
        <f>IF(COUNTBLANK(DK162:$EI162)=COLUMNS(DK162:$EI162),"",REPT("0",Batch_Length-LEN(IF(AND(SUM(AK162:$BI162)&lt;&gt;0,BJ162=0),REPT("0",Batch_Length),TEXT(BJ162,"0")))))&amp;IF(AND(SUM(AK162:$BI162)&lt;&gt;0,BJ162=0),REPT("0",Batch_Length),TEXT(BJ162,"0"))</f>
        <v>000000000000</v>
      </c>
      <c r="DK162" s="69" t="str">
        <f>IF(COUNTBLANK(DL162:$EI162)=COLUMNS(DL162:$EI162),"",REPT("0",Batch_Length-LEN(IF(AND(SUMPRODUCT($F$32:$F161*BK$32:BK161)+SUMPRODUCT($F$32:$F161*CJ$32:CJ161)&gt;0,BK162+CJ162=0),REPT("0",Batch_Length),IF(BK162+CJ162=0,"",TEXT(BK162+CJ162,"0"))))))&amp;IF(AND(SUMPRODUCT($F$32:$F161*BK$32:BK161)+SUMPRODUCT($F$32:$F161*CJ$32:CJ161)&gt;0,BK162+CJ162=0),REPT("0",Batch_Length),IF(BK162+CJ162=0,"",TEXT(BK162+CJ162,"0")))</f>
        <v>000000000000</v>
      </c>
      <c r="DL162" s="69" t="str">
        <f>IF(COUNTBLANK(DM162:$EI162)=COLUMNS(DM162:$EI162),"",REPT("0",Batch_Length-LEN(IF(AND(SUMPRODUCT($F$32:$F161*BL$32:BL161)+SUMPRODUCT($F$32:$F161*CK$32:CK161)&gt;0,BL162+CK162=0),REPT("0",Batch_Length),IF(BL162+CK162=0,"",TEXT(BL162+CK162,"0"))))))&amp;IF(AND(SUMPRODUCT($F$32:$F161*BL$32:BL161)+SUMPRODUCT($F$32:$F161*CK$32:CK161)&gt;0,BL162+CK162=0),REPT("0",Batch_Length),IF(BL162+CK162=0,"",TEXT(BL162+CK162,"0")))</f>
        <v>145600000000</v>
      </c>
      <c r="DM162" s="69" t="str">
        <f>IF(COUNTBLANK(DN162:$EI162)=COLUMNS(DN162:$EI162),"",REPT("0",Batch_Length-LEN(IF(AND(SUMPRODUCT($F$32:$F161*BM$32:BM161)+SUMPRODUCT($F$32:$F161*CL$32:CL161)&gt;0,BM162+CL162=0),REPT("0",Batch_Length),IF(BM162+CL162=0,"",TEXT(BM162+CL162,"0"))))))&amp;IF(AND(SUMPRODUCT($F$32:$F161*BM$32:BM161)+SUMPRODUCT($F$32:$F161*CL$32:CL161)&gt;0,BM162+CL162=0),REPT("0",Batch_Length),IF(BM162+CL162=0,"",TEXT(BM162+CL162,"0")))</f>
        <v>983803150965</v>
      </c>
      <c r="DN162" s="69" t="str">
        <f>IF(COUNTBLANK(DO162:$EI162)=COLUMNS(DO162:$EI162),"",REPT("0",Batch_Length-LEN(IF(AND(SUMPRODUCT($F$32:$F161*BN$32:BN161)+SUMPRODUCT($F$32:$F161*CM$32:CM161)&gt;0,BN162+CM162=0),REPT("0",Batch_Length),IF(BN162+CM162=0,"",TEXT(BN162+CM162,"0"))))))&amp;IF(AND(SUMPRODUCT($F$32:$F161*BN$32:BN161)+SUMPRODUCT($F$32:$F161*CM$32:CM161)&gt;0,BN162+CM162=0),REPT("0",Batch_Length),IF(BN162+CM162=0,"",TEXT(BN162+CM162,"0")))</f>
        <v>780991774612</v>
      </c>
      <c r="DO162" s="69" t="str">
        <f>IF(COUNTBLANK(DP162:$EI162)=COLUMNS(DP162:$EI162),"",REPT("0",Batch_Length-LEN(IF(AND(SUMPRODUCT($F$32:$F161*BO$32:BO161)+SUMPRODUCT($F$32:$F161*CN$32:CN161)&gt;0,BO162+CN162=0),REPT("0",Batch_Length),IF(BO162+CN162=0,"",TEXT(BO162+CN162,"0"))))))&amp;IF(AND(SUMPRODUCT($F$32:$F161*BO$32:BO161)+SUMPRODUCT($F$32:$F161*CN$32:CN161)&gt;0,BO162+CN162=0),REPT("0",Batch_Length),IF(BO162+CN162=0,"",TEXT(BO162+CN162,"0")))</f>
        <v>459310029635</v>
      </c>
      <c r="DP162" s="69" t="str">
        <f>IF(COUNTBLANK(DQ162:$EI162)=COLUMNS(DQ162:$EI162),"",REPT("0",Batch_Length-LEN(IF(AND(SUMPRODUCT($F$32:$F161*BP$32:BP161)+SUMPRODUCT($F$32:$F161*CO$32:CO161)&gt;0,BP162+CO162=0),REPT("0",Batch_Length),IF(BP162+CO162=0,"",TEXT(BP162+CO162,"0"))))))&amp;IF(AND(SUMPRODUCT($F$32:$F161*BP$32:BP161)+SUMPRODUCT($F$32:$F161*CO$32:CO161)&gt;0,BP162+CO162=0),REPT("0",Batch_Length),IF(BP162+CO162=0,"",TEXT(BP162+CO162,"0")))</f>
        <v>844737747799</v>
      </c>
      <c r="DQ162" s="69" t="str">
        <f>IF(COUNTBLANK(DR162:$EI162)=COLUMNS(DR162:$EI162),"",REPT("0",Batch_Length-LEN(IF(AND(SUMPRODUCT($F$32:$F161*BQ$32:BQ161)+SUMPRODUCT($F$32:$F161*CP$32:CP161)&gt;0,BQ162+CP162=0),REPT("0",Batch_Length),IF(BQ162+CP162=0,"",TEXT(BQ162+CP162,"0"))))))&amp;IF(AND(SUMPRODUCT($F$32:$F161*BQ$32:BQ161)+SUMPRODUCT($F$32:$F161*CP$32:CP161)&gt;0,BQ162+CP162=0),REPT("0",Batch_Length),IF(BQ162+CP162=0,"",TEXT(BQ162+CP162,"0")))</f>
        <v>740074042105</v>
      </c>
      <c r="DR162" s="69" t="str">
        <f>IF(COUNTBLANK(DS162:$EI162)=COLUMNS(DS162:$EI162),"",REPT("0",Batch_Length-LEN(IF(AND(SUMPRODUCT($F$32:$F161*BR$32:BR161)+SUMPRODUCT($F$32:$F161*CQ$32:CQ161)&gt;0,BR162+CQ162=0),REPT("0",Batch_Length),IF(BR162+CQ162=0,"",TEXT(BR162+CQ162,"0"))))))&amp;IF(AND(SUMPRODUCT($F$32:$F161*BR$32:BR161)+SUMPRODUCT($F$32:$F161*CQ$32:CQ161)&gt;0,BR162+CQ162=0),REPT("0",Batch_Length),IF(BR162+CQ162=0,"",TEXT(BR162+CQ162,"0")))</f>
        <v>398027149120</v>
      </c>
      <c r="DS162" s="69" t="str">
        <f>IF(COUNTBLANK(DT162:$EI162)=COLUMNS(DT162:$EI162),"",REPT("0",Batch_Length-LEN(IF(AND(SUMPRODUCT($F$32:$F161*BS$32:BS161)+SUMPRODUCT($F$32:$F161*CR$32:CR161)&gt;0,BS162+CR162=0),REPT("0",Batch_Length),IF(BS162+CR162=0,"",TEXT(BS162+CR162,"0"))))))&amp;IF(AND(SUMPRODUCT($F$32:$F161*BS$32:BS161)+SUMPRODUCT($F$32:$F161*CR$32:CR161)&gt;0,BS162+CR162=0),REPT("0",Batch_Length),IF(BS162+CR162=0,"",TEXT(BS162+CR162,"0")))</f>
        <v>925683969240</v>
      </c>
      <c r="DT162" s="69" t="str">
        <f>IF(COUNTBLANK(DU162:$EI162)=COLUMNS(DU162:$EI162),"",REPT("0",Batch_Length-LEN(IF(AND(SUMPRODUCT($F$32:$F161*BT$32:BT161)+SUMPRODUCT($F$32:$F161*CS$32:CS161)&gt;0,BT162+CS162=0),REPT("0",Batch_Length),IF(BT162+CS162=0,"",TEXT(BT162+CS162,"0"))))))&amp;IF(AND(SUMPRODUCT($F$32:$F161*BT$32:BT161)+SUMPRODUCT($F$32:$F161*CS$32:CS161)&gt;0,BT162+CS162=0),REPT("0",Batch_Length),IF(BT162+CS162=0,"",TEXT(BT162+CS162,"0")))</f>
        <v>047229268452</v>
      </c>
      <c r="DU162" s="69" t="str">
        <f>IF(COUNTBLANK(DV162:$EI162)=COLUMNS(DV162:$EI162),"",REPT("0",Batch_Length-LEN(IF(AND(SUMPRODUCT($F$32:$F161*BU$32:BU161)+SUMPRODUCT($F$32:$F161*CT$32:CT161)&gt;0,BU162+CT162=0),REPT("0",Batch_Length),IF(BU162+CT162=0,"",TEXT(BU162+CT162,"0"))))))&amp;IF(AND(SUMPRODUCT($F$32:$F161*BU$32:BU161)+SUMPRODUCT($F$32:$F161*CT$32:CT161)&gt;0,BU162+CT162=0),REPT("0",Batch_Length),IF(BU162+CT162=0,"",TEXT(BU162+CT162,"0")))</f>
        <v>526165512707</v>
      </c>
      <c r="DV162" s="69" t="str">
        <f>IF(COUNTBLANK(DW162:$EI162)=COLUMNS(DW162:$EI162),"",REPT("0",Batch_Length-LEN(IF(AND(SUMPRODUCT($F$32:$F161*BV$32:BV161)+SUMPRODUCT($F$32:$F161*CU$32:CU161)&gt;0,BV162+CU162=0),REPT("0",Batch_Length),IF(BV162+CU162=0,"",TEXT(BV162+CU162,"0"))))))&amp;IF(AND(SUMPRODUCT($F$32:$F161*BV$32:BV161)+SUMPRODUCT($F$32:$F161*CU$32:CU161)&gt;0,BV162+CU162=0),REPT("0",Batch_Length),IF(BV162+CU162=0,"",TEXT(BV162+CU162,"0")))</f>
        <v>944781961185</v>
      </c>
      <c r="DW162" s="69" t="str">
        <f>IF(COUNTBLANK(DX162:$EI162)=COLUMNS(DX162:$EI162),"",REPT("0",Batch_Length-LEN(IF(AND(SUMPRODUCT($F$32:$F161*BW$32:BW161)+SUMPRODUCT($F$32:$F161*CV$32:CV161)&gt;0,BW162+CV162=0),REPT("0",Batch_Length),IF(BW162+CV162=0,"",TEXT(BW162+CV162,"0"))))))&amp;IF(AND(SUMPRODUCT($F$32:$F161*BW$32:BW161)+SUMPRODUCT($F$32:$F161*CV$32:CV161)&gt;0,BW162+CV162=0),REPT("0",Batch_Length),IF(BW162+CV162=0,"",TEXT(BW162+CV162,"0")))</f>
        <v>608975952322</v>
      </c>
      <c r="DX162" s="69" t="str">
        <f>IF(COUNTBLANK(DY162:$EI162)=COLUMNS(DY162:$EI162),"",REPT("0",Batch_Length-LEN(IF(AND(SUMPRODUCT($F$32:$F161*BX$32:BX161)+SUMPRODUCT($F$32:$F161*CW$32:CW161)&gt;0,BX162+CW162=0),REPT("0",Batch_Length),IF(BX162+CW162=0,"",TEXT(BX162+CW162,"0"))))))&amp;IF(AND(SUMPRODUCT($F$32:$F161*BX$32:BX161)+SUMPRODUCT($F$32:$F161*CW$32:CW161)&gt;0,BX162+CW162=0),REPT("0",Batch_Length),IF(BX162+CW162=0,"",TEXT(BX162+CW162,"0")))</f>
        <v>359447828049</v>
      </c>
      <c r="DY162" s="69" t="str">
        <f>IF(COUNTBLANK(DZ162:$EI162)=COLUMNS(DZ162:$EI162),"",REPT("0",Batch_Length-LEN(IF(AND(SUMPRODUCT($F$32:$F161*BY$32:BY161)+SUMPRODUCT($F$32:$F161*CX$32:CX161)&gt;0,BY162+CX162=0),REPT("0",Batch_Length),IF(BY162+CX162=0,"",TEXT(BY162+CX162,"0"))))))&amp;IF(AND(SUMPRODUCT($F$32:$F161*BY$32:BY161)+SUMPRODUCT($F$32:$F161*CX$32:CX161)&gt;0,BY162+CX162=0),REPT("0",Batch_Length),IF(BY162+CX162=0,"",TEXT(BY162+CX162,"0")))</f>
        <v>536485253155</v>
      </c>
      <c r="DZ162" s="69" t="str">
        <f>IF(COUNTBLANK(EA162:$EI162)=COLUMNS(EA162:$EI162),"",REPT("0",Batch_Length-LEN(IF(AND(SUMPRODUCT($F$32:$F161*BZ$32:BZ161)+SUMPRODUCT($F$32:$F161*CY$32:CY161)&gt;0,BZ162+CY162=0),REPT("0",Batch_Length),IF(BZ162+CY162=0,"",TEXT(BZ162+CY162,"0"))))))&amp;IF(AND(SUMPRODUCT($F$32:$F161*BZ$32:BZ161)+SUMPRODUCT($F$32:$F161*CY$32:CY161)&gt;0,BZ162+CY162=0),REPT("0",Batch_Length),IF(BZ162+CY162=0,"",TEXT(BZ162+CY162,"0")))</f>
        <v>672507304395</v>
      </c>
      <c r="EA162" s="69" t="str">
        <f>IF(COUNTBLANK(EB162:$EI162)=COLUMNS(EB162:$EI162),"",REPT("0",Batch_Length-LEN(IF(AND(SUMPRODUCT($F$32:$F161*CA$32:CA161)+SUMPRODUCT($F$32:$F161*CZ$32:CZ161)&gt;0,CA162+CZ162=0),REPT("0",Batch_Length),IF(CA162+CZ162=0,"",TEXT(CA162+CZ162,"0"))))))&amp;IF(AND(SUMPRODUCT($F$32:$F161*CA$32:CA161)+SUMPRODUCT($F$32:$F161*CZ$32:CZ161)&gt;0,CA162+CZ162=0),REPT("0",Batch_Length),IF(CA162+CZ162=0,"",TEXT(CA162+CZ162,"0")))</f>
        <v>855489220473</v>
      </c>
      <c r="EB162" s="69" t="str">
        <f>IF(COUNTBLANK(EC162:$EI162)=COLUMNS(EC162:$EI162),"",REPT("0",Batch_Length-LEN(IF(AND(SUMPRODUCT($F$32:$F161*CB$32:CB161)+SUMPRODUCT($F$32:$F161*DA$32:DA161)&gt;0,CB162+DA162=0),REPT("0",Batch_Length),IF(CB162+DA162=0,"",TEXT(CB162+DA162,"0"))))))&amp;IF(AND(SUMPRODUCT($F$32:$F161*CB$32:CB161)+SUMPRODUCT($F$32:$F161*DA$32:DA161)&gt;0,CB162+DA162=0),REPT("0",Batch_Length),IF(CB162+DA162=0,"",TEXT(CB162+DA162,"0")))</f>
        <v>6466</v>
      </c>
      <c r="EC162" s="69" t="str">
        <f>IF(COUNTBLANK(ED162:$EI162)=COLUMNS(ED162:$EI162),"",REPT("0",Batch_Length-LEN(IF(AND(SUMPRODUCT($F$32:$F161*CC$32:CC161)+SUMPRODUCT($F$32:$F161*DB$32:DB161)&gt;0,CC162+DB162=0),REPT("0",Batch_Length),IF(CC162+DB162=0,"",TEXT(CC162+DB162,"0"))))))&amp;IF(AND(SUMPRODUCT($F$32:$F161*CC$32:CC161)+SUMPRODUCT($F$32:$F161*DB$32:DB161)&gt;0,CC162+DB162=0),REPT("0",Batch_Length),IF(CC162+DB162=0,"",TEXT(CC162+DB162,"0")))</f>
        <v/>
      </c>
      <c r="ED162" s="69" t="str">
        <f>IF(COUNTBLANK(EE162:$EI162)=COLUMNS(EE162:$EI162),"",REPT("0",Batch_Length-LEN(IF(AND(SUMPRODUCT($F$32:$F161*CD$32:CD161)+SUMPRODUCT($F$32:$F161*DC$32:DC161)&gt;0,CD162+DC162=0),REPT("0",Batch_Length),IF(CD162+DC162=0,"",TEXT(CD162+DC162,"0"))))))&amp;IF(AND(SUMPRODUCT($F$32:$F161*CD$32:CD161)+SUMPRODUCT($F$32:$F161*DC$32:DC161)&gt;0,CD162+DC162=0),REPT("0",Batch_Length),IF(CD162+DC162=0,"",TEXT(CD162+DC162,"0")))</f>
        <v/>
      </c>
      <c r="EE162" s="69" t="str">
        <f>IF(COUNTBLANK(EF162:$EI162)=COLUMNS(EF162:$EI162),"",REPT("0",Batch_Length-LEN(IF(AND(SUMPRODUCT($F$32:$F161*CE$32:CE161)+SUMPRODUCT($F$32:$F161*DD$32:DD161)&gt;0,CE162+DD162=0),REPT("0",Batch_Length),IF(CE162+DD162=0,"",TEXT(CE162+DD162,"0"))))))&amp;IF(AND(SUMPRODUCT($F$32:$F161*CE$32:CE161)+SUMPRODUCT($F$32:$F161*DD$32:DD161)&gt;0,CE162+DD162=0),REPT("0",Batch_Length),IF(CE162+DD162=0,"",TEXT(CE162+DD162,"0")))</f>
        <v/>
      </c>
      <c r="EF162" s="69" t="str">
        <f>IF(COUNTBLANK(EG162:$EI162)=COLUMNS(EG162:$EI162),"",REPT("0",Batch_Length-LEN(IF(AND(SUMPRODUCT($F$32:$F161*CF$32:CF161)+SUMPRODUCT($F$32:$F161*DE$32:DE161)&gt;0,CF162+DE162=0),REPT("0",Batch_Length),IF(CF162+DE162=0,"",TEXT(CF162+DE162,"0"))))))&amp;IF(AND(SUMPRODUCT($F$32:$F161*CF$32:CF161)+SUMPRODUCT($F$32:$F161*DE$32:DE161)&gt;0,CF162+DE162=0),REPT("0",Batch_Length),IF(CF162+DE162=0,"",TEXT(CF162+DE162,"0")))</f>
        <v/>
      </c>
      <c r="EG162" s="69" t="str">
        <f>IF(COUNTBLANK(EH162:$EI162)=COLUMNS(EH162:$EI162),"",REPT("0",Batch_Length-LEN(IF(AND(SUMPRODUCT($F$32:$F161*CG$32:CG161)+SUMPRODUCT($F$32:$F161*DF$32:DF161)&gt;0,CG162+DF162=0),REPT("0",Batch_Length),IF(CG162+DF162=0,"",TEXT(CG162+DF162,"0"))))))&amp;IF(AND(SUMPRODUCT($F$32:$F161*CG$32:CG161)+SUMPRODUCT($F$32:$F161*DF$32:DF161)&gt;0,CG162+DF162=0),REPT("0",Batch_Length),IF(CG162+DF162=0,"",TEXT(CG162+DF162,"0")))</f>
        <v/>
      </c>
      <c r="EH162" s="69" t="str">
        <f>IF(COUNTBLANK(EI162:$EI162)=COLUMNS(EI162:$EI162),"",REPT("0",Batch_Length-LEN(IF(AND(SUMPRODUCT($F$32:$F161*CH$32:CH161)+SUMPRODUCT($F$32:$F161*DG$32:DG161)&gt;0,CH162+DG162=0),REPT("0",Batch_Length),IF(CH162+DG162=0,"",TEXT(CH162+DG162,"0"))))))&amp;IF(AND(SUMPRODUCT($F$32:$F161*CH$32:CH161)+SUMPRODUCT($F$32:$F161*DG$32:DG161)&gt;0,CH162+DG162=0),REPT("0",Batch_Length),IF(CH162+DG162=0,"",TEXT(CH162+DG162,"0")))</f>
        <v/>
      </c>
      <c r="EI162" s="69" t="str">
        <f>IF(AND(SUMPRODUCT($F$32:$F161*CI$32:CI161)+SUMPRODUCT($F$32:$F161*DH$32:DH161)&gt;0,CI162+DH162=0),REPT("0",Batch_Length),IF(CI162+DH162=0,"",TEXT(CI162+DH162,"0")))</f>
        <v/>
      </c>
      <c r="EJ162" s="69" t="str">
        <f t="shared" ref="EJ162:EJ203" si="494">EI162&amp;EH162&amp;EG162&amp;EF162&amp;EE162&amp;ED162&amp;EC162&amp;EB162&amp;EA162&amp;DZ162&amp;DY162&amp;DX162&amp;DW162&amp;DV162&amp;DU162&amp;DT162&amp;DS162&amp;DR162&amp;DQ162&amp;DP162&amp;DO162&amp;DN162&amp;DM162&amp;DL162&amp;DK162&amp;DJ162</f>
        <v>6466855489220473672507304395536485253155359447828049608975952322944781961185526165512707047229268452925683969240398027149120740074042105844737747799459310029635780991774612983803150965145600000000000000000000000000000000</v>
      </c>
      <c r="EK162" s="57" t="s">
        <v>86</v>
      </c>
    </row>
    <row r="163" spans="6:141" outlineLevel="1" x14ac:dyDescent="0.2">
      <c r="F163" s="66">
        <f t="shared" si="465"/>
        <v>131</v>
      </c>
      <c r="G163" s="67" t="str">
        <f t="shared" si="466"/>
        <v>847158069087882051098456875815279568163352087665474498775849754305766436915303927682164623187034167333264599970492141556534816949699515865660644961729169613882287309922474300878212776434073600000000000000000000000000000000</v>
      </c>
      <c r="H163" s="66">
        <f t="shared" si="467"/>
        <v>222</v>
      </c>
      <c r="I163" s="66">
        <f t="shared" si="386"/>
        <v>19</v>
      </c>
      <c r="J163" s="67" t="str">
        <f t="shared" si="387"/>
        <v>000000000000</v>
      </c>
      <c r="K163" s="68" t="str">
        <f t="shared" si="388"/>
        <v>000000000000</v>
      </c>
      <c r="L163" s="68" t="str">
        <f t="shared" si="389"/>
        <v>145600000000</v>
      </c>
      <c r="M163" s="68" t="str">
        <f t="shared" si="390"/>
        <v>983803150965</v>
      </c>
      <c r="N163" s="68" t="str">
        <f t="shared" si="391"/>
        <v>780991774612</v>
      </c>
      <c r="O163" s="68" t="str">
        <f t="shared" si="392"/>
        <v>459310029635</v>
      </c>
      <c r="P163" s="68" t="str">
        <f t="shared" si="393"/>
        <v>844737747799</v>
      </c>
      <c r="Q163" s="68" t="str">
        <f t="shared" si="394"/>
        <v>740074042105</v>
      </c>
      <c r="R163" s="68" t="str">
        <f t="shared" si="395"/>
        <v>398027149120</v>
      </c>
      <c r="S163" s="68" t="str">
        <f t="shared" si="396"/>
        <v>925683969240</v>
      </c>
      <c r="T163" s="68" t="str">
        <f t="shared" si="397"/>
        <v>047229268452</v>
      </c>
      <c r="U163" s="68" t="str">
        <f t="shared" si="398"/>
        <v>526165512707</v>
      </c>
      <c r="V163" s="68" t="str">
        <f t="shared" si="399"/>
        <v>944781961185</v>
      </c>
      <c r="W163" s="68" t="str">
        <f t="shared" si="400"/>
        <v>608975952322</v>
      </c>
      <c r="X163" s="68" t="str">
        <f t="shared" si="401"/>
        <v>359447828049</v>
      </c>
      <c r="Y163" s="68" t="str">
        <f t="shared" si="402"/>
        <v>536485253155</v>
      </c>
      <c r="Z163" s="68" t="str">
        <f t="shared" si="403"/>
        <v>672507304395</v>
      </c>
      <c r="AA163" s="68" t="str">
        <f t="shared" si="404"/>
        <v>855489220473</v>
      </c>
      <c r="AB163" s="68" t="str">
        <f t="shared" si="405"/>
        <v>6466</v>
      </c>
      <c r="AC163" s="68">
        <f t="shared" si="406"/>
        <v>0</v>
      </c>
      <c r="AD163" s="68">
        <f t="shared" si="407"/>
        <v>0</v>
      </c>
      <c r="AE163" s="68">
        <f t="shared" si="408"/>
        <v>0</v>
      </c>
      <c r="AF163" s="68">
        <f t="shared" si="409"/>
        <v>0</v>
      </c>
      <c r="AG163" s="68">
        <f t="shared" si="410"/>
        <v>0</v>
      </c>
      <c r="AH163" s="68">
        <f t="shared" si="411"/>
        <v>0</v>
      </c>
      <c r="AI163" s="68">
        <f t="shared" si="412"/>
        <v>0</v>
      </c>
      <c r="AJ163" s="69">
        <f t="shared" si="468"/>
        <v>0</v>
      </c>
      <c r="AK163" s="69">
        <f t="shared" si="469"/>
        <v>0</v>
      </c>
      <c r="AL163" s="69">
        <f t="shared" si="470"/>
        <v>19073600000000</v>
      </c>
      <c r="AM163" s="69">
        <f t="shared" si="471"/>
        <v>128878212776415</v>
      </c>
      <c r="AN163" s="69">
        <f t="shared" si="472"/>
        <v>102309922474172</v>
      </c>
      <c r="AO163" s="69">
        <f t="shared" si="473"/>
        <v>60169613882185</v>
      </c>
      <c r="AP163" s="69">
        <f t="shared" si="474"/>
        <v>110660644961669</v>
      </c>
      <c r="AQ163" s="69">
        <f t="shared" si="475"/>
        <v>96949699515755</v>
      </c>
      <c r="AR163" s="69">
        <f t="shared" si="476"/>
        <v>52141556534720</v>
      </c>
      <c r="AS163" s="69">
        <f t="shared" si="477"/>
        <v>121264599970440</v>
      </c>
      <c r="AT163" s="69">
        <f t="shared" si="478"/>
        <v>6187034167212</v>
      </c>
      <c r="AU163" s="69">
        <f t="shared" si="479"/>
        <v>68927682164617</v>
      </c>
      <c r="AV163" s="69">
        <f t="shared" si="480"/>
        <v>123766436915235</v>
      </c>
      <c r="AW163" s="69">
        <f t="shared" si="481"/>
        <v>79775849754182</v>
      </c>
      <c r="AX163" s="69">
        <f t="shared" si="482"/>
        <v>47087665474419</v>
      </c>
      <c r="AY163" s="69">
        <f t="shared" si="483"/>
        <v>70279568163305</v>
      </c>
      <c r="AZ163" s="69">
        <f t="shared" si="484"/>
        <v>88098456875745</v>
      </c>
      <c r="BA163" s="69">
        <f t="shared" si="485"/>
        <v>112069087881963</v>
      </c>
      <c r="BB163" s="69">
        <f t="shared" si="486"/>
        <v>847046</v>
      </c>
      <c r="BC163" s="69">
        <f t="shared" si="487"/>
        <v>0</v>
      </c>
      <c r="BD163" s="69">
        <f t="shared" si="488"/>
        <v>0</v>
      </c>
      <c r="BE163" s="69">
        <f t="shared" si="489"/>
        <v>0</v>
      </c>
      <c r="BF163" s="69">
        <f t="shared" si="490"/>
        <v>0</v>
      </c>
      <c r="BG163" s="69">
        <f t="shared" si="491"/>
        <v>0</v>
      </c>
      <c r="BH163" s="69">
        <f t="shared" si="492"/>
        <v>0</v>
      </c>
      <c r="BI163" s="69">
        <f t="shared" si="493"/>
        <v>0</v>
      </c>
      <c r="BJ163" s="69">
        <f t="shared" si="413"/>
        <v>0</v>
      </c>
      <c r="BK163" s="69">
        <f t="shared" si="414"/>
        <v>0</v>
      </c>
      <c r="BL163" s="69">
        <f t="shared" si="415"/>
        <v>73600000000</v>
      </c>
      <c r="BM163" s="69">
        <f t="shared" si="416"/>
        <v>878212776415</v>
      </c>
      <c r="BN163" s="69">
        <f t="shared" si="417"/>
        <v>309922474172</v>
      </c>
      <c r="BO163" s="69">
        <f t="shared" si="418"/>
        <v>169613882185</v>
      </c>
      <c r="BP163" s="69">
        <f t="shared" si="419"/>
        <v>660644961669</v>
      </c>
      <c r="BQ163" s="69">
        <f t="shared" si="420"/>
        <v>949699515755</v>
      </c>
      <c r="BR163" s="69">
        <f t="shared" si="421"/>
        <v>141556534720</v>
      </c>
      <c r="BS163" s="69">
        <f t="shared" si="422"/>
        <v>264599970440</v>
      </c>
      <c r="BT163" s="69">
        <f t="shared" si="423"/>
        <v>187034167212</v>
      </c>
      <c r="BU163" s="69">
        <f t="shared" si="424"/>
        <v>927682164617</v>
      </c>
      <c r="BV163" s="69">
        <f t="shared" si="425"/>
        <v>766436915235</v>
      </c>
      <c r="BW163" s="69">
        <f t="shared" si="426"/>
        <v>775849754182</v>
      </c>
      <c r="BX163" s="69">
        <f t="shared" si="427"/>
        <v>87665474419</v>
      </c>
      <c r="BY163" s="69">
        <f t="shared" si="428"/>
        <v>279568163305</v>
      </c>
      <c r="BZ163" s="69">
        <f t="shared" si="429"/>
        <v>98456875745</v>
      </c>
      <c r="CA163" s="69">
        <f t="shared" si="430"/>
        <v>69087881963</v>
      </c>
      <c r="CB163" s="69">
        <f t="shared" si="431"/>
        <v>847046</v>
      </c>
      <c r="CC163" s="69">
        <f t="shared" si="432"/>
        <v>0</v>
      </c>
      <c r="CD163" s="69">
        <f t="shared" si="433"/>
        <v>0</v>
      </c>
      <c r="CE163" s="69">
        <f t="shared" si="434"/>
        <v>0</v>
      </c>
      <c r="CF163" s="69">
        <f t="shared" si="435"/>
        <v>0</v>
      </c>
      <c r="CG163" s="69">
        <f t="shared" si="436"/>
        <v>0</v>
      </c>
      <c r="CH163" s="69">
        <f t="shared" si="437"/>
        <v>0</v>
      </c>
      <c r="CI163" s="69">
        <f t="shared" si="438"/>
        <v>0</v>
      </c>
      <c r="CJ163" s="69">
        <f t="shared" si="439"/>
        <v>0</v>
      </c>
      <c r="CK163" s="69">
        <f t="shared" si="440"/>
        <v>0</v>
      </c>
      <c r="CL163" s="69">
        <f t="shared" si="441"/>
        <v>19</v>
      </c>
      <c r="CM163" s="69">
        <f t="shared" si="442"/>
        <v>128</v>
      </c>
      <c r="CN163" s="69">
        <f t="shared" si="443"/>
        <v>102</v>
      </c>
      <c r="CO163" s="69">
        <f t="shared" si="444"/>
        <v>60</v>
      </c>
      <c r="CP163" s="69">
        <f t="shared" si="445"/>
        <v>110</v>
      </c>
      <c r="CQ163" s="69">
        <f t="shared" si="446"/>
        <v>96</v>
      </c>
      <c r="CR163" s="69">
        <f t="shared" si="447"/>
        <v>52</v>
      </c>
      <c r="CS163" s="69">
        <f t="shared" si="448"/>
        <v>121</v>
      </c>
      <c r="CT163" s="69">
        <f t="shared" si="449"/>
        <v>6</v>
      </c>
      <c r="CU163" s="69">
        <f t="shared" si="450"/>
        <v>68</v>
      </c>
      <c r="CV163" s="69">
        <f t="shared" si="451"/>
        <v>123</v>
      </c>
      <c r="CW163" s="69">
        <f t="shared" si="452"/>
        <v>79</v>
      </c>
      <c r="CX163" s="69">
        <f t="shared" si="453"/>
        <v>47</v>
      </c>
      <c r="CY163" s="69">
        <f t="shared" si="454"/>
        <v>70</v>
      </c>
      <c r="CZ163" s="69">
        <f t="shared" si="455"/>
        <v>88</v>
      </c>
      <c r="DA163" s="69">
        <f t="shared" si="456"/>
        <v>112</v>
      </c>
      <c r="DB163" s="69">
        <f t="shared" si="457"/>
        <v>0</v>
      </c>
      <c r="DC163" s="69">
        <f t="shared" si="458"/>
        <v>0</v>
      </c>
      <c r="DD163" s="69">
        <f t="shared" si="459"/>
        <v>0</v>
      </c>
      <c r="DE163" s="69">
        <f t="shared" si="460"/>
        <v>0</v>
      </c>
      <c r="DF163" s="69">
        <f t="shared" si="461"/>
        <v>0</v>
      </c>
      <c r="DG163" s="69">
        <f t="shared" si="462"/>
        <v>0</v>
      </c>
      <c r="DH163" s="69">
        <f t="shared" si="463"/>
        <v>0</v>
      </c>
      <c r="DI163" s="69">
        <f t="shared" si="464"/>
        <v>0</v>
      </c>
      <c r="DJ163" s="69" t="str">
        <f>IF(COUNTBLANK(DK163:$EI163)=COLUMNS(DK163:$EI163),"",REPT("0",Batch_Length-LEN(IF(AND(SUM(AK163:$BI163)&lt;&gt;0,BJ163=0),REPT("0",Batch_Length),TEXT(BJ163,"0")))))&amp;IF(AND(SUM(AK163:$BI163)&lt;&gt;0,BJ163=0),REPT("0",Batch_Length),TEXT(BJ163,"0"))</f>
        <v>000000000000</v>
      </c>
      <c r="DK163" s="69" t="str">
        <f>IF(COUNTBLANK(DL163:$EI163)=COLUMNS(DL163:$EI163),"",REPT("0",Batch_Length-LEN(IF(AND(SUMPRODUCT($F$32:$F162*BK$32:BK162)+SUMPRODUCT($F$32:$F162*CJ$32:CJ162)&gt;0,BK163+CJ163=0),REPT("0",Batch_Length),IF(BK163+CJ163=0,"",TEXT(BK163+CJ163,"0"))))))&amp;IF(AND(SUMPRODUCT($F$32:$F162*BK$32:BK162)+SUMPRODUCT($F$32:$F162*CJ$32:CJ162)&gt;0,BK163+CJ163=0),REPT("0",Batch_Length),IF(BK163+CJ163=0,"",TEXT(BK163+CJ163,"0")))</f>
        <v>000000000000</v>
      </c>
      <c r="DL163" s="69" t="str">
        <f>IF(COUNTBLANK(DM163:$EI163)=COLUMNS(DM163:$EI163),"",REPT("0",Batch_Length-LEN(IF(AND(SUMPRODUCT($F$32:$F162*BL$32:BL162)+SUMPRODUCT($F$32:$F162*CK$32:CK162)&gt;0,BL163+CK163=0),REPT("0",Batch_Length),IF(BL163+CK163=0,"",TEXT(BL163+CK163,"0"))))))&amp;IF(AND(SUMPRODUCT($F$32:$F162*BL$32:BL162)+SUMPRODUCT($F$32:$F162*CK$32:CK162)&gt;0,BL163+CK163=0),REPT("0",Batch_Length),IF(BL163+CK163=0,"",TEXT(BL163+CK163,"0")))</f>
        <v>073600000000</v>
      </c>
      <c r="DM163" s="69" t="str">
        <f>IF(COUNTBLANK(DN163:$EI163)=COLUMNS(DN163:$EI163),"",REPT("0",Batch_Length-LEN(IF(AND(SUMPRODUCT($F$32:$F162*BM$32:BM162)+SUMPRODUCT($F$32:$F162*CL$32:CL162)&gt;0,BM163+CL163=0),REPT("0",Batch_Length),IF(BM163+CL163=0,"",TEXT(BM163+CL163,"0"))))))&amp;IF(AND(SUMPRODUCT($F$32:$F162*BM$32:BM162)+SUMPRODUCT($F$32:$F162*CL$32:CL162)&gt;0,BM163+CL163=0),REPT("0",Batch_Length),IF(BM163+CL163=0,"",TEXT(BM163+CL163,"0")))</f>
        <v>878212776434</v>
      </c>
      <c r="DN163" s="69" t="str">
        <f>IF(COUNTBLANK(DO163:$EI163)=COLUMNS(DO163:$EI163),"",REPT("0",Batch_Length-LEN(IF(AND(SUMPRODUCT($F$32:$F162*BN$32:BN162)+SUMPRODUCT($F$32:$F162*CM$32:CM162)&gt;0,BN163+CM163=0),REPT("0",Batch_Length),IF(BN163+CM163=0,"",TEXT(BN163+CM163,"0"))))))&amp;IF(AND(SUMPRODUCT($F$32:$F162*BN$32:BN162)+SUMPRODUCT($F$32:$F162*CM$32:CM162)&gt;0,BN163+CM163=0),REPT("0",Batch_Length),IF(BN163+CM163=0,"",TEXT(BN163+CM163,"0")))</f>
        <v>309922474300</v>
      </c>
      <c r="DO163" s="69" t="str">
        <f>IF(COUNTBLANK(DP163:$EI163)=COLUMNS(DP163:$EI163),"",REPT("0",Batch_Length-LEN(IF(AND(SUMPRODUCT($F$32:$F162*BO$32:BO162)+SUMPRODUCT($F$32:$F162*CN$32:CN162)&gt;0,BO163+CN163=0),REPT("0",Batch_Length),IF(BO163+CN163=0,"",TEXT(BO163+CN163,"0"))))))&amp;IF(AND(SUMPRODUCT($F$32:$F162*BO$32:BO162)+SUMPRODUCT($F$32:$F162*CN$32:CN162)&gt;0,BO163+CN163=0),REPT("0",Batch_Length),IF(BO163+CN163=0,"",TEXT(BO163+CN163,"0")))</f>
        <v>169613882287</v>
      </c>
      <c r="DP163" s="69" t="str">
        <f>IF(COUNTBLANK(DQ163:$EI163)=COLUMNS(DQ163:$EI163),"",REPT("0",Batch_Length-LEN(IF(AND(SUMPRODUCT($F$32:$F162*BP$32:BP162)+SUMPRODUCT($F$32:$F162*CO$32:CO162)&gt;0,BP163+CO163=0),REPT("0",Batch_Length),IF(BP163+CO163=0,"",TEXT(BP163+CO163,"0"))))))&amp;IF(AND(SUMPRODUCT($F$32:$F162*BP$32:BP162)+SUMPRODUCT($F$32:$F162*CO$32:CO162)&gt;0,BP163+CO163=0),REPT("0",Batch_Length),IF(BP163+CO163=0,"",TEXT(BP163+CO163,"0")))</f>
        <v>660644961729</v>
      </c>
      <c r="DQ163" s="69" t="str">
        <f>IF(COUNTBLANK(DR163:$EI163)=COLUMNS(DR163:$EI163),"",REPT("0",Batch_Length-LEN(IF(AND(SUMPRODUCT($F$32:$F162*BQ$32:BQ162)+SUMPRODUCT($F$32:$F162*CP$32:CP162)&gt;0,BQ163+CP163=0),REPT("0",Batch_Length),IF(BQ163+CP163=0,"",TEXT(BQ163+CP163,"0"))))))&amp;IF(AND(SUMPRODUCT($F$32:$F162*BQ$32:BQ162)+SUMPRODUCT($F$32:$F162*CP$32:CP162)&gt;0,BQ163+CP163=0),REPT("0",Batch_Length),IF(BQ163+CP163=0,"",TEXT(BQ163+CP163,"0")))</f>
        <v>949699515865</v>
      </c>
      <c r="DR163" s="69" t="str">
        <f>IF(COUNTBLANK(DS163:$EI163)=COLUMNS(DS163:$EI163),"",REPT("0",Batch_Length-LEN(IF(AND(SUMPRODUCT($F$32:$F162*BR$32:BR162)+SUMPRODUCT($F$32:$F162*CQ$32:CQ162)&gt;0,BR163+CQ163=0),REPT("0",Batch_Length),IF(BR163+CQ163=0,"",TEXT(BR163+CQ163,"0"))))))&amp;IF(AND(SUMPRODUCT($F$32:$F162*BR$32:BR162)+SUMPRODUCT($F$32:$F162*CQ$32:CQ162)&gt;0,BR163+CQ163=0),REPT("0",Batch_Length),IF(BR163+CQ163=0,"",TEXT(BR163+CQ163,"0")))</f>
        <v>141556534816</v>
      </c>
      <c r="DS163" s="69" t="str">
        <f>IF(COUNTBLANK(DT163:$EI163)=COLUMNS(DT163:$EI163),"",REPT("0",Batch_Length-LEN(IF(AND(SUMPRODUCT($F$32:$F162*BS$32:BS162)+SUMPRODUCT($F$32:$F162*CR$32:CR162)&gt;0,BS163+CR163=0),REPT("0",Batch_Length),IF(BS163+CR163=0,"",TEXT(BS163+CR163,"0"))))))&amp;IF(AND(SUMPRODUCT($F$32:$F162*BS$32:BS162)+SUMPRODUCT($F$32:$F162*CR$32:CR162)&gt;0,BS163+CR163=0),REPT("0",Batch_Length),IF(BS163+CR163=0,"",TEXT(BS163+CR163,"0")))</f>
        <v>264599970492</v>
      </c>
      <c r="DT163" s="69" t="str">
        <f>IF(COUNTBLANK(DU163:$EI163)=COLUMNS(DU163:$EI163),"",REPT("0",Batch_Length-LEN(IF(AND(SUMPRODUCT($F$32:$F162*BT$32:BT162)+SUMPRODUCT($F$32:$F162*CS$32:CS162)&gt;0,BT163+CS163=0),REPT("0",Batch_Length),IF(BT163+CS163=0,"",TEXT(BT163+CS163,"0"))))))&amp;IF(AND(SUMPRODUCT($F$32:$F162*BT$32:BT162)+SUMPRODUCT($F$32:$F162*CS$32:CS162)&gt;0,BT163+CS163=0),REPT("0",Batch_Length),IF(BT163+CS163=0,"",TEXT(BT163+CS163,"0")))</f>
        <v>187034167333</v>
      </c>
      <c r="DU163" s="69" t="str">
        <f>IF(COUNTBLANK(DV163:$EI163)=COLUMNS(DV163:$EI163),"",REPT("0",Batch_Length-LEN(IF(AND(SUMPRODUCT($F$32:$F162*BU$32:BU162)+SUMPRODUCT($F$32:$F162*CT$32:CT162)&gt;0,BU163+CT163=0),REPT("0",Batch_Length),IF(BU163+CT163=0,"",TEXT(BU163+CT163,"0"))))))&amp;IF(AND(SUMPRODUCT($F$32:$F162*BU$32:BU162)+SUMPRODUCT($F$32:$F162*CT$32:CT162)&gt;0,BU163+CT163=0),REPT("0",Batch_Length),IF(BU163+CT163=0,"",TEXT(BU163+CT163,"0")))</f>
        <v>927682164623</v>
      </c>
      <c r="DV163" s="69" t="str">
        <f>IF(COUNTBLANK(DW163:$EI163)=COLUMNS(DW163:$EI163),"",REPT("0",Batch_Length-LEN(IF(AND(SUMPRODUCT($F$32:$F162*BV$32:BV162)+SUMPRODUCT($F$32:$F162*CU$32:CU162)&gt;0,BV163+CU163=0),REPT("0",Batch_Length),IF(BV163+CU163=0,"",TEXT(BV163+CU163,"0"))))))&amp;IF(AND(SUMPRODUCT($F$32:$F162*BV$32:BV162)+SUMPRODUCT($F$32:$F162*CU$32:CU162)&gt;0,BV163+CU163=0),REPT("0",Batch_Length),IF(BV163+CU163=0,"",TEXT(BV163+CU163,"0")))</f>
        <v>766436915303</v>
      </c>
      <c r="DW163" s="69" t="str">
        <f>IF(COUNTBLANK(DX163:$EI163)=COLUMNS(DX163:$EI163),"",REPT("0",Batch_Length-LEN(IF(AND(SUMPRODUCT($F$32:$F162*BW$32:BW162)+SUMPRODUCT($F$32:$F162*CV$32:CV162)&gt;0,BW163+CV163=0),REPT("0",Batch_Length),IF(BW163+CV163=0,"",TEXT(BW163+CV163,"0"))))))&amp;IF(AND(SUMPRODUCT($F$32:$F162*BW$32:BW162)+SUMPRODUCT($F$32:$F162*CV$32:CV162)&gt;0,BW163+CV163=0),REPT("0",Batch_Length),IF(BW163+CV163=0,"",TEXT(BW163+CV163,"0")))</f>
        <v>775849754305</v>
      </c>
      <c r="DX163" s="69" t="str">
        <f>IF(COUNTBLANK(DY163:$EI163)=COLUMNS(DY163:$EI163),"",REPT("0",Batch_Length-LEN(IF(AND(SUMPRODUCT($F$32:$F162*BX$32:BX162)+SUMPRODUCT($F$32:$F162*CW$32:CW162)&gt;0,BX163+CW163=0),REPT("0",Batch_Length),IF(BX163+CW163=0,"",TEXT(BX163+CW163,"0"))))))&amp;IF(AND(SUMPRODUCT($F$32:$F162*BX$32:BX162)+SUMPRODUCT($F$32:$F162*CW$32:CW162)&gt;0,BX163+CW163=0),REPT("0",Batch_Length),IF(BX163+CW163=0,"",TEXT(BX163+CW163,"0")))</f>
        <v>087665474498</v>
      </c>
      <c r="DY163" s="69" t="str">
        <f>IF(COUNTBLANK(DZ163:$EI163)=COLUMNS(DZ163:$EI163),"",REPT("0",Batch_Length-LEN(IF(AND(SUMPRODUCT($F$32:$F162*BY$32:BY162)+SUMPRODUCT($F$32:$F162*CX$32:CX162)&gt;0,BY163+CX163=0),REPT("0",Batch_Length),IF(BY163+CX163=0,"",TEXT(BY163+CX163,"0"))))))&amp;IF(AND(SUMPRODUCT($F$32:$F162*BY$32:BY162)+SUMPRODUCT($F$32:$F162*CX$32:CX162)&gt;0,BY163+CX163=0),REPT("0",Batch_Length),IF(BY163+CX163=0,"",TEXT(BY163+CX163,"0")))</f>
        <v>279568163352</v>
      </c>
      <c r="DZ163" s="69" t="str">
        <f>IF(COUNTBLANK(EA163:$EI163)=COLUMNS(EA163:$EI163),"",REPT("0",Batch_Length-LEN(IF(AND(SUMPRODUCT($F$32:$F162*BZ$32:BZ162)+SUMPRODUCT($F$32:$F162*CY$32:CY162)&gt;0,BZ163+CY163=0),REPT("0",Batch_Length),IF(BZ163+CY163=0,"",TEXT(BZ163+CY163,"0"))))))&amp;IF(AND(SUMPRODUCT($F$32:$F162*BZ$32:BZ162)+SUMPRODUCT($F$32:$F162*CY$32:CY162)&gt;0,BZ163+CY163=0),REPT("0",Batch_Length),IF(BZ163+CY163=0,"",TEXT(BZ163+CY163,"0")))</f>
        <v>098456875815</v>
      </c>
      <c r="EA163" s="69" t="str">
        <f>IF(COUNTBLANK(EB163:$EI163)=COLUMNS(EB163:$EI163),"",REPT("0",Batch_Length-LEN(IF(AND(SUMPRODUCT($F$32:$F162*CA$32:CA162)+SUMPRODUCT($F$32:$F162*CZ$32:CZ162)&gt;0,CA163+CZ163=0),REPT("0",Batch_Length),IF(CA163+CZ163=0,"",TEXT(CA163+CZ163,"0"))))))&amp;IF(AND(SUMPRODUCT($F$32:$F162*CA$32:CA162)+SUMPRODUCT($F$32:$F162*CZ$32:CZ162)&gt;0,CA163+CZ163=0),REPT("0",Batch_Length),IF(CA163+CZ163=0,"",TEXT(CA163+CZ163,"0")))</f>
        <v>069087882051</v>
      </c>
      <c r="EB163" s="69" t="str">
        <f>IF(COUNTBLANK(EC163:$EI163)=COLUMNS(EC163:$EI163),"",REPT("0",Batch_Length-LEN(IF(AND(SUMPRODUCT($F$32:$F162*CB$32:CB162)+SUMPRODUCT($F$32:$F162*DA$32:DA162)&gt;0,CB163+DA163=0),REPT("0",Batch_Length),IF(CB163+DA163=0,"",TEXT(CB163+DA163,"0"))))))&amp;IF(AND(SUMPRODUCT($F$32:$F162*CB$32:CB162)+SUMPRODUCT($F$32:$F162*DA$32:DA162)&gt;0,CB163+DA163=0),REPT("0",Batch_Length),IF(CB163+DA163=0,"",TEXT(CB163+DA163,"0")))</f>
        <v>847158</v>
      </c>
      <c r="EC163" s="69" t="str">
        <f>IF(COUNTBLANK(ED163:$EI163)=COLUMNS(ED163:$EI163),"",REPT("0",Batch_Length-LEN(IF(AND(SUMPRODUCT($F$32:$F162*CC$32:CC162)+SUMPRODUCT($F$32:$F162*DB$32:DB162)&gt;0,CC163+DB163=0),REPT("0",Batch_Length),IF(CC163+DB163=0,"",TEXT(CC163+DB163,"0"))))))&amp;IF(AND(SUMPRODUCT($F$32:$F162*CC$32:CC162)+SUMPRODUCT($F$32:$F162*DB$32:DB162)&gt;0,CC163+DB163=0),REPT("0",Batch_Length),IF(CC163+DB163=0,"",TEXT(CC163+DB163,"0")))</f>
        <v/>
      </c>
      <c r="ED163" s="69" t="str">
        <f>IF(COUNTBLANK(EE163:$EI163)=COLUMNS(EE163:$EI163),"",REPT("0",Batch_Length-LEN(IF(AND(SUMPRODUCT($F$32:$F162*CD$32:CD162)+SUMPRODUCT($F$32:$F162*DC$32:DC162)&gt;0,CD163+DC163=0),REPT("0",Batch_Length),IF(CD163+DC163=0,"",TEXT(CD163+DC163,"0"))))))&amp;IF(AND(SUMPRODUCT($F$32:$F162*CD$32:CD162)+SUMPRODUCT($F$32:$F162*DC$32:DC162)&gt;0,CD163+DC163=0),REPT("0",Batch_Length),IF(CD163+DC163=0,"",TEXT(CD163+DC163,"0")))</f>
        <v/>
      </c>
      <c r="EE163" s="69" t="str">
        <f>IF(COUNTBLANK(EF163:$EI163)=COLUMNS(EF163:$EI163),"",REPT("0",Batch_Length-LEN(IF(AND(SUMPRODUCT($F$32:$F162*CE$32:CE162)+SUMPRODUCT($F$32:$F162*DD$32:DD162)&gt;0,CE163+DD163=0),REPT("0",Batch_Length),IF(CE163+DD163=0,"",TEXT(CE163+DD163,"0"))))))&amp;IF(AND(SUMPRODUCT($F$32:$F162*CE$32:CE162)+SUMPRODUCT($F$32:$F162*DD$32:DD162)&gt;0,CE163+DD163=0),REPT("0",Batch_Length),IF(CE163+DD163=0,"",TEXT(CE163+DD163,"0")))</f>
        <v/>
      </c>
      <c r="EF163" s="69" t="str">
        <f>IF(COUNTBLANK(EG163:$EI163)=COLUMNS(EG163:$EI163),"",REPT("0",Batch_Length-LEN(IF(AND(SUMPRODUCT($F$32:$F162*CF$32:CF162)+SUMPRODUCT($F$32:$F162*DE$32:DE162)&gt;0,CF163+DE163=0),REPT("0",Batch_Length),IF(CF163+DE163=0,"",TEXT(CF163+DE163,"0"))))))&amp;IF(AND(SUMPRODUCT($F$32:$F162*CF$32:CF162)+SUMPRODUCT($F$32:$F162*DE$32:DE162)&gt;0,CF163+DE163=0),REPT("0",Batch_Length),IF(CF163+DE163=0,"",TEXT(CF163+DE163,"0")))</f>
        <v/>
      </c>
      <c r="EG163" s="69" t="str">
        <f>IF(COUNTBLANK(EH163:$EI163)=COLUMNS(EH163:$EI163),"",REPT("0",Batch_Length-LEN(IF(AND(SUMPRODUCT($F$32:$F162*CG$32:CG162)+SUMPRODUCT($F$32:$F162*DF$32:DF162)&gt;0,CG163+DF163=0),REPT("0",Batch_Length),IF(CG163+DF163=0,"",TEXT(CG163+DF163,"0"))))))&amp;IF(AND(SUMPRODUCT($F$32:$F162*CG$32:CG162)+SUMPRODUCT($F$32:$F162*DF$32:DF162)&gt;0,CG163+DF163=0),REPT("0",Batch_Length),IF(CG163+DF163=0,"",TEXT(CG163+DF163,"0")))</f>
        <v/>
      </c>
      <c r="EH163" s="69" t="str">
        <f>IF(COUNTBLANK(EI163:$EI163)=COLUMNS(EI163:$EI163),"",REPT("0",Batch_Length-LEN(IF(AND(SUMPRODUCT($F$32:$F162*CH$32:CH162)+SUMPRODUCT($F$32:$F162*DG$32:DG162)&gt;0,CH163+DG163=0),REPT("0",Batch_Length),IF(CH163+DG163=0,"",TEXT(CH163+DG163,"0"))))))&amp;IF(AND(SUMPRODUCT($F$32:$F162*CH$32:CH162)+SUMPRODUCT($F$32:$F162*DG$32:DG162)&gt;0,CH163+DG163=0),REPT("0",Batch_Length),IF(CH163+DG163=0,"",TEXT(CH163+DG163,"0")))</f>
        <v/>
      </c>
      <c r="EI163" s="69" t="str">
        <f>IF(AND(SUMPRODUCT($F$32:$F162*CI$32:CI162)+SUMPRODUCT($F$32:$F162*DH$32:DH162)&gt;0,CI163+DH163=0),REPT("0",Batch_Length),IF(CI163+DH163=0,"",TEXT(CI163+DH163,"0")))</f>
        <v/>
      </c>
      <c r="EJ163" s="69" t="str">
        <f t="shared" si="494"/>
        <v>847158069087882051098456875815279568163352087665474498775849754305766436915303927682164623187034167333264599970492141556534816949699515865660644961729169613882287309922474300878212776434073600000000000000000000000000000000</v>
      </c>
      <c r="EK163" s="57" t="s">
        <v>86</v>
      </c>
    </row>
    <row r="164" spans="6:141" outlineLevel="1" x14ac:dyDescent="0.2">
      <c r="F164" s="66">
        <f t="shared" si="465"/>
        <v>132</v>
      </c>
      <c r="G164" s="67" t="str">
        <f t="shared" si="466"/>
        <v>111824865119600430744996307607616902997562475571842633838412167568361169672820118454045730260688510087990927196104962685462595837360336094267205134948250389032461924909766607715924086489297715200000000000000000000000000000000</v>
      </c>
      <c r="H164" s="66">
        <f t="shared" si="467"/>
        <v>225</v>
      </c>
      <c r="I164" s="66">
        <f t="shared" si="386"/>
        <v>19</v>
      </c>
      <c r="J164" s="67" t="str">
        <f t="shared" si="387"/>
        <v>000000000000</v>
      </c>
      <c r="K164" s="68" t="str">
        <f t="shared" si="388"/>
        <v>000000000000</v>
      </c>
      <c r="L164" s="68" t="str">
        <f t="shared" si="389"/>
        <v>073600000000</v>
      </c>
      <c r="M164" s="68" t="str">
        <f t="shared" si="390"/>
        <v>878212776434</v>
      </c>
      <c r="N164" s="68" t="str">
        <f t="shared" si="391"/>
        <v>309922474300</v>
      </c>
      <c r="O164" s="68" t="str">
        <f t="shared" si="392"/>
        <v>169613882287</v>
      </c>
      <c r="P164" s="68" t="str">
        <f t="shared" si="393"/>
        <v>660644961729</v>
      </c>
      <c r="Q164" s="68" t="str">
        <f t="shared" si="394"/>
        <v>949699515865</v>
      </c>
      <c r="R164" s="68" t="str">
        <f t="shared" si="395"/>
        <v>141556534816</v>
      </c>
      <c r="S164" s="68" t="str">
        <f t="shared" si="396"/>
        <v>264599970492</v>
      </c>
      <c r="T164" s="68" t="str">
        <f t="shared" si="397"/>
        <v>187034167333</v>
      </c>
      <c r="U164" s="68" t="str">
        <f t="shared" si="398"/>
        <v>927682164623</v>
      </c>
      <c r="V164" s="68" t="str">
        <f t="shared" si="399"/>
        <v>766436915303</v>
      </c>
      <c r="W164" s="68" t="str">
        <f t="shared" si="400"/>
        <v>775849754305</v>
      </c>
      <c r="X164" s="68" t="str">
        <f t="shared" si="401"/>
        <v>087665474498</v>
      </c>
      <c r="Y164" s="68" t="str">
        <f t="shared" si="402"/>
        <v>279568163352</v>
      </c>
      <c r="Z164" s="68" t="str">
        <f t="shared" si="403"/>
        <v>098456875815</v>
      </c>
      <c r="AA164" s="68" t="str">
        <f t="shared" si="404"/>
        <v>069087882051</v>
      </c>
      <c r="AB164" s="68" t="str">
        <f t="shared" si="405"/>
        <v>847158</v>
      </c>
      <c r="AC164" s="68">
        <f t="shared" si="406"/>
        <v>0</v>
      </c>
      <c r="AD164" s="68">
        <f t="shared" si="407"/>
        <v>0</v>
      </c>
      <c r="AE164" s="68">
        <f t="shared" si="408"/>
        <v>0</v>
      </c>
      <c r="AF164" s="68">
        <f t="shared" si="409"/>
        <v>0</v>
      </c>
      <c r="AG164" s="68">
        <f t="shared" si="410"/>
        <v>0</v>
      </c>
      <c r="AH164" s="68">
        <f t="shared" si="411"/>
        <v>0</v>
      </c>
      <c r="AI164" s="68">
        <f t="shared" si="412"/>
        <v>0</v>
      </c>
      <c r="AJ164" s="69">
        <f t="shared" si="468"/>
        <v>0</v>
      </c>
      <c r="AK164" s="69">
        <f t="shared" si="469"/>
        <v>0</v>
      </c>
      <c r="AL164" s="69">
        <f t="shared" si="470"/>
        <v>9715200000000</v>
      </c>
      <c r="AM164" s="69">
        <f t="shared" si="471"/>
        <v>115924086489288</v>
      </c>
      <c r="AN164" s="69">
        <f t="shared" si="472"/>
        <v>40909766607600</v>
      </c>
      <c r="AO164" s="69">
        <f t="shared" si="473"/>
        <v>22389032461884</v>
      </c>
      <c r="AP164" s="69">
        <f t="shared" si="474"/>
        <v>87205134948228</v>
      </c>
      <c r="AQ164" s="69">
        <f t="shared" si="475"/>
        <v>125360336094180</v>
      </c>
      <c r="AR164" s="69">
        <f t="shared" si="476"/>
        <v>18685462595712</v>
      </c>
      <c r="AS164" s="69">
        <f t="shared" si="477"/>
        <v>34927196104944</v>
      </c>
      <c r="AT164" s="69">
        <f t="shared" si="478"/>
        <v>24688510087956</v>
      </c>
      <c r="AU164" s="69">
        <f t="shared" si="479"/>
        <v>122454045730236</v>
      </c>
      <c r="AV164" s="69">
        <f t="shared" si="480"/>
        <v>101169672819996</v>
      </c>
      <c r="AW164" s="69">
        <f t="shared" si="481"/>
        <v>102412167568260</v>
      </c>
      <c r="AX164" s="69">
        <f t="shared" si="482"/>
        <v>11571842633736</v>
      </c>
      <c r="AY164" s="69">
        <f t="shared" si="483"/>
        <v>36902997562464</v>
      </c>
      <c r="AZ164" s="69">
        <f t="shared" si="484"/>
        <v>12996307607580</v>
      </c>
      <c r="BA164" s="69">
        <f t="shared" si="485"/>
        <v>9119600430732</v>
      </c>
      <c r="BB164" s="69">
        <f t="shared" si="486"/>
        <v>111824856</v>
      </c>
      <c r="BC164" s="69">
        <f t="shared" si="487"/>
        <v>0</v>
      </c>
      <c r="BD164" s="69">
        <f t="shared" si="488"/>
        <v>0</v>
      </c>
      <c r="BE164" s="69">
        <f t="shared" si="489"/>
        <v>0</v>
      </c>
      <c r="BF164" s="69">
        <f t="shared" si="490"/>
        <v>0</v>
      </c>
      <c r="BG164" s="69">
        <f t="shared" si="491"/>
        <v>0</v>
      </c>
      <c r="BH164" s="69">
        <f t="shared" si="492"/>
        <v>0</v>
      </c>
      <c r="BI164" s="69">
        <f t="shared" si="493"/>
        <v>0</v>
      </c>
      <c r="BJ164" s="69">
        <f t="shared" si="413"/>
        <v>0</v>
      </c>
      <c r="BK164" s="69">
        <f t="shared" si="414"/>
        <v>0</v>
      </c>
      <c r="BL164" s="69">
        <f t="shared" si="415"/>
        <v>715200000000</v>
      </c>
      <c r="BM164" s="69">
        <f t="shared" si="416"/>
        <v>924086489288</v>
      </c>
      <c r="BN164" s="69">
        <f t="shared" si="417"/>
        <v>909766607600</v>
      </c>
      <c r="BO164" s="69">
        <f t="shared" si="418"/>
        <v>389032461884</v>
      </c>
      <c r="BP164" s="69">
        <f t="shared" si="419"/>
        <v>205134948228</v>
      </c>
      <c r="BQ164" s="69">
        <f t="shared" si="420"/>
        <v>360336094180</v>
      </c>
      <c r="BR164" s="69">
        <f t="shared" si="421"/>
        <v>685462595712</v>
      </c>
      <c r="BS164" s="69">
        <f t="shared" si="422"/>
        <v>927196104944</v>
      </c>
      <c r="BT164" s="69">
        <f t="shared" si="423"/>
        <v>688510087956</v>
      </c>
      <c r="BU164" s="69">
        <f t="shared" si="424"/>
        <v>454045730236</v>
      </c>
      <c r="BV164" s="69">
        <f t="shared" si="425"/>
        <v>169672819996</v>
      </c>
      <c r="BW164" s="69">
        <f t="shared" si="426"/>
        <v>412167568260</v>
      </c>
      <c r="BX164" s="69">
        <f t="shared" si="427"/>
        <v>571842633736</v>
      </c>
      <c r="BY164" s="69">
        <f t="shared" si="428"/>
        <v>902997562464</v>
      </c>
      <c r="BZ164" s="69">
        <f t="shared" si="429"/>
        <v>996307607580</v>
      </c>
      <c r="CA164" s="69">
        <f t="shared" si="430"/>
        <v>119600430732</v>
      </c>
      <c r="CB164" s="69">
        <f t="shared" si="431"/>
        <v>111824856</v>
      </c>
      <c r="CC164" s="69">
        <f t="shared" si="432"/>
        <v>0</v>
      </c>
      <c r="CD164" s="69">
        <f t="shared" si="433"/>
        <v>0</v>
      </c>
      <c r="CE164" s="69">
        <f t="shared" si="434"/>
        <v>0</v>
      </c>
      <c r="CF164" s="69">
        <f t="shared" si="435"/>
        <v>0</v>
      </c>
      <c r="CG164" s="69">
        <f t="shared" si="436"/>
        <v>0</v>
      </c>
      <c r="CH164" s="69">
        <f t="shared" si="437"/>
        <v>0</v>
      </c>
      <c r="CI164" s="69">
        <f t="shared" si="438"/>
        <v>0</v>
      </c>
      <c r="CJ164" s="69">
        <f t="shared" si="439"/>
        <v>0</v>
      </c>
      <c r="CK164" s="69">
        <f t="shared" si="440"/>
        <v>0</v>
      </c>
      <c r="CL164" s="69">
        <f t="shared" si="441"/>
        <v>9</v>
      </c>
      <c r="CM164" s="69">
        <f t="shared" si="442"/>
        <v>115</v>
      </c>
      <c r="CN164" s="69">
        <f t="shared" si="443"/>
        <v>40</v>
      </c>
      <c r="CO164" s="69">
        <f t="shared" si="444"/>
        <v>22</v>
      </c>
      <c r="CP164" s="69">
        <f t="shared" si="445"/>
        <v>87</v>
      </c>
      <c r="CQ164" s="69">
        <f t="shared" si="446"/>
        <v>125</v>
      </c>
      <c r="CR164" s="69">
        <f t="shared" si="447"/>
        <v>18</v>
      </c>
      <c r="CS164" s="69">
        <f t="shared" si="448"/>
        <v>34</v>
      </c>
      <c r="CT164" s="69">
        <f t="shared" si="449"/>
        <v>24</v>
      </c>
      <c r="CU164" s="69">
        <f t="shared" si="450"/>
        <v>122</v>
      </c>
      <c r="CV164" s="69">
        <f t="shared" si="451"/>
        <v>101</v>
      </c>
      <c r="CW164" s="69">
        <f t="shared" si="452"/>
        <v>102</v>
      </c>
      <c r="CX164" s="69">
        <f t="shared" si="453"/>
        <v>11</v>
      </c>
      <c r="CY164" s="69">
        <f t="shared" si="454"/>
        <v>36</v>
      </c>
      <c r="CZ164" s="69">
        <f t="shared" si="455"/>
        <v>12</v>
      </c>
      <c r="DA164" s="69">
        <f t="shared" si="456"/>
        <v>9</v>
      </c>
      <c r="DB164" s="69">
        <f t="shared" si="457"/>
        <v>0</v>
      </c>
      <c r="DC164" s="69">
        <f t="shared" si="458"/>
        <v>0</v>
      </c>
      <c r="DD164" s="69">
        <f t="shared" si="459"/>
        <v>0</v>
      </c>
      <c r="DE164" s="69">
        <f t="shared" si="460"/>
        <v>0</v>
      </c>
      <c r="DF164" s="69">
        <f t="shared" si="461"/>
        <v>0</v>
      </c>
      <c r="DG164" s="69">
        <f t="shared" si="462"/>
        <v>0</v>
      </c>
      <c r="DH164" s="69">
        <f t="shared" si="463"/>
        <v>0</v>
      </c>
      <c r="DI164" s="69">
        <f t="shared" si="464"/>
        <v>0</v>
      </c>
      <c r="DJ164" s="69" t="str">
        <f>IF(COUNTBLANK(DK164:$EI164)=COLUMNS(DK164:$EI164),"",REPT("0",Batch_Length-LEN(IF(AND(SUM(AK164:$BI164)&lt;&gt;0,BJ164=0),REPT("0",Batch_Length),TEXT(BJ164,"0")))))&amp;IF(AND(SUM(AK164:$BI164)&lt;&gt;0,BJ164=0),REPT("0",Batch_Length),TEXT(BJ164,"0"))</f>
        <v>000000000000</v>
      </c>
      <c r="DK164" s="69" t="str">
        <f>IF(COUNTBLANK(DL164:$EI164)=COLUMNS(DL164:$EI164),"",REPT("0",Batch_Length-LEN(IF(AND(SUMPRODUCT($F$32:$F163*BK$32:BK163)+SUMPRODUCT($F$32:$F163*CJ$32:CJ163)&gt;0,BK164+CJ164=0),REPT("0",Batch_Length),IF(BK164+CJ164=0,"",TEXT(BK164+CJ164,"0"))))))&amp;IF(AND(SUMPRODUCT($F$32:$F163*BK$32:BK163)+SUMPRODUCT($F$32:$F163*CJ$32:CJ163)&gt;0,BK164+CJ164=0),REPT("0",Batch_Length),IF(BK164+CJ164=0,"",TEXT(BK164+CJ164,"0")))</f>
        <v>000000000000</v>
      </c>
      <c r="DL164" s="69" t="str">
        <f>IF(COUNTBLANK(DM164:$EI164)=COLUMNS(DM164:$EI164),"",REPT("0",Batch_Length-LEN(IF(AND(SUMPRODUCT($F$32:$F163*BL$32:BL163)+SUMPRODUCT($F$32:$F163*CK$32:CK163)&gt;0,BL164+CK164=0),REPT("0",Batch_Length),IF(BL164+CK164=0,"",TEXT(BL164+CK164,"0"))))))&amp;IF(AND(SUMPRODUCT($F$32:$F163*BL$32:BL163)+SUMPRODUCT($F$32:$F163*CK$32:CK163)&gt;0,BL164+CK164=0),REPT("0",Batch_Length),IF(BL164+CK164=0,"",TEXT(BL164+CK164,"0")))</f>
        <v>715200000000</v>
      </c>
      <c r="DM164" s="69" t="str">
        <f>IF(COUNTBLANK(DN164:$EI164)=COLUMNS(DN164:$EI164),"",REPT("0",Batch_Length-LEN(IF(AND(SUMPRODUCT($F$32:$F163*BM$32:BM163)+SUMPRODUCT($F$32:$F163*CL$32:CL163)&gt;0,BM164+CL164=0),REPT("0",Batch_Length),IF(BM164+CL164=0,"",TEXT(BM164+CL164,"0"))))))&amp;IF(AND(SUMPRODUCT($F$32:$F163*BM$32:BM163)+SUMPRODUCT($F$32:$F163*CL$32:CL163)&gt;0,BM164+CL164=0),REPT("0",Batch_Length),IF(BM164+CL164=0,"",TEXT(BM164+CL164,"0")))</f>
        <v>924086489297</v>
      </c>
      <c r="DN164" s="69" t="str">
        <f>IF(COUNTBLANK(DO164:$EI164)=COLUMNS(DO164:$EI164),"",REPT("0",Batch_Length-LEN(IF(AND(SUMPRODUCT($F$32:$F163*BN$32:BN163)+SUMPRODUCT($F$32:$F163*CM$32:CM163)&gt;0,BN164+CM164=0),REPT("0",Batch_Length),IF(BN164+CM164=0,"",TEXT(BN164+CM164,"0"))))))&amp;IF(AND(SUMPRODUCT($F$32:$F163*BN$32:BN163)+SUMPRODUCT($F$32:$F163*CM$32:CM163)&gt;0,BN164+CM164=0),REPT("0",Batch_Length),IF(BN164+CM164=0,"",TEXT(BN164+CM164,"0")))</f>
        <v>909766607715</v>
      </c>
      <c r="DO164" s="69" t="str">
        <f>IF(COUNTBLANK(DP164:$EI164)=COLUMNS(DP164:$EI164),"",REPT("0",Batch_Length-LEN(IF(AND(SUMPRODUCT($F$32:$F163*BO$32:BO163)+SUMPRODUCT($F$32:$F163*CN$32:CN163)&gt;0,BO164+CN164=0),REPT("0",Batch_Length),IF(BO164+CN164=0,"",TEXT(BO164+CN164,"0"))))))&amp;IF(AND(SUMPRODUCT($F$32:$F163*BO$32:BO163)+SUMPRODUCT($F$32:$F163*CN$32:CN163)&gt;0,BO164+CN164=0),REPT("0",Batch_Length),IF(BO164+CN164=0,"",TEXT(BO164+CN164,"0")))</f>
        <v>389032461924</v>
      </c>
      <c r="DP164" s="69" t="str">
        <f>IF(COUNTBLANK(DQ164:$EI164)=COLUMNS(DQ164:$EI164),"",REPT("0",Batch_Length-LEN(IF(AND(SUMPRODUCT($F$32:$F163*BP$32:BP163)+SUMPRODUCT($F$32:$F163*CO$32:CO163)&gt;0,BP164+CO164=0),REPT("0",Batch_Length),IF(BP164+CO164=0,"",TEXT(BP164+CO164,"0"))))))&amp;IF(AND(SUMPRODUCT($F$32:$F163*BP$32:BP163)+SUMPRODUCT($F$32:$F163*CO$32:CO163)&gt;0,BP164+CO164=0),REPT("0",Batch_Length),IF(BP164+CO164=0,"",TEXT(BP164+CO164,"0")))</f>
        <v>205134948250</v>
      </c>
      <c r="DQ164" s="69" t="str">
        <f>IF(COUNTBLANK(DR164:$EI164)=COLUMNS(DR164:$EI164),"",REPT("0",Batch_Length-LEN(IF(AND(SUMPRODUCT($F$32:$F163*BQ$32:BQ163)+SUMPRODUCT($F$32:$F163*CP$32:CP163)&gt;0,BQ164+CP164=0),REPT("0",Batch_Length),IF(BQ164+CP164=0,"",TEXT(BQ164+CP164,"0"))))))&amp;IF(AND(SUMPRODUCT($F$32:$F163*BQ$32:BQ163)+SUMPRODUCT($F$32:$F163*CP$32:CP163)&gt;0,BQ164+CP164=0),REPT("0",Batch_Length),IF(BQ164+CP164=0,"",TEXT(BQ164+CP164,"0")))</f>
        <v>360336094267</v>
      </c>
      <c r="DR164" s="69" t="str">
        <f>IF(COUNTBLANK(DS164:$EI164)=COLUMNS(DS164:$EI164),"",REPT("0",Batch_Length-LEN(IF(AND(SUMPRODUCT($F$32:$F163*BR$32:BR163)+SUMPRODUCT($F$32:$F163*CQ$32:CQ163)&gt;0,BR164+CQ164=0),REPT("0",Batch_Length),IF(BR164+CQ164=0,"",TEXT(BR164+CQ164,"0"))))))&amp;IF(AND(SUMPRODUCT($F$32:$F163*BR$32:BR163)+SUMPRODUCT($F$32:$F163*CQ$32:CQ163)&gt;0,BR164+CQ164=0),REPT("0",Batch_Length),IF(BR164+CQ164=0,"",TEXT(BR164+CQ164,"0")))</f>
        <v>685462595837</v>
      </c>
      <c r="DS164" s="69" t="str">
        <f>IF(COUNTBLANK(DT164:$EI164)=COLUMNS(DT164:$EI164),"",REPT("0",Batch_Length-LEN(IF(AND(SUMPRODUCT($F$32:$F163*BS$32:BS163)+SUMPRODUCT($F$32:$F163*CR$32:CR163)&gt;0,BS164+CR164=0),REPT("0",Batch_Length),IF(BS164+CR164=0,"",TEXT(BS164+CR164,"0"))))))&amp;IF(AND(SUMPRODUCT($F$32:$F163*BS$32:BS163)+SUMPRODUCT($F$32:$F163*CR$32:CR163)&gt;0,BS164+CR164=0),REPT("0",Batch_Length),IF(BS164+CR164=0,"",TEXT(BS164+CR164,"0")))</f>
        <v>927196104962</v>
      </c>
      <c r="DT164" s="69" t="str">
        <f>IF(COUNTBLANK(DU164:$EI164)=COLUMNS(DU164:$EI164),"",REPT("0",Batch_Length-LEN(IF(AND(SUMPRODUCT($F$32:$F163*BT$32:BT163)+SUMPRODUCT($F$32:$F163*CS$32:CS163)&gt;0,BT164+CS164=0),REPT("0",Batch_Length),IF(BT164+CS164=0,"",TEXT(BT164+CS164,"0"))))))&amp;IF(AND(SUMPRODUCT($F$32:$F163*BT$32:BT163)+SUMPRODUCT($F$32:$F163*CS$32:CS163)&gt;0,BT164+CS164=0),REPT("0",Batch_Length),IF(BT164+CS164=0,"",TEXT(BT164+CS164,"0")))</f>
        <v>688510087990</v>
      </c>
      <c r="DU164" s="69" t="str">
        <f>IF(COUNTBLANK(DV164:$EI164)=COLUMNS(DV164:$EI164),"",REPT("0",Batch_Length-LEN(IF(AND(SUMPRODUCT($F$32:$F163*BU$32:BU163)+SUMPRODUCT($F$32:$F163*CT$32:CT163)&gt;0,BU164+CT164=0),REPT("0",Batch_Length),IF(BU164+CT164=0,"",TEXT(BU164+CT164,"0"))))))&amp;IF(AND(SUMPRODUCT($F$32:$F163*BU$32:BU163)+SUMPRODUCT($F$32:$F163*CT$32:CT163)&gt;0,BU164+CT164=0),REPT("0",Batch_Length),IF(BU164+CT164=0,"",TEXT(BU164+CT164,"0")))</f>
        <v>454045730260</v>
      </c>
      <c r="DV164" s="69" t="str">
        <f>IF(COUNTBLANK(DW164:$EI164)=COLUMNS(DW164:$EI164),"",REPT("0",Batch_Length-LEN(IF(AND(SUMPRODUCT($F$32:$F163*BV$32:BV163)+SUMPRODUCT($F$32:$F163*CU$32:CU163)&gt;0,BV164+CU164=0),REPT("0",Batch_Length),IF(BV164+CU164=0,"",TEXT(BV164+CU164,"0"))))))&amp;IF(AND(SUMPRODUCT($F$32:$F163*BV$32:BV163)+SUMPRODUCT($F$32:$F163*CU$32:CU163)&gt;0,BV164+CU164=0),REPT("0",Batch_Length),IF(BV164+CU164=0,"",TEXT(BV164+CU164,"0")))</f>
        <v>169672820118</v>
      </c>
      <c r="DW164" s="69" t="str">
        <f>IF(COUNTBLANK(DX164:$EI164)=COLUMNS(DX164:$EI164),"",REPT("0",Batch_Length-LEN(IF(AND(SUMPRODUCT($F$32:$F163*BW$32:BW163)+SUMPRODUCT($F$32:$F163*CV$32:CV163)&gt;0,BW164+CV164=0),REPT("0",Batch_Length),IF(BW164+CV164=0,"",TEXT(BW164+CV164,"0"))))))&amp;IF(AND(SUMPRODUCT($F$32:$F163*BW$32:BW163)+SUMPRODUCT($F$32:$F163*CV$32:CV163)&gt;0,BW164+CV164=0),REPT("0",Batch_Length),IF(BW164+CV164=0,"",TEXT(BW164+CV164,"0")))</f>
        <v>412167568361</v>
      </c>
      <c r="DX164" s="69" t="str">
        <f>IF(COUNTBLANK(DY164:$EI164)=COLUMNS(DY164:$EI164),"",REPT("0",Batch_Length-LEN(IF(AND(SUMPRODUCT($F$32:$F163*BX$32:BX163)+SUMPRODUCT($F$32:$F163*CW$32:CW163)&gt;0,BX164+CW164=0),REPT("0",Batch_Length),IF(BX164+CW164=0,"",TEXT(BX164+CW164,"0"))))))&amp;IF(AND(SUMPRODUCT($F$32:$F163*BX$32:BX163)+SUMPRODUCT($F$32:$F163*CW$32:CW163)&gt;0,BX164+CW164=0),REPT("0",Batch_Length),IF(BX164+CW164=0,"",TEXT(BX164+CW164,"0")))</f>
        <v>571842633838</v>
      </c>
      <c r="DY164" s="69" t="str">
        <f>IF(COUNTBLANK(DZ164:$EI164)=COLUMNS(DZ164:$EI164),"",REPT("0",Batch_Length-LEN(IF(AND(SUMPRODUCT($F$32:$F163*BY$32:BY163)+SUMPRODUCT($F$32:$F163*CX$32:CX163)&gt;0,BY164+CX164=0),REPT("0",Batch_Length),IF(BY164+CX164=0,"",TEXT(BY164+CX164,"0"))))))&amp;IF(AND(SUMPRODUCT($F$32:$F163*BY$32:BY163)+SUMPRODUCT($F$32:$F163*CX$32:CX163)&gt;0,BY164+CX164=0),REPT("0",Batch_Length),IF(BY164+CX164=0,"",TEXT(BY164+CX164,"0")))</f>
        <v>902997562475</v>
      </c>
      <c r="DZ164" s="69" t="str">
        <f>IF(COUNTBLANK(EA164:$EI164)=COLUMNS(EA164:$EI164),"",REPT("0",Batch_Length-LEN(IF(AND(SUMPRODUCT($F$32:$F163*BZ$32:BZ163)+SUMPRODUCT($F$32:$F163*CY$32:CY163)&gt;0,BZ164+CY164=0),REPT("0",Batch_Length),IF(BZ164+CY164=0,"",TEXT(BZ164+CY164,"0"))))))&amp;IF(AND(SUMPRODUCT($F$32:$F163*BZ$32:BZ163)+SUMPRODUCT($F$32:$F163*CY$32:CY163)&gt;0,BZ164+CY164=0),REPT("0",Batch_Length),IF(BZ164+CY164=0,"",TEXT(BZ164+CY164,"0")))</f>
        <v>996307607616</v>
      </c>
      <c r="EA164" s="69" t="str">
        <f>IF(COUNTBLANK(EB164:$EI164)=COLUMNS(EB164:$EI164),"",REPT("0",Batch_Length-LEN(IF(AND(SUMPRODUCT($F$32:$F163*CA$32:CA163)+SUMPRODUCT($F$32:$F163*CZ$32:CZ163)&gt;0,CA164+CZ164=0),REPT("0",Batch_Length),IF(CA164+CZ164=0,"",TEXT(CA164+CZ164,"0"))))))&amp;IF(AND(SUMPRODUCT($F$32:$F163*CA$32:CA163)+SUMPRODUCT($F$32:$F163*CZ$32:CZ163)&gt;0,CA164+CZ164=0),REPT("0",Batch_Length),IF(CA164+CZ164=0,"",TEXT(CA164+CZ164,"0")))</f>
        <v>119600430744</v>
      </c>
      <c r="EB164" s="69" t="str">
        <f>IF(COUNTBLANK(EC164:$EI164)=COLUMNS(EC164:$EI164),"",REPT("0",Batch_Length-LEN(IF(AND(SUMPRODUCT($F$32:$F163*CB$32:CB163)+SUMPRODUCT($F$32:$F163*DA$32:DA163)&gt;0,CB164+DA164=0),REPT("0",Batch_Length),IF(CB164+DA164=0,"",TEXT(CB164+DA164,"0"))))))&amp;IF(AND(SUMPRODUCT($F$32:$F163*CB$32:CB163)+SUMPRODUCT($F$32:$F163*DA$32:DA163)&gt;0,CB164+DA164=0),REPT("0",Batch_Length),IF(CB164+DA164=0,"",TEXT(CB164+DA164,"0")))</f>
        <v>111824865</v>
      </c>
      <c r="EC164" s="69" t="str">
        <f>IF(COUNTBLANK(ED164:$EI164)=COLUMNS(ED164:$EI164),"",REPT("0",Batch_Length-LEN(IF(AND(SUMPRODUCT($F$32:$F163*CC$32:CC163)+SUMPRODUCT($F$32:$F163*DB$32:DB163)&gt;0,CC164+DB164=0),REPT("0",Batch_Length),IF(CC164+DB164=0,"",TEXT(CC164+DB164,"0"))))))&amp;IF(AND(SUMPRODUCT($F$32:$F163*CC$32:CC163)+SUMPRODUCT($F$32:$F163*DB$32:DB163)&gt;0,CC164+DB164=0),REPT("0",Batch_Length),IF(CC164+DB164=0,"",TEXT(CC164+DB164,"0")))</f>
        <v/>
      </c>
      <c r="ED164" s="69" t="str">
        <f>IF(COUNTBLANK(EE164:$EI164)=COLUMNS(EE164:$EI164),"",REPT("0",Batch_Length-LEN(IF(AND(SUMPRODUCT($F$32:$F163*CD$32:CD163)+SUMPRODUCT($F$32:$F163*DC$32:DC163)&gt;0,CD164+DC164=0),REPT("0",Batch_Length),IF(CD164+DC164=0,"",TEXT(CD164+DC164,"0"))))))&amp;IF(AND(SUMPRODUCT($F$32:$F163*CD$32:CD163)+SUMPRODUCT($F$32:$F163*DC$32:DC163)&gt;0,CD164+DC164=0),REPT("0",Batch_Length),IF(CD164+DC164=0,"",TEXT(CD164+DC164,"0")))</f>
        <v/>
      </c>
      <c r="EE164" s="69" t="str">
        <f>IF(COUNTBLANK(EF164:$EI164)=COLUMNS(EF164:$EI164),"",REPT("0",Batch_Length-LEN(IF(AND(SUMPRODUCT($F$32:$F163*CE$32:CE163)+SUMPRODUCT($F$32:$F163*DD$32:DD163)&gt;0,CE164+DD164=0),REPT("0",Batch_Length),IF(CE164+DD164=0,"",TEXT(CE164+DD164,"0"))))))&amp;IF(AND(SUMPRODUCT($F$32:$F163*CE$32:CE163)+SUMPRODUCT($F$32:$F163*DD$32:DD163)&gt;0,CE164+DD164=0),REPT("0",Batch_Length),IF(CE164+DD164=0,"",TEXT(CE164+DD164,"0")))</f>
        <v/>
      </c>
      <c r="EF164" s="69" t="str">
        <f>IF(COUNTBLANK(EG164:$EI164)=COLUMNS(EG164:$EI164),"",REPT("0",Batch_Length-LEN(IF(AND(SUMPRODUCT($F$32:$F163*CF$32:CF163)+SUMPRODUCT($F$32:$F163*DE$32:DE163)&gt;0,CF164+DE164=0),REPT("0",Batch_Length),IF(CF164+DE164=0,"",TEXT(CF164+DE164,"0"))))))&amp;IF(AND(SUMPRODUCT($F$32:$F163*CF$32:CF163)+SUMPRODUCT($F$32:$F163*DE$32:DE163)&gt;0,CF164+DE164=0),REPT("0",Batch_Length),IF(CF164+DE164=0,"",TEXT(CF164+DE164,"0")))</f>
        <v/>
      </c>
      <c r="EG164" s="69" t="str">
        <f>IF(COUNTBLANK(EH164:$EI164)=COLUMNS(EH164:$EI164),"",REPT("0",Batch_Length-LEN(IF(AND(SUMPRODUCT($F$32:$F163*CG$32:CG163)+SUMPRODUCT($F$32:$F163*DF$32:DF163)&gt;0,CG164+DF164=0),REPT("0",Batch_Length),IF(CG164+DF164=0,"",TEXT(CG164+DF164,"0"))))))&amp;IF(AND(SUMPRODUCT($F$32:$F163*CG$32:CG163)+SUMPRODUCT($F$32:$F163*DF$32:DF163)&gt;0,CG164+DF164=0),REPT("0",Batch_Length),IF(CG164+DF164=0,"",TEXT(CG164+DF164,"0")))</f>
        <v/>
      </c>
      <c r="EH164" s="69" t="str">
        <f>IF(COUNTBLANK(EI164:$EI164)=COLUMNS(EI164:$EI164),"",REPT("0",Batch_Length-LEN(IF(AND(SUMPRODUCT($F$32:$F163*CH$32:CH163)+SUMPRODUCT($F$32:$F163*DG$32:DG163)&gt;0,CH164+DG164=0),REPT("0",Batch_Length),IF(CH164+DG164=0,"",TEXT(CH164+DG164,"0"))))))&amp;IF(AND(SUMPRODUCT($F$32:$F163*CH$32:CH163)+SUMPRODUCT($F$32:$F163*DG$32:DG163)&gt;0,CH164+DG164=0),REPT("0",Batch_Length),IF(CH164+DG164=0,"",TEXT(CH164+DG164,"0")))</f>
        <v/>
      </c>
      <c r="EI164" s="69" t="str">
        <f>IF(AND(SUMPRODUCT($F$32:$F163*CI$32:CI163)+SUMPRODUCT($F$32:$F163*DH$32:DH163)&gt;0,CI164+DH164=0),REPT("0",Batch_Length),IF(CI164+DH164=0,"",TEXT(CI164+DH164,"0")))</f>
        <v/>
      </c>
      <c r="EJ164" s="69" t="str">
        <f t="shared" si="494"/>
        <v>111824865119600430744996307607616902997562475571842633838412167568361169672820118454045730260688510087990927196104962685462595837360336094267205134948250389032461924909766607715924086489297715200000000000000000000000000000000</v>
      </c>
      <c r="EK164" s="57" t="s">
        <v>86</v>
      </c>
    </row>
    <row r="165" spans="6:141" outlineLevel="1" x14ac:dyDescent="0.2">
      <c r="F165" s="66">
        <f t="shared" si="465"/>
        <v>133</v>
      </c>
      <c r="G165" s="67" t="str">
        <f t="shared" si="466"/>
        <v>14872707060906857289084508911813048098675809251055070300508818286592035566485075754388082124671571841702793317081960037166525246368924700537538282948117301741317436012998958826217903503076596121600000000000000000000000000000000</v>
      </c>
      <c r="H165" s="66">
        <f t="shared" si="467"/>
        <v>227</v>
      </c>
      <c r="I165" s="66">
        <f t="shared" si="386"/>
        <v>19</v>
      </c>
      <c r="J165" s="67" t="str">
        <f t="shared" si="387"/>
        <v>000000000000</v>
      </c>
      <c r="K165" s="68" t="str">
        <f t="shared" si="388"/>
        <v>000000000000</v>
      </c>
      <c r="L165" s="68" t="str">
        <f t="shared" si="389"/>
        <v>715200000000</v>
      </c>
      <c r="M165" s="68" t="str">
        <f t="shared" si="390"/>
        <v>924086489297</v>
      </c>
      <c r="N165" s="68" t="str">
        <f t="shared" si="391"/>
        <v>909766607715</v>
      </c>
      <c r="O165" s="68" t="str">
        <f t="shared" si="392"/>
        <v>389032461924</v>
      </c>
      <c r="P165" s="68" t="str">
        <f t="shared" si="393"/>
        <v>205134948250</v>
      </c>
      <c r="Q165" s="68" t="str">
        <f t="shared" si="394"/>
        <v>360336094267</v>
      </c>
      <c r="R165" s="68" t="str">
        <f t="shared" si="395"/>
        <v>685462595837</v>
      </c>
      <c r="S165" s="68" t="str">
        <f t="shared" si="396"/>
        <v>927196104962</v>
      </c>
      <c r="T165" s="68" t="str">
        <f t="shared" si="397"/>
        <v>688510087990</v>
      </c>
      <c r="U165" s="68" t="str">
        <f t="shared" si="398"/>
        <v>454045730260</v>
      </c>
      <c r="V165" s="68" t="str">
        <f t="shared" si="399"/>
        <v>169672820118</v>
      </c>
      <c r="W165" s="68" t="str">
        <f t="shared" si="400"/>
        <v>412167568361</v>
      </c>
      <c r="X165" s="68" t="str">
        <f t="shared" si="401"/>
        <v>571842633838</v>
      </c>
      <c r="Y165" s="68" t="str">
        <f t="shared" si="402"/>
        <v>902997562475</v>
      </c>
      <c r="Z165" s="68" t="str">
        <f t="shared" si="403"/>
        <v>996307607616</v>
      </c>
      <c r="AA165" s="68" t="str">
        <f t="shared" si="404"/>
        <v>119600430744</v>
      </c>
      <c r="AB165" s="68" t="str">
        <f t="shared" si="405"/>
        <v>111824865</v>
      </c>
      <c r="AC165" s="68">
        <f t="shared" si="406"/>
        <v>0</v>
      </c>
      <c r="AD165" s="68">
        <f t="shared" si="407"/>
        <v>0</v>
      </c>
      <c r="AE165" s="68">
        <f t="shared" si="408"/>
        <v>0</v>
      </c>
      <c r="AF165" s="68">
        <f t="shared" si="409"/>
        <v>0</v>
      </c>
      <c r="AG165" s="68">
        <f t="shared" si="410"/>
        <v>0</v>
      </c>
      <c r="AH165" s="68">
        <f t="shared" si="411"/>
        <v>0</v>
      </c>
      <c r="AI165" s="68">
        <f t="shared" si="412"/>
        <v>0</v>
      </c>
      <c r="AJ165" s="69">
        <f t="shared" si="468"/>
        <v>0</v>
      </c>
      <c r="AK165" s="69">
        <f t="shared" si="469"/>
        <v>0</v>
      </c>
      <c r="AL165" s="69">
        <f t="shared" si="470"/>
        <v>95121600000000</v>
      </c>
      <c r="AM165" s="69">
        <f t="shared" si="471"/>
        <v>122903503076501</v>
      </c>
      <c r="AN165" s="69">
        <f t="shared" si="472"/>
        <v>120998958826095</v>
      </c>
      <c r="AO165" s="69">
        <f t="shared" si="473"/>
        <v>51741317435892</v>
      </c>
      <c r="AP165" s="69">
        <f t="shared" si="474"/>
        <v>27282948117250</v>
      </c>
      <c r="AQ165" s="69">
        <f t="shared" si="475"/>
        <v>47924700537511</v>
      </c>
      <c r="AR165" s="69">
        <f t="shared" si="476"/>
        <v>91166525246321</v>
      </c>
      <c r="AS165" s="69">
        <f t="shared" si="477"/>
        <v>123317081959946</v>
      </c>
      <c r="AT165" s="69">
        <f t="shared" si="478"/>
        <v>91571841702670</v>
      </c>
      <c r="AU165" s="69">
        <f t="shared" si="479"/>
        <v>60388082124580</v>
      </c>
      <c r="AV165" s="69">
        <f t="shared" si="480"/>
        <v>22566485075694</v>
      </c>
      <c r="AW165" s="69">
        <f t="shared" si="481"/>
        <v>54818286592013</v>
      </c>
      <c r="AX165" s="69">
        <f t="shared" si="482"/>
        <v>76055070300454</v>
      </c>
      <c r="AY165" s="69">
        <f t="shared" si="483"/>
        <v>120098675809175</v>
      </c>
      <c r="AZ165" s="69">
        <f t="shared" si="484"/>
        <v>132508911812928</v>
      </c>
      <c r="BA165" s="69">
        <f t="shared" si="485"/>
        <v>15906857288952</v>
      </c>
      <c r="BB165" s="69">
        <f t="shared" si="486"/>
        <v>14872707045</v>
      </c>
      <c r="BC165" s="69">
        <f t="shared" si="487"/>
        <v>0</v>
      </c>
      <c r="BD165" s="69">
        <f t="shared" si="488"/>
        <v>0</v>
      </c>
      <c r="BE165" s="69">
        <f t="shared" si="489"/>
        <v>0</v>
      </c>
      <c r="BF165" s="69">
        <f t="shared" si="490"/>
        <v>0</v>
      </c>
      <c r="BG165" s="69">
        <f t="shared" si="491"/>
        <v>0</v>
      </c>
      <c r="BH165" s="69">
        <f t="shared" si="492"/>
        <v>0</v>
      </c>
      <c r="BI165" s="69">
        <f t="shared" si="493"/>
        <v>0</v>
      </c>
      <c r="BJ165" s="69">
        <f t="shared" si="413"/>
        <v>0</v>
      </c>
      <c r="BK165" s="69">
        <f t="shared" si="414"/>
        <v>0</v>
      </c>
      <c r="BL165" s="69">
        <f t="shared" si="415"/>
        <v>121600000000</v>
      </c>
      <c r="BM165" s="69">
        <f t="shared" si="416"/>
        <v>903503076501</v>
      </c>
      <c r="BN165" s="69">
        <f t="shared" si="417"/>
        <v>998958826095</v>
      </c>
      <c r="BO165" s="69">
        <f t="shared" si="418"/>
        <v>741317435892</v>
      </c>
      <c r="BP165" s="69">
        <f t="shared" si="419"/>
        <v>282948117250</v>
      </c>
      <c r="BQ165" s="69">
        <f t="shared" si="420"/>
        <v>924700537511</v>
      </c>
      <c r="BR165" s="69">
        <f t="shared" si="421"/>
        <v>166525246321</v>
      </c>
      <c r="BS165" s="69">
        <f t="shared" si="422"/>
        <v>317081959946</v>
      </c>
      <c r="BT165" s="69">
        <f t="shared" si="423"/>
        <v>571841702670</v>
      </c>
      <c r="BU165" s="69">
        <f t="shared" si="424"/>
        <v>388082124580</v>
      </c>
      <c r="BV165" s="69">
        <f t="shared" si="425"/>
        <v>566485075694</v>
      </c>
      <c r="BW165" s="69">
        <f t="shared" si="426"/>
        <v>818286592013</v>
      </c>
      <c r="BX165" s="69">
        <f t="shared" si="427"/>
        <v>55070300454</v>
      </c>
      <c r="BY165" s="69">
        <f t="shared" si="428"/>
        <v>98675809175</v>
      </c>
      <c r="BZ165" s="69">
        <f t="shared" si="429"/>
        <v>508911812928</v>
      </c>
      <c r="CA165" s="69">
        <f t="shared" si="430"/>
        <v>906857288952</v>
      </c>
      <c r="CB165" s="69">
        <f t="shared" si="431"/>
        <v>14872707045</v>
      </c>
      <c r="CC165" s="69">
        <f t="shared" si="432"/>
        <v>0</v>
      </c>
      <c r="CD165" s="69">
        <f t="shared" si="433"/>
        <v>0</v>
      </c>
      <c r="CE165" s="69">
        <f t="shared" si="434"/>
        <v>0</v>
      </c>
      <c r="CF165" s="69">
        <f t="shared" si="435"/>
        <v>0</v>
      </c>
      <c r="CG165" s="69">
        <f t="shared" si="436"/>
        <v>0</v>
      </c>
      <c r="CH165" s="69">
        <f t="shared" si="437"/>
        <v>0</v>
      </c>
      <c r="CI165" s="69">
        <f t="shared" si="438"/>
        <v>0</v>
      </c>
      <c r="CJ165" s="69">
        <f t="shared" si="439"/>
        <v>0</v>
      </c>
      <c r="CK165" s="69">
        <f t="shared" si="440"/>
        <v>0</v>
      </c>
      <c r="CL165" s="69">
        <f t="shared" si="441"/>
        <v>95</v>
      </c>
      <c r="CM165" s="69">
        <f t="shared" si="442"/>
        <v>122</v>
      </c>
      <c r="CN165" s="69">
        <f t="shared" si="443"/>
        <v>120</v>
      </c>
      <c r="CO165" s="69">
        <f t="shared" si="444"/>
        <v>51</v>
      </c>
      <c r="CP165" s="69">
        <f t="shared" si="445"/>
        <v>27</v>
      </c>
      <c r="CQ165" s="69">
        <f t="shared" si="446"/>
        <v>47</v>
      </c>
      <c r="CR165" s="69">
        <f t="shared" si="447"/>
        <v>91</v>
      </c>
      <c r="CS165" s="69">
        <f t="shared" si="448"/>
        <v>123</v>
      </c>
      <c r="CT165" s="69">
        <f t="shared" si="449"/>
        <v>91</v>
      </c>
      <c r="CU165" s="69">
        <f t="shared" si="450"/>
        <v>60</v>
      </c>
      <c r="CV165" s="69">
        <f t="shared" si="451"/>
        <v>22</v>
      </c>
      <c r="CW165" s="69">
        <f t="shared" si="452"/>
        <v>54</v>
      </c>
      <c r="CX165" s="69">
        <f t="shared" si="453"/>
        <v>76</v>
      </c>
      <c r="CY165" s="69">
        <f t="shared" si="454"/>
        <v>120</v>
      </c>
      <c r="CZ165" s="69">
        <f t="shared" si="455"/>
        <v>132</v>
      </c>
      <c r="DA165" s="69">
        <f t="shared" si="456"/>
        <v>15</v>
      </c>
      <c r="DB165" s="69">
        <f t="shared" si="457"/>
        <v>0</v>
      </c>
      <c r="DC165" s="69">
        <f t="shared" si="458"/>
        <v>0</v>
      </c>
      <c r="DD165" s="69">
        <f t="shared" si="459"/>
        <v>0</v>
      </c>
      <c r="DE165" s="69">
        <f t="shared" si="460"/>
        <v>0</v>
      </c>
      <c r="DF165" s="69">
        <f t="shared" si="461"/>
        <v>0</v>
      </c>
      <c r="DG165" s="69">
        <f t="shared" si="462"/>
        <v>0</v>
      </c>
      <c r="DH165" s="69">
        <f t="shared" si="463"/>
        <v>0</v>
      </c>
      <c r="DI165" s="69">
        <f t="shared" si="464"/>
        <v>0</v>
      </c>
      <c r="DJ165" s="69" t="str">
        <f>IF(COUNTBLANK(DK165:$EI165)=COLUMNS(DK165:$EI165),"",REPT("0",Batch_Length-LEN(IF(AND(SUM(AK165:$BI165)&lt;&gt;0,BJ165=0),REPT("0",Batch_Length),TEXT(BJ165,"0")))))&amp;IF(AND(SUM(AK165:$BI165)&lt;&gt;0,BJ165=0),REPT("0",Batch_Length),TEXT(BJ165,"0"))</f>
        <v>000000000000</v>
      </c>
      <c r="DK165" s="69" t="str">
        <f>IF(COUNTBLANK(DL165:$EI165)=COLUMNS(DL165:$EI165),"",REPT("0",Batch_Length-LEN(IF(AND(SUMPRODUCT($F$32:$F164*BK$32:BK164)+SUMPRODUCT($F$32:$F164*CJ$32:CJ164)&gt;0,BK165+CJ165=0),REPT("0",Batch_Length),IF(BK165+CJ165=0,"",TEXT(BK165+CJ165,"0"))))))&amp;IF(AND(SUMPRODUCT($F$32:$F164*BK$32:BK164)+SUMPRODUCT($F$32:$F164*CJ$32:CJ164)&gt;0,BK165+CJ165=0),REPT("0",Batch_Length),IF(BK165+CJ165=0,"",TEXT(BK165+CJ165,"0")))</f>
        <v>000000000000</v>
      </c>
      <c r="DL165" s="69" t="str">
        <f>IF(COUNTBLANK(DM165:$EI165)=COLUMNS(DM165:$EI165),"",REPT("0",Batch_Length-LEN(IF(AND(SUMPRODUCT($F$32:$F164*BL$32:BL164)+SUMPRODUCT($F$32:$F164*CK$32:CK164)&gt;0,BL165+CK165=0),REPT("0",Batch_Length),IF(BL165+CK165=0,"",TEXT(BL165+CK165,"0"))))))&amp;IF(AND(SUMPRODUCT($F$32:$F164*BL$32:BL164)+SUMPRODUCT($F$32:$F164*CK$32:CK164)&gt;0,BL165+CK165=0),REPT("0",Batch_Length),IF(BL165+CK165=0,"",TEXT(BL165+CK165,"0")))</f>
        <v>121600000000</v>
      </c>
      <c r="DM165" s="69" t="str">
        <f>IF(COUNTBLANK(DN165:$EI165)=COLUMNS(DN165:$EI165),"",REPT("0",Batch_Length-LEN(IF(AND(SUMPRODUCT($F$32:$F164*BM$32:BM164)+SUMPRODUCT($F$32:$F164*CL$32:CL164)&gt;0,BM165+CL165=0),REPT("0",Batch_Length),IF(BM165+CL165=0,"",TEXT(BM165+CL165,"0"))))))&amp;IF(AND(SUMPRODUCT($F$32:$F164*BM$32:BM164)+SUMPRODUCT($F$32:$F164*CL$32:CL164)&gt;0,BM165+CL165=0),REPT("0",Batch_Length),IF(BM165+CL165=0,"",TEXT(BM165+CL165,"0")))</f>
        <v>903503076596</v>
      </c>
      <c r="DN165" s="69" t="str">
        <f>IF(COUNTBLANK(DO165:$EI165)=COLUMNS(DO165:$EI165),"",REPT("0",Batch_Length-LEN(IF(AND(SUMPRODUCT($F$32:$F164*BN$32:BN164)+SUMPRODUCT($F$32:$F164*CM$32:CM164)&gt;0,BN165+CM165=0),REPT("0",Batch_Length),IF(BN165+CM165=0,"",TEXT(BN165+CM165,"0"))))))&amp;IF(AND(SUMPRODUCT($F$32:$F164*BN$32:BN164)+SUMPRODUCT($F$32:$F164*CM$32:CM164)&gt;0,BN165+CM165=0),REPT("0",Batch_Length),IF(BN165+CM165=0,"",TEXT(BN165+CM165,"0")))</f>
        <v>998958826217</v>
      </c>
      <c r="DO165" s="69" t="str">
        <f>IF(COUNTBLANK(DP165:$EI165)=COLUMNS(DP165:$EI165),"",REPT("0",Batch_Length-LEN(IF(AND(SUMPRODUCT($F$32:$F164*BO$32:BO164)+SUMPRODUCT($F$32:$F164*CN$32:CN164)&gt;0,BO165+CN165=0),REPT("0",Batch_Length),IF(BO165+CN165=0,"",TEXT(BO165+CN165,"0"))))))&amp;IF(AND(SUMPRODUCT($F$32:$F164*BO$32:BO164)+SUMPRODUCT($F$32:$F164*CN$32:CN164)&gt;0,BO165+CN165=0),REPT("0",Batch_Length),IF(BO165+CN165=0,"",TEXT(BO165+CN165,"0")))</f>
        <v>741317436012</v>
      </c>
      <c r="DP165" s="69" t="str">
        <f>IF(COUNTBLANK(DQ165:$EI165)=COLUMNS(DQ165:$EI165),"",REPT("0",Batch_Length-LEN(IF(AND(SUMPRODUCT($F$32:$F164*BP$32:BP164)+SUMPRODUCT($F$32:$F164*CO$32:CO164)&gt;0,BP165+CO165=0),REPT("0",Batch_Length),IF(BP165+CO165=0,"",TEXT(BP165+CO165,"0"))))))&amp;IF(AND(SUMPRODUCT($F$32:$F164*BP$32:BP164)+SUMPRODUCT($F$32:$F164*CO$32:CO164)&gt;0,BP165+CO165=0),REPT("0",Batch_Length),IF(BP165+CO165=0,"",TEXT(BP165+CO165,"0")))</f>
        <v>282948117301</v>
      </c>
      <c r="DQ165" s="69" t="str">
        <f>IF(COUNTBLANK(DR165:$EI165)=COLUMNS(DR165:$EI165),"",REPT("0",Batch_Length-LEN(IF(AND(SUMPRODUCT($F$32:$F164*BQ$32:BQ164)+SUMPRODUCT($F$32:$F164*CP$32:CP164)&gt;0,BQ165+CP165=0),REPT("0",Batch_Length),IF(BQ165+CP165=0,"",TEXT(BQ165+CP165,"0"))))))&amp;IF(AND(SUMPRODUCT($F$32:$F164*BQ$32:BQ164)+SUMPRODUCT($F$32:$F164*CP$32:CP164)&gt;0,BQ165+CP165=0),REPT("0",Batch_Length),IF(BQ165+CP165=0,"",TEXT(BQ165+CP165,"0")))</f>
        <v>924700537538</v>
      </c>
      <c r="DR165" s="69" t="str">
        <f>IF(COUNTBLANK(DS165:$EI165)=COLUMNS(DS165:$EI165),"",REPT("0",Batch_Length-LEN(IF(AND(SUMPRODUCT($F$32:$F164*BR$32:BR164)+SUMPRODUCT($F$32:$F164*CQ$32:CQ164)&gt;0,BR165+CQ165=0),REPT("0",Batch_Length),IF(BR165+CQ165=0,"",TEXT(BR165+CQ165,"0"))))))&amp;IF(AND(SUMPRODUCT($F$32:$F164*BR$32:BR164)+SUMPRODUCT($F$32:$F164*CQ$32:CQ164)&gt;0,BR165+CQ165=0),REPT("0",Batch_Length),IF(BR165+CQ165=0,"",TEXT(BR165+CQ165,"0")))</f>
        <v>166525246368</v>
      </c>
      <c r="DS165" s="69" t="str">
        <f>IF(COUNTBLANK(DT165:$EI165)=COLUMNS(DT165:$EI165),"",REPT("0",Batch_Length-LEN(IF(AND(SUMPRODUCT($F$32:$F164*BS$32:BS164)+SUMPRODUCT($F$32:$F164*CR$32:CR164)&gt;0,BS165+CR165=0),REPT("0",Batch_Length),IF(BS165+CR165=0,"",TEXT(BS165+CR165,"0"))))))&amp;IF(AND(SUMPRODUCT($F$32:$F164*BS$32:BS164)+SUMPRODUCT($F$32:$F164*CR$32:CR164)&gt;0,BS165+CR165=0),REPT("0",Batch_Length),IF(BS165+CR165=0,"",TEXT(BS165+CR165,"0")))</f>
        <v>317081960037</v>
      </c>
      <c r="DT165" s="69" t="str">
        <f>IF(COUNTBLANK(DU165:$EI165)=COLUMNS(DU165:$EI165),"",REPT("0",Batch_Length-LEN(IF(AND(SUMPRODUCT($F$32:$F164*BT$32:BT164)+SUMPRODUCT($F$32:$F164*CS$32:CS164)&gt;0,BT165+CS165=0),REPT("0",Batch_Length),IF(BT165+CS165=0,"",TEXT(BT165+CS165,"0"))))))&amp;IF(AND(SUMPRODUCT($F$32:$F164*BT$32:BT164)+SUMPRODUCT($F$32:$F164*CS$32:CS164)&gt;0,BT165+CS165=0),REPT("0",Batch_Length),IF(BT165+CS165=0,"",TEXT(BT165+CS165,"0")))</f>
        <v>571841702793</v>
      </c>
      <c r="DU165" s="69" t="str">
        <f>IF(COUNTBLANK(DV165:$EI165)=COLUMNS(DV165:$EI165),"",REPT("0",Batch_Length-LEN(IF(AND(SUMPRODUCT($F$32:$F164*BU$32:BU164)+SUMPRODUCT($F$32:$F164*CT$32:CT164)&gt;0,BU165+CT165=0),REPT("0",Batch_Length),IF(BU165+CT165=0,"",TEXT(BU165+CT165,"0"))))))&amp;IF(AND(SUMPRODUCT($F$32:$F164*BU$32:BU164)+SUMPRODUCT($F$32:$F164*CT$32:CT164)&gt;0,BU165+CT165=0),REPT("0",Batch_Length),IF(BU165+CT165=0,"",TEXT(BU165+CT165,"0")))</f>
        <v>388082124671</v>
      </c>
      <c r="DV165" s="69" t="str">
        <f>IF(COUNTBLANK(DW165:$EI165)=COLUMNS(DW165:$EI165),"",REPT("0",Batch_Length-LEN(IF(AND(SUMPRODUCT($F$32:$F164*BV$32:BV164)+SUMPRODUCT($F$32:$F164*CU$32:CU164)&gt;0,BV165+CU165=0),REPT("0",Batch_Length),IF(BV165+CU165=0,"",TEXT(BV165+CU165,"0"))))))&amp;IF(AND(SUMPRODUCT($F$32:$F164*BV$32:BV164)+SUMPRODUCT($F$32:$F164*CU$32:CU164)&gt;0,BV165+CU165=0),REPT("0",Batch_Length),IF(BV165+CU165=0,"",TEXT(BV165+CU165,"0")))</f>
        <v>566485075754</v>
      </c>
      <c r="DW165" s="69" t="str">
        <f>IF(COUNTBLANK(DX165:$EI165)=COLUMNS(DX165:$EI165),"",REPT("0",Batch_Length-LEN(IF(AND(SUMPRODUCT($F$32:$F164*BW$32:BW164)+SUMPRODUCT($F$32:$F164*CV$32:CV164)&gt;0,BW165+CV165=0),REPT("0",Batch_Length),IF(BW165+CV165=0,"",TEXT(BW165+CV165,"0"))))))&amp;IF(AND(SUMPRODUCT($F$32:$F164*BW$32:BW164)+SUMPRODUCT($F$32:$F164*CV$32:CV164)&gt;0,BW165+CV165=0),REPT("0",Batch_Length),IF(BW165+CV165=0,"",TEXT(BW165+CV165,"0")))</f>
        <v>818286592035</v>
      </c>
      <c r="DX165" s="69" t="str">
        <f>IF(COUNTBLANK(DY165:$EI165)=COLUMNS(DY165:$EI165),"",REPT("0",Batch_Length-LEN(IF(AND(SUMPRODUCT($F$32:$F164*BX$32:BX164)+SUMPRODUCT($F$32:$F164*CW$32:CW164)&gt;0,BX165+CW165=0),REPT("0",Batch_Length),IF(BX165+CW165=0,"",TEXT(BX165+CW165,"0"))))))&amp;IF(AND(SUMPRODUCT($F$32:$F164*BX$32:BX164)+SUMPRODUCT($F$32:$F164*CW$32:CW164)&gt;0,BX165+CW165=0),REPT("0",Batch_Length),IF(BX165+CW165=0,"",TEXT(BX165+CW165,"0")))</f>
        <v>055070300508</v>
      </c>
      <c r="DY165" s="69" t="str">
        <f>IF(COUNTBLANK(DZ165:$EI165)=COLUMNS(DZ165:$EI165),"",REPT("0",Batch_Length-LEN(IF(AND(SUMPRODUCT($F$32:$F164*BY$32:BY164)+SUMPRODUCT($F$32:$F164*CX$32:CX164)&gt;0,BY165+CX165=0),REPT("0",Batch_Length),IF(BY165+CX165=0,"",TEXT(BY165+CX165,"0"))))))&amp;IF(AND(SUMPRODUCT($F$32:$F164*BY$32:BY164)+SUMPRODUCT($F$32:$F164*CX$32:CX164)&gt;0,BY165+CX165=0),REPT("0",Batch_Length),IF(BY165+CX165=0,"",TEXT(BY165+CX165,"0")))</f>
        <v>098675809251</v>
      </c>
      <c r="DZ165" s="69" t="str">
        <f>IF(COUNTBLANK(EA165:$EI165)=COLUMNS(EA165:$EI165),"",REPT("0",Batch_Length-LEN(IF(AND(SUMPRODUCT($F$32:$F164*BZ$32:BZ164)+SUMPRODUCT($F$32:$F164*CY$32:CY164)&gt;0,BZ165+CY165=0),REPT("0",Batch_Length),IF(BZ165+CY165=0,"",TEXT(BZ165+CY165,"0"))))))&amp;IF(AND(SUMPRODUCT($F$32:$F164*BZ$32:BZ164)+SUMPRODUCT($F$32:$F164*CY$32:CY164)&gt;0,BZ165+CY165=0),REPT("0",Batch_Length),IF(BZ165+CY165=0,"",TEXT(BZ165+CY165,"0")))</f>
        <v>508911813048</v>
      </c>
      <c r="EA165" s="69" t="str">
        <f>IF(COUNTBLANK(EB165:$EI165)=COLUMNS(EB165:$EI165),"",REPT("0",Batch_Length-LEN(IF(AND(SUMPRODUCT($F$32:$F164*CA$32:CA164)+SUMPRODUCT($F$32:$F164*CZ$32:CZ164)&gt;0,CA165+CZ165=0),REPT("0",Batch_Length),IF(CA165+CZ165=0,"",TEXT(CA165+CZ165,"0"))))))&amp;IF(AND(SUMPRODUCT($F$32:$F164*CA$32:CA164)+SUMPRODUCT($F$32:$F164*CZ$32:CZ164)&gt;0,CA165+CZ165=0),REPT("0",Batch_Length),IF(CA165+CZ165=0,"",TEXT(CA165+CZ165,"0")))</f>
        <v>906857289084</v>
      </c>
      <c r="EB165" s="69" t="str">
        <f>IF(COUNTBLANK(EC165:$EI165)=COLUMNS(EC165:$EI165),"",REPT("0",Batch_Length-LEN(IF(AND(SUMPRODUCT($F$32:$F164*CB$32:CB164)+SUMPRODUCT($F$32:$F164*DA$32:DA164)&gt;0,CB165+DA165=0),REPT("0",Batch_Length),IF(CB165+DA165=0,"",TEXT(CB165+DA165,"0"))))))&amp;IF(AND(SUMPRODUCT($F$32:$F164*CB$32:CB164)+SUMPRODUCT($F$32:$F164*DA$32:DA164)&gt;0,CB165+DA165=0),REPT("0",Batch_Length),IF(CB165+DA165=0,"",TEXT(CB165+DA165,"0")))</f>
        <v>14872707060</v>
      </c>
      <c r="EC165" s="69" t="str">
        <f>IF(COUNTBLANK(ED165:$EI165)=COLUMNS(ED165:$EI165),"",REPT("0",Batch_Length-LEN(IF(AND(SUMPRODUCT($F$32:$F164*CC$32:CC164)+SUMPRODUCT($F$32:$F164*DB$32:DB164)&gt;0,CC165+DB165=0),REPT("0",Batch_Length),IF(CC165+DB165=0,"",TEXT(CC165+DB165,"0"))))))&amp;IF(AND(SUMPRODUCT($F$32:$F164*CC$32:CC164)+SUMPRODUCT($F$32:$F164*DB$32:DB164)&gt;0,CC165+DB165=0),REPT("0",Batch_Length),IF(CC165+DB165=0,"",TEXT(CC165+DB165,"0")))</f>
        <v/>
      </c>
      <c r="ED165" s="69" t="str">
        <f>IF(COUNTBLANK(EE165:$EI165)=COLUMNS(EE165:$EI165),"",REPT("0",Batch_Length-LEN(IF(AND(SUMPRODUCT($F$32:$F164*CD$32:CD164)+SUMPRODUCT($F$32:$F164*DC$32:DC164)&gt;0,CD165+DC165=0),REPT("0",Batch_Length),IF(CD165+DC165=0,"",TEXT(CD165+DC165,"0"))))))&amp;IF(AND(SUMPRODUCT($F$32:$F164*CD$32:CD164)+SUMPRODUCT($F$32:$F164*DC$32:DC164)&gt;0,CD165+DC165=0),REPT("0",Batch_Length),IF(CD165+DC165=0,"",TEXT(CD165+DC165,"0")))</f>
        <v/>
      </c>
      <c r="EE165" s="69" t="str">
        <f>IF(COUNTBLANK(EF165:$EI165)=COLUMNS(EF165:$EI165),"",REPT("0",Batch_Length-LEN(IF(AND(SUMPRODUCT($F$32:$F164*CE$32:CE164)+SUMPRODUCT($F$32:$F164*DD$32:DD164)&gt;0,CE165+DD165=0),REPT("0",Batch_Length),IF(CE165+DD165=0,"",TEXT(CE165+DD165,"0"))))))&amp;IF(AND(SUMPRODUCT($F$32:$F164*CE$32:CE164)+SUMPRODUCT($F$32:$F164*DD$32:DD164)&gt;0,CE165+DD165=0),REPT("0",Batch_Length),IF(CE165+DD165=0,"",TEXT(CE165+DD165,"0")))</f>
        <v/>
      </c>
      <c r="EF165" s="69" t="str">
        <f>IF(COUNTBLANK(EG165:$EI165)=COLUMNS(EG165:$EI165),"",REPT("0",Batch_Length-LEN(IF(AND(SUMPRODUCT($F$32:$F164*CF$32:CF164)+SUMPRODUCT($F$32:$F164*DE$32:DE164)&gt;0,CF165+DE165=0),REPT("0",Batch_Length),IF(CF165+DE165=0,"",TEXT(CF165+DE165,"0"))))))&amp;IF(AND(SUMPRODUCT($F$32:$F164*CF$32:CF164)+SUMPRODUCT($F$32:$F164*DE$32:DE164)&gt;0,CF165+DE165=0),REPT("0",Batch_Length),IF(CF165+DE165=0,"",TEXT(CF165+DE165,"0")))</f>
        <v/>
      </c>
      <c r="EG165" s="69" t="str">
        <f>IF(COUNTBLANK(EH165:$EI165)=COLUMNS(EH165:$EI165),"",REPT("0",Batch_Length-LEN(IF(AND(SUMPRODUCT($F$32:$F164*CG$32:CG164)+SUMPRODUCT($F$32:$F164*DF$32:DF164)&gt;0,CG165+DF165=0),REPT("0",Batch_Length),IF(CG165+DF165=0,"",TEXT(CG165+DF165,"0"))))))&amp;IF(AND(SUMPRODUCT($F$32:$F164*CG$32:CG164)+SUMPRODUCT($F$32:$F164*DF$32:DF164)&gt;0,CG165+DF165=0),REPT("0",Batch_Length),IF(CG165+DF165=0,"",TEXT(CG165+DF165,"0")))</f>
        <v/>
      </c>
      <c r="EH165" s="69" t="str">
        <f>IF(COUNTBLANK(EI165:$EI165)=COLUMNS(EI165:$EI165),"",REPT("0",Batch_Length-LEN(IF(AND(SUMPRODUCT($F$32:$F164*CH$32:CH164)+SUMPRODUCT($F$32:$F164*DG$32:DG164)&gt;0,CH165+DG165=0),REPT("0",Batch_Length),IF(CH165+DG165=0,"",TEXT(CH165+DG165,"0"))))))&amp;IF(AND(SUMPRODUCT($F$32:$F164*CH$32:CH164)+SUMPRODUCT($F$32:$F164*DG$32:DG164)&gt;0,CH165+DG165=0),REPT("0",Batch_Length),IF(CH165+DG165=0,"",TEXT(CH165+DG165,"0")))</f>
        <v/>
      </c>
      <c r="EI165" s="69" t="str">
        <f>IF(AND(SUMPRODUCT($F$32:$F164*CI$32:CI164)+SUMPRODUCT($F$32:$F164*DH$32:DH164)&gt;0,CI165+DH165=0),REPT("0",Batch_Length),IF(CI165+DH165=0,"",TEXT(CI165+DH165,"0")))</f>
        <v/>
      </c>
      <c r="EJ165" s="69" t="str">
        <f t="shared" si="494"/>
        <v>14872707060906857289084508911813048098675809251055070300508818286592035566485075754388082124671571841702793317081960037166525246368924700537538282948117301741317436012998958826217903503076596121600000000000000000000000000000000</v>
      </c>
      <c r="EK165" s="57" t="s">
        <v>86</v>
      </c>
    </row>
    <row r="166" spans="6:141" outlineLevel="1" x14ac:dyDescent="0.2">
      <c r="F166" s="66">
        <f t="shared" si="465"/>
        <v>134</v>
      </c>
      <c r="G166" s="67" t="str">
        <f t="shared" si="466"/>
        <v>1992942746161518876737324194182948445222558439641379420268181650403332765909000151088003004705990626788174304488982644980314383013435909872030129915047718433336536425741860482713199069412263880294400000000000000000000000000000000</v>
      </c>
      <c r="H166" s="66">
        <f t="shared" si="467"/>
        <v>229</v>
      </c>
      <c r="I166" s="66">
        <f t="shared" si="386"/>
        <v>19</v>
      </c>
      <c r="J166" s="67" t="str">
        <f t="shared" si="387"/>
        <v>000000000000</v>
      </c>
      <c r="K166" s="68" t="str">
        <f t="shared" si="388"/>
        <v>000000000000</v>
      </c>
      <c r="L166" s="68" t="str">
        <f t="shared" si="389"/>
        <v>121600000000</v>
      </c>
      <c r="M166" s="68" t="str">
        <f t="shared" si="390"/>
        <v>903503076596</v>
      </c>
      <c r="N166" s="68" t="str">
        <f t="shared" si="391"/>
        <v>998958826217</v>
      </c>
      <c r="O166" s="68" t="str">
        <f t="shared" si="392"/>
        <v>741317436012</v>
      </c>
      <c r="P166" s="68" t="str">
        <f t="shared" si="393"/>
        <v>282948117301</v>
      </c>
      <c r="Q166" s="68" t="str">
        <f t="shared" si="394"/>
        <v>924700537538</v>
      </c>
      <c r="R166" s="68" t="str">
        <f t="shared" si="395"/>
        <v>166525246368</v>
      </c>
      <c r="S166" s="68" t="str">
        <f t="shared" si="396"/>
        <v>317081960037</v>
      </c>
      <c r="T166" s="68" t="str">
        <f t="shared" si="397"/>
        <v>571841702793</v>
      </c>
      <c r="U166" s="68" t="str">
        <f t="shared" si="398"/>
        <v>388082124671</v>
      </c>
      <c r="V166" s="68" t="str">
        <f t="shared" si="399"/>
        <v>566485075754</v>
      </c>
      <c r="W166" s="68" t="str">
        <f t="shared" si="400"/>
        <v>818286592035</v>
      </c>
      <c r="X166" s="68" t="str">
        <f t="shared" si="401"/>
        <v>055070300508</v>
      </c>
      <c r="Y166" s="68" t="str">
        <f t="shared" si="402"/>
        <v>098675809251</v>
      </c>
      <c r="Z166" s="68" t="str">
        <f t="shared" si="403"/>
        <v>508911813048</v>
      </c>
      <c r="AA166" s="68" t="str">
        <f t="shared" si="404"/>
        <v>906857289084</v>
      </c>
      <c r="AB166" s="68" t="str">
        <f t="shared" si="405"/>
        <v>14872707060</v>
      </c>
      <c r="AC166" s="68">
        <f t="shared" si="406"/>
        <v>0</v>
      </c>
      <c r="AD166" s="68">
        <f t="shared" si="407"/>
        <v>0</v>
      </c>
      <c r="AE166" s="68">
        <f t="shared" si="408"/>
        <v>0</v>
      </c>
      <c r="AF166" s="68">
        <f t="shared" si="409"/>
        <v>0</v>
      </c>
      <c r="AG166" s="68">
        <f t="shared" si="410"/>
        <v>0</v>
      </c>
      <c r="AH166" s="68">
        <f t="shared" si="411"/>
        <v>0</v>
      </c>
      <c r="AI166" s="68">
        <f t="shared" si="412"/>
        <v>0</v>
      </c>
      <c r="AJ166" s="69">
        <f t="shared" si="468"/>
        <v>0</v>
      </c>
      <c r="AK166" s="69">
        <f t="shared" si="469"/>
        <v>0</v>
      </c>
      <c r="AL166" s="69">
        <f t="shared" si="470"/>
        <v>16294400000000</v>
      </c>
      <c r="AM166" s="69">
        <f t="shared" si="471"/>
        <v>121069412263864</v>
      </c>
      <c r="AN166" s="69">
        <f t="shared" si="472"/>
        <v>133860482713078</v>
      </c>
      <c r="AO166" s="69">
        <f t="shared" si="473"/>
        <v>99336536425608</v>
      </c>
      <c r="AP166" s="69">
        <f t="shared" si="474"/>
        <v>37915047718334</v>
      </c>
      <c r="AQ166" s="69">
        <f t="shared" si="475"/>
        <v>123909872030092</v>
      </c>
      <c r="AR166" s="69">
        <f t="shared" si="476"/>
        <v>22314383013312</v>
      </c>
      <c r="AS166" s="69">
        <f t="shared" si="477"/>
        <v>42488982644958</v>
      </c>
      <c r="AT166" s="69">
        <f t="shared" si="478"/>
        <v>76626788174262</v>
      </c>
      <c r="AU166" s="69">
        <f t="shared" si="479"/>
        <v>52003004705914</v>
      </c>
      <c r="AV166" s="69">
        <f t="shared" si="480"/>
        <v>75909000151036</v>
      </c>
      <c r="AW166" s="69">
        <f t="shared" si="481"/>
        <v>109650403332690</v>
      </c>
      <c r="AX166" s="69">
        <f t="shared" si="482"/>
        <v>7379420268072</v>
      </c>
      <c r="AY166" s="69">
        <f t="shared" si="483"/>
        <v>13222558439634</v>
      </c>
      <c r="AZ166" s="69">
        <f t="shared" si="484"/>
        <v>68194182948432</v>
      </c>
      <c r="BA166" s="69">
        <f t="shared" si="485"/>
        <v>121518876737256</v>
      </c>
      <c r="BB166" s="69">
        <f t="shared" si="486"/>
        <v>1992942746040</v>
      </c>
      <c r="BC166" s="69">
        <f t="shared" si="487"/>
        <v>0</v>
      </c>
      <c r="BD166" s="69">
        <f t="shared" si="488"/>
        <v>0</v>
      </c>
      <c r="BE166" s="69">
        <f t="shared" si="489"/>
        <v>0</v>
      </c>
      <c r="BF166" s="69">
        <f t="shared" si="490"/>
        <v>0</v>
      </c>
      <c r="BG166" s="69">
        <f t="shared" si="491"/>
        <v>0</v>
      </c>
      <c r="BH166" s="69">
        <f t="shared" si="492"/>
        <v>0</v>
      </c>
      <c r="BI166" s="69">
        <f t="shared" si="493"/>
        <v>0</v>
      </c>
      <c r="BJ166" s="69">
        <f t="shared" si="413"/>
        <v>0</v>
      </c>
      <c r="BK166" s="69">
        <f t="shared" si="414"/>
        <v>0</v>
      </c>
      <c r="BL166" s="69">
        <f t="shared" si="415"/>
        <v>294400000000</v>
      </c>
      <c r="BM166" s="69">
        <f t="shared" si="416"/>
        <v>69412263864</v>
      </c>
      <c r="BN166" s="69">
        <f t="shared" si="417"/>
        <v>860482713078</v>
      </c>
      <c r="BO166" s="69">
        <f t="shared" si="418"/>
        <v>336536425608</v>
      </c>
      <c r="BP166" s="69">
        <f t="shared" si="419"/>
        <v>915047718334</v>
      </c>
      <c r="BQ166" s="69">
        <f t="shared" si="420"/>
        <v>909872030092</v>
      </c>
      <c r="BR166" s="69">
        <f t="shared" si="421"/>
        <v>314383013312</v>
      </c>
      <c r="BS166" s="69">
        <f t="shared" si="422"/>
        <v>488982644958</v>
      </c>
      <c r="BT166" s="69">
        <f t="shared" si="423"/>
        <v>626788174262</v>
      </c>
      <c r="BU166" s="69">
        <f t="shared" si="424"/>
        <v>3004705914</v>
      </c>
      <c r="BV166" s="69">
        <f t="shared" si="425"/>
        <v>909000151036</v>
      </c>
      <c r="BW166" s="69">
        <f t="shared" si="426"/>
        <v>650403332690</v>
      </c>
      <c r="BX166" s="69">
        <f t="shared" si="427"/>
        <v>379420268072</v>
      </c>
      <c r="BY166" s="69">
        <f t="shared" si="428"/>
        <v>222558439634</v>
      </c>
      <c r="BZ166" s="69">
        <f t="shared" si="429"/>
        <v>194182948432</v>
      </c>
      <c r="CA166" s="69">
        <f t="shared" si="430"/>
        <v>518876737256</v>
      </c>
      <c r="CB166" s="69">
        <f t="shared" si="431"/>
        <v>992942746040</v>
      </c>
      <c r="CC166" s="69">
        <f t="shared" si="432"/>
        <v>0</v>
      </c>
      <c r="CD166" s="69">
        <f t="shared" si="433"/>
        <v>0</v>
      </c>
      <c r="CE166" s="69">
        <f t="shared" si="434"/>
        <v>0</v>
      </c>
      <c r="CF166" s="69">
        <f t="shared" si="435"/>
        <v>0</v>
      </c>
      <c r="CG166" s="69">
        <f t="shared" si="436"/>
        <v>0</v>
      </c>
      <c r="CH166" s="69">
        <f t="shared" si="437"/>
        <v>0</v>
      </c>
      <c r="CI166" s="69">
        <f t="shared" si="438"/>
        <v>0</v>
      </c>
      <c r="CJ166" s="69">
        <f t="shared" si="439"/>
        <v>0</v>
      </c>
      <c r="CK166" s="69">
        <f t="shared" si="440"/>
        <v>0</v>
      </c>
      <c r="CL166" s="69">
        <f t="shared" si="441"/>
        <v>16</v>
      </c>
      <c r="CM166" s="69">
        <f t="shared" si="442"/>
        <v>121</v>
      </c>
      <c r="CN166" s="69">
        <f t="shared" si="443"/>
        <v>133</v>
      </c>
      <c r="CO166" s="69">
        <f t="shared" si="444"/>
        <v>99</v>
      </c>
      <c r="CP166" s="69">
        <f t="shared" si="445"/>
        <v>37</v>
      </c>
      <c r="CQ166" s="69">
        <f t="shared" si="446"/>
        <v>123</v>
      </c>
      <c r="CR166" s="69">
        <f t="shared" si="447"/>
        <v>22</v>
      </c>
      <c r="CS166" s="69">
        <f t="shared" si="448"/>
        <v>42</v>
      </c>
      <c r="CT166" s="69">
        <f t="shared" si="449"/>
        <v>76</v>
      </c>
      <c r="CU166" s="69">
        <f t="shared" si="450"/>
        <v>52</v>
      </c>
      <c r="CV166" s="69">
        <f t="shared" si="451"/>
        <v>75</v>
      </c>
      <c r="CW166" s="69">
        <f t="shared" si="452"/>
        <v>109</v>
      </c>
      <c r="CX166" s="69">
        <f t="shared" si="453"/>
        <v>7</v>
      </c>
      <c r="CY166" s="69">
        <f t="shared" si="454"/>
        <v>13</v>
      </c>
      <c r="CZ166" s="69">
        <f t="shared" si="455"/>
        <v>68</v>
      </c>
      <c r="DA166" s="69">
        <f t="shared" si="456"/>
        <v>121</v>
      </c>
      <c r="DB166" s="69">
        <f t="shared" si="457"/>
        <v>1</v>
      </c>
      <c r="DC166" s="69">
        <f t="shared" si="458"/>
        <v>0</v>
      </c>
      <c r="DD166" s="69">
        <f t="shared" si="459"/>
        <v>0</v>
      </c>
      <c r="DE166" s="69">
        <f t="shared" si="460"/>
        <v>0</v>
      </c>
      <c r="DF166" s="69">
        <f t="shared" si="461"/>
        <v>0</v>
      </c>
      <c r="DG166" s="69">
        <f t="shared" si="462"/>
        <v>0</v>
      </c>
      <c r="DH166" s="69">
        <f t="shared" si="463"/>
        <v>0</v>
      </c>
      <c r="DI166" s="69">
        <f t="shared" si="464"/>
        <v>0</v>
      </c>
      <c r="DJ166" s="69" t="str">
        <f>IF(COUNTBLANK(DK166:$EI166)=COLUMNS(DK166:$EI166),"",REPT("0",Batch_Length-LEN(IF(AND(SUM(AK166:$BI166)&lt;&gt;0,BJ166=0),REPT("0",Batch_Length),TEXT(BJ166,"0")))))&amp;IF(AND(SUM(AK166:$BI166)&lt;&gt;0,BJ166=0),REPT("0",Batch_Length),TEXT(BJ166,"0"))</f>
        <v>000000000000</v>
      </c>
      <c r="DK166" s="69" t="str">
        <f>IF(COUNTBLANK(DL166:$EI166)=COLUMNS(DL166:$EI166),"",REPT("0",Batch_Length-LEN(IF(AND(SUMPRODUCT($F$32:$F165*BK$32:BK165)+SUMPRODUCT($F$32:$F165*CJ$32:CJ165)&gt;0,BK166+CJ166=0),REPT("0",Batch_Length),IF(BK166+CJ166=0,"",TEXT(BK166+CJ166,"0"))))))&amp;IF(AND(SUMPRODUCT($F$32:$F165*BK$32:BK165)+SUMPRODUCT($F$32:$F165*CJ$32:CJ165)&gt;0,BK166+CJ166=0),REPT("0",Batch_Length),IF(BK166+CJ166=0,"",TEXT(BK166+CJ166,"0")))</f>
        <v>000000000000</v>
      </c>
      <c r="DL166" s="69" t="str">
        <f>IF(COUNTBLANK(DM166:$EI166)=COLUMNS(DM166:$EI166),"",REPT("0",Batch_Length-LEN(IF(AND(SUMPRODUCT($F$32:$F165*BL$32:BL165)+SUMPRODUCT($F$32:$F165*CK$32:CK165)&gt;0,BL166+CK166=0),REPT("0",Batch_Length),IF(BL166+CK166=0,"",TEXT(BL166+CK166,"0"))))))&amp;IF(AND(SUMPRODUCT($F$32:$F165*BL$32:BL165)+SUMPRODUCT($F$32:$F165*CK$32:CK165)&gt;0,BL166+CK166=0),REPT("0",Batch_Length),IF(BL166+CK166=0,"",TEXT(BL166+CK166,"0")))</f>
        <v>294400000000</v>
      </c>
      <c r="DM166" s="69" t="str">
        <f>IF(COUNTBLANK(DN166:$EI166)=COLUMNS(DN166:$EI166),"",REPT("0",Batch_Length-LEN(IF(AND(SUMPRODUCT($F$32:$F165*BM$32:BM165)+SUMPRODUCT($F$32:$F165*CL$32:CL165)&gt;0,BM166+CL166=0),REPT("0",Batch_Length),IF(BM166+CL166=0,"",TEXT(BM166+CL166,"0"))))))&amp;IF(AND(SUMPRODUCT($F$32:$F165*BM$32:BM165)+SUMPRODUCT($F$32:$F165*CL$32:CL165)&gt;0,BM166+CL166=0),REPT("0",Batch_Length),IF(BM166+CL166=0,"",TEXT(BM166+CL166,"0")))</f>
        <v>069412263880</v>
      </c>
      <c r="DN166" s="69" t="str">
        <f>IF(COUNTBLANK(DO166:$EI166)=COLUMNS(DO166:$EI166),"",REPT("0",Batch_Length-LEN(IF(AND(SUMPRODUCT($F$32:$F165*BN$32:BN165)+SUMPRODUCT($F$32:$F165*CM$32:CM165)&gt;0,BN166+CM166=0),REPT("0",Batch_Length),IF(BN166+CM166=0,"",TEXT(BN166+CM166,"0"))))))&amp;IF(AND(SUMPRODUCT($F$32:$F165*BN$32:BN165)+SUMPRODUCT($F$32:$F165*CM$32:CM165)&gt;0,BN166+CM166=0),REPT("0",Batch_Length),IF(BN166+CM166=0,"",TEXT(BN166+CM166,"0")))</f>
        <v>860482713199</v>
      </c>
      <c r="DO166" s="69" t="str">
        <f>IF(COUNTBLANK(DP166:$EI166)=COLUMNS(DP166:$EI166),"",REPT("0",Batch_Length-LEN(IF(AND(SUMPRODUCT($F$32:$F165*BO$32:BO165)+SUMPRODUCT($F$32:$F165*CN$32:CN165)&gt;0,BO166+CN166=0),REPT("0",Batch_Length),IF(BO166+CN166=0,"",TEXT(BO166+CN166,"0"))))))&amp;IF(AND(SUMPRODUCT($F$32:$F165*BO$32:BO165)+SUMPRODUCT($F$32:$F165*CN$32:CN165)&gt;0,BO166+CN166=0),REPT("0",Batch_Length),IF(BO166+CN166=0,"",TEXT(BO166+CN166,"0")))</f>
        <v>336536425741</v>
      </c>
      <c r="DP166" s="69" t="str">
        <f>IF(COUNTBLANK(DQ166:$EI166)=COLUMNS(DQ166:$EI166),"",REPT("0",Batch_Length-LEN(IF(AND(SUMPRODUCT($F$32:$F165*BP$32:BP165)+SUMPRODUCT($F$32:$F165*CO$32:CO165)&gt;0,BP166+CO166=0),REPT("0",Batch_Length),IF(BP166+CO166=0,"",TEXT(BP166+CO166,"0"))))))&amp;IF(AND(SUMPRODUCT($F$32:$F165*BP$32:BP165)+SUMPRODUCT($F$32:$F165*CO$32:CO165)&gt;0,BP166+CO166=0),REPT("0",Batch_Length),IF(BP166+CO166=0,"",TEXT(BP166+CO166,"0")))</f>
        <v>915047718433</v>
      </c>
      <c r="DQ166" s="69" t="str">
        <f>IF(COUNTBLANK(DR166:$EI166)=COLUMNS(DR166:$EI166),"",REPT("0",Batch_Length-LEN(IF(AND(SUMPRODUCT($F$32:$F165*BQ$32:BQ165)+SUMPRODUCT($F$32:$F165*CP$32:CP165)&gt;0,BQ166+CP166=0),REPT("0",Batch_Length),IF(BQ166+CP166=0,"",TEXT(BQ166+CP166,"0"))))))&amp;IF(AND(SUMPRODUCT($F$32:$F165*BQ$32:BQ165)+SUMPRODUCT($F$32:$F165*CP$32:CP165)&gt;0,BQ166+CP166=0),REPT("0",Batch_Length),IF(BQ166+CP166=0,"",TEXT(BQ166+CP166,"0")))</f>
        <v>909872030129</v>
      </c>
      <c r="DR166" s="69" t="str">
        <f>IF(COUNTBLANK(DS166:$EI166)=COLUMNS(DS166:$EI166),"",REPT("0",Batch_Length-LEN(IF(AND(SUMPRODUCT($F$32:$F165*BR$32:BR165)+SUMPRODUCT($F$32:$F165*CQ$32:CQ165)&gt;0,BR166+CQ166=0),REPT("0",Batch_Length),IF(BR166+CQ166=0,"",TEXT(BR166+CQ166,"0"))))))&amp;IF(AND(SUMPRODUCT($F$32:$F165*BR$32:BR165)+SUMPRODUCT($F$32:$F165*CQ$32:CQ165)&gt;0,BR166+CQ166=0),REPT("0",Batch_Length),IF(BR166+CQ166=0,"",TEXT(BR166+CQ166,"0")))</f>
        <v>314383013435</v>
      </c>
      <c r="DS166" s="69" t="str">
        <f>IF(COUNTBLANK(DT166:$EI166)=COLUMNS(DT166:$EI166),"",REPT("0",Batch_Length-LEN(IF(AND(SUMPRODUCT($F$32:$F165*BS$32:BS165)+SUMPRODUCT($F$32:$F165*CR$32:CR165)&gt;0,BS166+CR166=0),REPT("0",Batch_Length),IF(BS166+CR166=0,"",TEXT(BS166+CR166,"0"))))))&amp;IF(AND(SUMPRODUCT($F$32:$F165*BS$32:BS165)+SUMPRODUCT($F$32:$F165*CR$32:CR165)&gt;0,BS166+CR166=0),REPT("0",Batch_Length),IF(BS166+CR166=0,"",TEXT(BS166+CR166,"0")))</f>
        <v>488982644980</v>
      </c>
      <c r="DT166" s="69" t="str">
        <f>IF(COUNTBLANK(DU166:$EI166)=COLUMNS(DU166:$EI166),"",REPT("0",Batch_Length-LEN(IF(AND(SUMPRODUCT($F$32:$F165*BT$32:BT165)+SUMPRODUCT($F$32:$F165*CS$32:CS165)&gt;0,BT166+CS166=0),REPT("0",Batch_Length),IF(BT166+CS166=0,"",TEXT(BT166+CS166,"0"))))))&amp;IF(AND(SUMPRODUCT($F$32:$F165*BT$32:BT165)+SUMPRODUCT($F$32:$F165*CS$32:CS165)&gt;0,BT166+CS166=0),REPT("0",Batch_Length),IF(BT166+CS166=0,"",TEXT(BT166+CS166,"0")))</f>
        <v>626788174304</v>
      </c>
      <c r="DU166" s="69" t="str">
        <f>IF(COUNTBLANK(DV166:$EI166)=COLUMNS(DV166:$EI166),"",REPT("0",Batch_Length-LEN(IF(AND(SUMPRODUCT($F$32:$F165*BU$32:BU165)+SUMPRODUCT($F$32:$F165*CT$32:CT165)&gt;0,BU166+CT166=0),REPT("0",Batch_Length),IF(BU166+CT166=0,"",TEXT(BU166+CT166,"0"))))))&amp;IF(AND(SUMPRODUCT($F$32:$F165*BU$32:BU165)+SUMPRODUCT($F$32:$F165*CT$32:CT165)&gt;0,BU166+CT166=0),REPT("0",Batch_Length),IF(BU166+CT166=0,"",TEXT(BU166+CT166,"0")))</f>
        <v>003004705990</v>
      </c>
      <c r="DV166" s="69" t="str">
        <f>IF(COUNTBLANK(DW166:$EI166)=COLUMNS(DW166:$EI166),"",REPT("0",Batch_Length-LEN(IF(AND(SUMPRODUCT($F$32:$F165*BV$32:BV165)+SUMPRODUCT($F$32:$F165*CU$32:CU165)&gt;0,BV166+CU166=0),REPT("0",Batch_Length),IF(BV166+CU166=0,"",TEXT(BV166+CU166,"0"))))))&amp;IF(AND(SUMPRODUCT($F$32:$F165*BV$32:BV165)+SUMPRODUCT($F$32:$F165*CU$32:CU165)&gt;0,BV166+CU166=0),REPT("0",Batch_Length),IF(BV166+CU166=0,"",TEXT(BV166+CU166,"0")))</f>
        <v>909000151088</v>
      </c>
      <c r="DW166" s="69" t="str">
        <f>IF(COUNTBLANK(DX166:$EI166)=COLUMNS(DX166:$EI166),"",REPT("0",Batch_Length-LEN(IF(AND(SUMPRODUCT($F$32:$F165*BW$32:BW165)+SUMPRODUCT($F$32:$F165*CV$32:CV165)&gt;0,BW166+CV166=0),REPT("0",Batch_Length),IF(BW166+CV166=0,"",TEXT(BW166+CV166,"0"))))))&amp;IF(AND(SUMPRODUCT($F$32:$F165*BW$32:BW165)+SUMPRODUCT($F$32:$F165*CV$32:CV165)&gt;0,BW166+CV166=0),REPT("0",Batch_Length),IF(BW166+CV166=0,"",TEXT(BW166+CV166,"0")))</f>
        <v>650403332765</v>
      </c>
      <c r="DX166" s="69" t="str">
        <f>IF(COUNTBLANK(DY166:$EI166)=COLUMNS(DY166:$EI166),"",REPT("0",Batch_Length-LEN(IF(AND(SUMPRODUCT($F$32:$F165*BX$32:BX165)+SUMPRODUCT($F$32:$F165*CW$32:CW165)&gt;0,BX166+CW166=0),REPT("0",Batch_Length),IF(BX166+CW166=0,"",TEXT(BX166+CW166,"0"))))))&amp;IF(AND(SUMPRODUCT($F$32:$F165*BX$32:BX165)+SUMPRODUCT($F$32:$F165*CW$32:CW165)&gt;0,BX166+CW166=0),REPT("0",Batch_Length),IF(BX166+CW166=0,"",TEXT(BX166+CW166,"0")))</f>
        <v>379420268181</v>
      </c>
      <c r="DY166" s="69" t="str">
        <f>IF(COUNTBLANK(DZ166:$EI166)=COLUMNS(DZ166:$EI166),"",REPT("0",Batch_Length-LEN(IF(AND(SUMPRODUCT($F$32:$F165*BY$32:BY165)+SUMPRODUCT($F$32:$F165*CX$32:CX165)&gt;0,BY166+CX166=0),REPT("0",Batch_Length),IF(BY166+CX166=0,"",TEXT(BY166+CX166,"0"))))))&amp;IF(AND(SUMPRODUCT($F$32:$F165*BY$32:BY165)+SUMPRODUCT($F$32:$F165*CX$32:CX165)&gt;0,BY166+CX166=0),REPT("0",Batch_Length),IF(BY166+CX166=0,"",TEXT(BY166+CX166,"0")))</f>
        <v>222558439641</v>
      </c>
      <c r="DZ166" s="69" t="str">
        <f>IF(COUNTBLANK(EA166:$EI166)=COLUMNS(EA166:$EI166),"",REPT("0",Batch_Length-LEN(IF(AND(SUMPRODUCT($F$32:$F165*BZ$32:BZ165)+SUMPRODUCT($F$32:$F165*CY$32:CY165)&gt;0,BZ166+CY166=0),REPT("0",Batch_Length),IF(BZ166+CY166=0,"",TEXT(BZ166+CY166,"0"))))))&amp;IF(AND(SUMPRODUCT($F$32:$F165*BZ$32:BZ165)+SUMPRODUCT($F$32:$F165*CY$32:CY165)&gt;0,BZ166+CY166=0),REPT("0",Batch_Length),IF(BZ166+CY166=0,"",TEXT(BZ166+CY166,"0")))</f>
        <v>194182948445</v>
      </c>
      <c r="EA166" s="69" t="str">
        <f>IF(COUNTBLANK(EB166:$EI166)=COLUMNS(EB166:$EI166),"",REPT("0",Batch_Length-LEN(IF(AND(SUMPRODUCT($F$32:$F165*CA$32:CA165)+SUMPRODUCT($F$32:$F165*CZ$32:CZ165)&gt;0,CA166+CZ166=0),REPT("0",Batch_Length),IF(CA166+CZ166=0,"",TEXT(CA166+CZ166,"0"))))))&amp;IF(AND(SUMPRODUCT($F$32:$F165*CA$32:CA165)+SUMPRODUCT($F$32:$F165*CZ$32:CZ165)&gt;0,CA166+CZ166=0),REPT("0",Batch_Length),IF(CA166+CZ166=0,"",TEXT(CA166+CZ166,"0")))</f>
        <v>518876737324</v>
      </c>
      <c r="EB166" s="69" t="str">
        <f>IF(COUNTBLANK(EC166:$EI166)=COLUMNS(EC166:$EI166),"",REPT("0",Batch_Length-LEN(IF(AND(SUMPRODUCT($F$32:$F165*CB$32:CB165)+SUMPRODUCT($F$32:$F165*DA$32:DA165)&gt;0,CB166+DA166=0),REPT("0",Batch_Length),IF(CB166+DA166=0,"",TEXT(CB166+DA166,"0"))))))&amp;IF(AND(SUMPRODUCT($F$32:$F165*CB$32:CB165)+SUMPRODUCT($F$32:$F165*DA$32:DA165)&gt;0,CB166+DA166=0),REPT("0",Batch_Length),IF(CB166+DA166=0,"",TEXT(CB166+DA166,"0")))</f>
        <v>992942746161</v>
      </c>
      <c r="EC166" s="69" t="str">
        <f>IF(COUNTBLANK(ED166:$EI166)=COLUMNS(ED166:$EI166),"",REPT("0",Batch_Length-LEN(IF(AND(SUMPRODUCT($F$32:$F165*CC$32:CC165)+SUMPRODUCT($F$32:$F165*DB$32:DB165)&gt;0,CC166+DB166=0),REPT("0",Batch_Length),IF(CC166+DB166=0,"",TEXT(CC166+DB166,"0"))))))&amp;IF(AND(SUMPRODUCT($F$32:$F165*CC$32:CC165)+SUMPRODUCT($F$32:$F165*DB$32:DB165)&gt;0,CC166+DB166=0),REPT("0",Batch_Length),IF(CC166+DB166=0,"",TEXT(CC166+DB166,"0")))</f>
        <v>1</v>
      </c>
      <c r="ED166" s="69" t="str">
        <f>IF(COUNTBLANK(EE166:$EI166)=COLUMNS(EE166:$EI166),"",REPT("0",Batch_Length-LEN(IF(AND(SUMPRODUCT($F$32:$F165*CD$32:CD165)+SUMPRODUCT($F$32:$F165*DC$32:DC165)&gt;0,CD166+DC166=0),REPT("0",Batch_Length),IF(CD166+DC166=0,"",TEXT(CD166+DC166,"0"))))))&amp;IF(AND(SUMPRODUCT($F$32:$F165*CD$32:CD165)+SUMPRODUCT($F$32:$F165*DC$32:DC165)&gt;0,CD166+DC166=0),REPT("0",Batch_Length),IF(CD166+DC166=0,"",TEXT(CD166+DC166,"0")))</f>
        <v/>
      </c>
      <c r="EE166" s="69" t="str">
        <f>IF(COUNTBLANK(EF166:$EI166)=COLUMNS(EF166:$EI166),"",REPT("0",Batch_Length-LEN(IF(AND(SUMPRODUCT($F$32:$F165*CE$32:CE165)+SUMPRODUCT($F$32:$F165*DD$32:DD165)&gt;0,CE166+DD166=0),REPT("0",Batch_Length),IF(CE166+DD166=0,"",TEXT(CE166+DD166,"0"))))))&amp;IF(AND(SUMPRODUCT($F$32:$F165*CE$32:CE165)+SUMPRODUCT($F$32:$F165*DD$32:DD165)&gt;0,CE166+DD166=0),REPT("0",Batch_Length),IF(CE166+DD166=0,"",TEXT(CE166+DD166,"0")))</f>
        <v/>
      </c>
      <c r="EF166" s="69" t="str">
        <f>IF(COUNTBLANK(EG166:$EI166)=COLUMNS(EG166:$EI166),"",REPT("0",Batch_Length-LEN(IF(AND(SUMPRODUCT($F$32:$F165*CF$32:CF165)+SUMPRODUCT($F$32:$F165*DE$32:DE165)&gt;0,CF166+DE166=0),REPT("0",Batch_Length),IF(CF166+DE166=0,"",TEXT(CF166+DE166,"0"))))))&amp;IF(AND(SUMPRODUCT($F$32:$F165*CF$32:CF165)+SUMPRODUCT($F$32:$F165*DE$32:DE165)&gt;0,CF166+DE166=0),REPT("0",Batch_Length),IF(CF166+DE166=0,"",TEXT(CF166+DE166,"0")))</f>
        <v/>
      </c>
      <c r="EG166" s="69" t="str">
        <f>IF(COUNTBLANK(EH166:$EI166)=COLUMNS(EH166:$EI166),"",REPT("0",Batch_Length-LEN(IF(AND(SUMPRODUCT($F$32:$F165*CG$32:CG165)+SUMPRODUCT($F$32:$F165*DF$32:DF165)&gt;0,CG166+DF166=0),REPT("0",Batch_Length),IF(CG166+DF166=0,"",TEXT(CG166+DF166,"0"))))))&amp;IF(AND(SUMPRODUCT($F$32:$F165*CG$32:CG165)+SUMPRODUCT($F$32:$F165*DF$32:DF165)&gt;0,CG166+DF166=0),REPT("0",Batch_Length),IF(CG166+DF166=0,"",TEXT(CG166+DF166,"0")))</f>
        <v/>
      </c>
      <c r="EH166" s="69" t="str">
        <f>IF(COUNTBLANK(EI166:$EI166)=COLUMNS(EI166:$EI166),"",REPT("0",Batch_Length-LEN(IF(AND(SUMPRODUCT($F$32:$F165*CH$32:CH165)+SUMPRODUCT($F$32:$F165*DG$32:DG165)&gt;0,CH166+DG166=0),REPT("0",Batch_Length),IF(CH166+DG166=0,"",TEXT(CH166+DG166,"0"))))))&amp;IF(AND(SUMPRODUCT($F$32:$F165*CH$32:CH165)+SUMPRODUCT($F$32:$F165*DG$32:DG165)&gt;0,CH166+DG166=0),REPT("0",Batch_Length),IF(CH166+DG166=0,"",TEXT(CH166+DG166,"0")))</f>
        <v/>
      </c>
      <c r="EI166" s="69" t="str">
        <f>IF(AND(SUMPRODUCT($F$32:$F165*CI$32:CI165)+SUMPRODUCT($F$32:$F165*DH$32:DH165)&gt;0,CI166+DH166=0),REPT("0",Batch_Length),IF(CI166+DH166=0,"",TEXT(CI166+DH166,"0")))</f>
        <v/>
      </c>
      <c r="EJ166" s="69" t="str">
        <f t="shared" si="494"/>
        <v>1992942746161518876737324194182948445222558439641379420268181650403332765909000151088003004705990626788174304488982644980314383013435909872030129915047718433336536425741860482713199069412263880294400000000000000000000000000000000</v>
      </c>
      <c r="EK166" s="57" t="s">
        <v>86</v>
      </c>
    </row>
    <row r="167" spans="6:141" outlineLevel="1" x14ac:dyDescent="0.2">
      <c r="F167" s="66">
        <f t="shared" si="465"/>
        <v>135</v>
      </c>
      <c r="G167" s="67" t="str">
        <f t="shared" si="466"/>
        <v>269047270731805048359538766214698040105045389351586221736204522804449923397715020396880405635308734616403531106012657072342441706813847832724067538531441988500432417475151165166281874370655623839744000000000000000000000000000000000</v>
      </c>
      <c r="H167" s="66">
        <f t="shared" si="467"/>
        <v>231</v>
      </c>
      <c r="I167" s="66">
        <f t="shared" si="386"/>
        <v>20</v>
      </c>
      <c r="J167" s="67" t="str">
        <f t="shared" si="387"/>
        <v>000000000000</v>
      </c>
      <c r="K167" s="68" t="str">
        <f t="shared" si="388"/>
        <v>000000000000</v>
      </c>
      <c r="L167" s="68" t="str">
        <f t="shared" si="389"/>
        <v>294400000000</v>
      </c>
      <c r="M167" s="68" t="str">
        <f t="shared" si="390"/>
        <v>069412263880</v>
      </c>
      <c r="N167" s="68" t="str">
        <f t="shared" si="391"/>
        <v>860482713199</v>
      </c>
      <c r="O167" s="68" t="str">
        <f t="shared" si="392"/>
        <v>336536425741</v>
      </c>
      <c r="P167" s="68" t="str">
        <f t="shared" si="393"/>
        <v>915047718433</v>
      </c>
      <c r="Q167" s="68" t="str">
        <f t="shared" si="394"/>
        <v>909872030129</v>
      </c>
      <c r="R167" s="68" t="str">
        <f t="shared" si="395"/>
        <v>314383013435</v>
      </c>
      <c r="S167" s="68" t="str">
        <f t="shared" si="396"/>
        <v>488982644980</v>
      </c>
      <c r="T167" s="68" t="str">
        <f t="shared" si="397"/>
        <v>626788174304</v>
      </c>
      <c r="U167" s="68" t="str">
        <f t="shared" si="398"/>
        <v>003004705990</v>
      </c>
      <c r="V167" s="68" t="str">
        <f t="shared" si="399"/>
        <v>909000151088</v>
      </c>
      <c r="W167" s="68" t="str">
        <f t="shared" si="400"/>
        <v>650403332765</v>
      </c>
      <c r="X167" s="68" t="str">
        <f t="shared" si="401"/>
        <v>379420268181</v>
      </c>
      <c r="Y167" s="68" t="str">
        <f t="shared" si="402"/>
        <v>222558439641</v>
      </c>
      <c r="Z167" s="68" t="str">
        <f t="shared" si="403"/>
        <v>194182948445</v>
      </c>
      <c r="AA167" s="68" t="str">
        <f t="shared" si="404"/>
        <v>518876737324</v>
      </c>
      <c r="AB167" s="68" t="str">
        <f t="shared" si="405"/>
        <v>992942746161</v>
      </c>
      <c r="AC167" s="68" t="str">
        <f t="shared" si="406"/>
        <v>1</v>
      </c>
      <c r="AD167" s="68">
        <f t="shared" si="407"/>
        <v>0</v>
      </c>
      <c r="AE167" s="68">
        <f t="shared" si="408"/>
        <v>0</v>
      </c>
      <c r="AF167" s="68">
        <f t="shared" si="409"/>
        <v>0</v>
      </c>
      <c r="AG167" s="68">
        <f t="shared" si="410"/>
        <v>0</v>
      </c>
      <c r="AH167" s="68">
        <f t="shared" si="411"/>
        <v>0</v>
      </c>
      <c r="AI167" s="68">
        <f t="shared" si="412"/>
        <v>0</v>
      </c>
      <c r="AJ167" s="69">
        <f t="shared" si="468"/>
        <v>0</v>
      </c>
      <c r="AK167" s="69">
        <f t="shared" si="469"/>
        <v>0</v>
      </c>
      <c r="AL167" s="69">
        <f t="shared" si="470"/>
        <v>39744000000000</v>
      </c>
      <c r="AM167" s="69">
        <f t="shared" si="471"/>
        <v>9370655623800</v>
      </c>
      <c r="AN167" s="69">
        <f t="shared" si="472"/>
        <v>116165166281865</v>
      </c>
      <c r="AO167" s="69">
        <f t="shared" si="473"/>
        <v>45432417475035</v>
      </c>
      <c r="AP167" s="69">
        <f t="shared" si="474"/>
        <v>123531441988455</v>
      </c>
      <c r="AQ167" s="69">
        <f t="shared" si="475"/>
        <v>122832724067415</v>
      </c>
      <c r="AR167" s="69">
        <f t="shared" si="476"/>
        <v>42441706813725</v>
      </c>
      <c r="AS167" s="69">
        <f t="shared" si="477"/>
        <v>66012657072300</v>
      </c>
      <c r="AT167" s="69">
        <f t="shared" si="478"/>
        <v>84616403531040</v>
      </c>
      <c r="AU167" s="69">
        <f t="shared" si="479"/>
        <v>405635308650</v>
      </c>
      <c r="AV167" s="69">
        <f t="shared" si="480"/>
        <v>122715020396880</v>
      </c>
      <c r="AW167" s="69">
        <f t="shared" si="481"/>
        <v>87804449923275</v>
      </c>
      <c r="AX167" s="69">
        <f t="shared" si="482"/>
        <v>51221736204435</v>
      </c>
      <c r="AY167" s="69">
        <f t="shared" si="483"/>
        <v>30045389351535</v>
      </c>
      <c r="AZ167" s="69">
        <f t="shared" si="484"/>
        <v>26214698040075</v>
      </c>
      <c r="BA167" s="69">
        <f t="shared" si="485"/>
        <v>70048359538740</v>
      </c>
      <c r="BB167" s="69">
        <f t="shared" si="486"/>
        <v>134047270731735</v>
      </c>
      <c r="BC167" s="69">
        <f t="shared" si="487"/>
        <v>135</v>
      </c>
      <c r="BD167" s="69">
        <f t="shared" si="488"/>
        <v>0</v>
      </c>
      <c r="BE167" s="69">
        <f t="shared" si="489"/>
        <v>0</v>
      </c>
      <c r="BF167" s="69">
        <f t="shared" si="490"/>
        <v>0</v>
      </c>
      <c r="BG167" s="69">
        <f t="shared" si="491"/>
        <v>0</v>
      </c>
      <c r="BH167" s="69">
        <f t="shared" si="492"/>
        <v>0</v>
      </c>
      <c r="BI167" s="69">
        <f t="shared" si="493"/>
        <v>0</v>
      </c>
      <c r="BJ167" s="69">
        <f t="shared" si="413"/>
        <v>0</v>
      </c>
      <c r="BK167" s="69">
        <f t="shared" si="414"/>
        <v>0</v>
      </c>
      <c r="BL167" s="69">
        <f t="shared" si="415"/>
        <v>744000000000</v>
      </c>
      <c r="BM167" s="69">
        <f t="shared" si="416"/>
        <v>370655623800</v>
      </c>
      <c r="BN167" s="69">
        <f t="shared" si="417"/>
        <v>165166281865</v>
      </c>
      <c r="BO167" s="69">
        <f t="shared" si="418"/>
        <v>432417475035</v>
      </c>
      <c r="BP167" s="69">
        <f t="shared" si="419"/>
        <v>531441988455</v>
      </c>
      <c r="BQ167" s="69">
        <f t="shared" si="420"/>
        <v>832724067415</v>
      </c>
      <c r="BR167" s="69">
        <f t="shared" si="421"/>
        <v>441706813725</v>
      </c>
      <c r="BS167" s="69">
        <f t="shared" si="422"/>
        <v>12657072300</v>
      </c>
      <c r="BT167" s="69">
        <f t="shared" si="423"/>
        <v>616403531040</v>
      </c>
      <c r="BU167" s="69">
        <f t="shared" si="424"/>
        <v>405635308650</v>
      </c>
      <c r="BV167" s="69">
        <f t="shared" si="425"/>
        <v>715020396880</v>
      </c>
      <c r="BW167" s="69">
        <f t="shared" si="426"/>
        <v>804449923275</v>
      </c>
      <c r="BX167" s="69">
        <f t="shared" si="427"/>
        <v>221736204435</v>
      </c>
      <c r="BY167" s="69">
        <f t="shared" si="428"/>
        <v>45389351535</v>
      </c>
      <c r="BZ167" s="69">
        <f t="shared" si="429"/>
        <v>214698040075</v>
      </c>
      <c r="CA167" s="69">
        <f t="shared" si="430"/>
        <v>48359538740</v>
      </c>
      <c r="CB167" s="69">
        <f t="shared" si="431"/>
        <v>47270731735</v>
      </c>
      <c r="CC167" s="69">
        <f t="shared" si="432"/>
        <v>135</v>
      </c>
      <c r="CD167" s="69">
        <f t="shared" si="433"/>
        <v>0</v>
      </c>
      <c r="CE167" s="69">
        <f t="shared" si="434"/>
        <v>0</v>
      </c>
      <c r="CF167" s="69">
        <f t="shared" si="435"/>
        <v>0</v>
      </c>
      <c r="CG167" s="69">
        <f t="shared" si="436"/>
        <v>0</v>
      </c>
      <c r="CH167" s="69">
        <f t="shared" si="437"/>
        <v>0</v>
      </c>
      <c r="CI167" s="69">
        <f t="shared" si="438"/>
        <v>0</v>
      </c>
      <c r="CJ167" s="69">
        <f t="shared" si="439"/>
        <v>0</v>
      </c>
      <c r="CK167" s="69">
        <f t="shared" si="440"/>
        <v>0</v>
      </c>
      <c r="CL167" s="69">
        <f t="shared" si="441"/>
        <v>39</v>
      </c>
      <c r="CM167" s="69">
        <f t="shared" si="442"/>
        <v>9</v>
      </c>
      <c r="CN167" s="69">
        <f t="shared" si="443"/>
        <v>116</v>
      </c>
      <c r="CO167" s="69">
        <f t="shared" si="444"/>
        <v>45</v>
      </c>
      <c r="CP167" s="69">
        <f t="shared" si="445"/>
        <v>123</v>
      </c>
      <c r="CQ167" s="69">
        <f t="shared" si="446"/>
        <v>122</v>
      </c>
      <c r="CR167" s="69">
        <f t="shared" si="447"/>
        <v>42</v>
      </c>
      <c r="CS167" s="69">
        <f t="shared" si="448"/>
        <v>66</v>
      </c>
      <c r="CT167" s="69">
        <f t="shared" si="449"/>
        <v>84</v>
      </c>
      <c r="CU167" s="69">
        <f t="shared" si="450"/>
        <v>0</v>
      </c>
      <c r="CV167" s="69">
        <f t="shared" si="451"/>
        <v>122</v>
      </c>
      <c r="CW167" s="69">
        <f t="shared" si="452"/>
        <v>87</v>
      </c>
      <c r="CX167" s="69">
        <f t="shared" si="453"/>
        <v>51</v>
      </c>
      <c r="CY167" s="69">
        <f t="shared" si="454"/>
        <v>30</v>
      </c>
      <c r="CZ167" s="69">
        <f t="shared" si="455"/>
        <v>26</v>
      </c>
      <c r="DA167" s="69">
        <f t="shared" si="456"/>
        <v>70</v>
      </c>
      <c r="DB167" s="69">
        <f t="shared" si="457"/>
        <v>134</v>
      </c>
      <c r="DC167" s="69">
        <f t="shared" si="458"/>
        <v>0</v>
      </c>
      <c r="DD167" s="69">
        <f t="shared" si="459"/>
        <v>0</v>
      </c>
      <c r="DE167" s="69">
        <f t="shared" si="460"/>
        <v>0</v>
      </c>
      <c r="DF167" s="69">
        <f t="shared" si="461"/>
        <v>0</v>
      </c>
      <c r="DG167" s="69">
        <f t="shared" si="462"/>
        <v>0</v>
      </c>
      <c r="DH167" s="69">
        <f t="shared" si="463"/>
        <v>0</v>
      </c>
      <c r="DI167" s="69">
        <f t="shared" si="464"/>
        <v>0</v>
      </c>
      <c r="DJ167" s="69" t="str">
        <f>IF(COUNTBLANK(DK167:$EI167)=COLUMNS(DK167:$EI167),"",REPT("0",Batch_Length-LEN(IF(AND(SUM(AK167:$BI167)&lt;&gt;0,BJ167=0),REPT("0",Batch_Length),TEXT(BJ167,"0")))))&amp;IF(AND(SUM(AK167:$BI167)&lt;&gt;0,BJ167=0),REPT("0",Batch_Length),TEXT(BJ167,"0"))</f>
        <v>000000000000</v>
      </c>
      <c r="DK167" s="69" t="str">
        <f>IF(COUNTBLANK(DL167:$EI167)=COLUMNS(DL167:$EI167),"",REPT("0",Batch_Length-LEN(IF(AND(SUMPRODUCT($F$32:$F166*BK$32:BK166)+SUMPRODUCT($F$32:$F166*CJ$32:CJ166)&gt;0,BK167+CJ167=0),REPT("0",Batch_Length),IF(BK167+CJ167=0,"",TEXT(BK167+CJ167,"0"))))))&amp;IF(AND(SUMPRODUCT($F$32:$F166*BK$32:BK166)+SUMPRODUCT($F$32:$F166*CJ$32:CJ166)&gt;0,BK167+CJ167=0),REPT("0",Batch_Length),IF(BK167+CJ167=0,"",TEXT(BK167+CJ167,"0")))</f>
        <v>000000000000</v>
      </c>
      <c r="DL167" s="69" t="str">
        <f>IF(COUNTBLANK(DM167:$EI167)=COLUMNS(DM167:$EI167),"",REPT("0",Batch_Length-LEN(IF(AND(SUMPRODUCT($F$32:$F166*BL$32:BL166)+SUMPRODUCT($F$32:$F166*CK$32:CK166)&gt;0,BL167+CK167=0),REPT("0",Batch_Length),IF(BL167+CK167=0,"",TEXT(BL167+CK167,"0"))))))&amp;IF(AND(SUMPRODUCT($F$32:$F166*BL$32:BL166)+SUMPRODUCT($F$32:$F166*CK$32:CK166)&gt;0,BL167+CK167=0),REPT("0",Batch_Length),IF(BL167+CK167=0,"",TEXT(BL167+CK167,"0")))</f>
        <v>744000000000</v>
      </c>
      <c r="DM167" s="69" t="str">
        <f>IF(COUNTBLANK(DN167:$EI167)=COLUMNS(DN167:$EI167),"",REPT("0",Batch_Length-LEN(IF(AND(SUMPRODUCT($F$32:$F166*BM$32:BM166)+SUMPRODUCT($F$32:$F166*CL$32:CL166)&gt;0,BM167+CL167=0),REPT("0",Batch_Length),IF(BM167+CL167=0,"",TEXT(BM167+CL167,"0"))))))&amp;IF(AND(SUMPRODUCT($F$32:$F166*BM$32:BM166)+SUMPRODUCT($F$32:$F166*CL$32:CL166)&gt;0,BM167+CL167=0),REPT("0",Batch_Length),IF(BM167+CL167=0,"",TEXT(BM167+CL167,"0")))</f>
        <v>370655623839</v>
      </c>
      <c r="DN167" s="69" t="str">
        <f>IF(COUNTBLANK(DO167:$EI167)=COLUMNS(DO167:$EI167),"",REPT("0",Batch_Length-LEN(IF(AND(SUMPRODUCT($F$32:$F166*BN$32:BN166)+SUMPRODUCT($F$32:$F166*CM$32:CM166)&gt;0,BN167+CM167=0),REPT("0",Batch_Length),IF(BN167+CM167=0,"",TEXT(BN167+CM167,"0"))))))&amp;IF(AND(SUMPRODUCT($F$32:$F166*BN$32:BN166)+SUMPRODUCT($F$32:$F166*CM$32:CM166)&gt;0,BN167+CM167=0),REPT("0",Batch_Length),IF(BN167+CM167=0,"",TEXT(BN167+CM167,"0")))</f>
        <v>165166281874</v>
      </c>
      <c r="DO167" s="69" t="str">
        <f>IF(COUNTBLANK(DP167:$EI167)=COLUMNS(DP167:$EI167),"",REPT("0",Batch_Length-LEN(IF(AND(SUMPRODUCT($F$32:$F166*BO$32:BO166)+SUMPRODUCT($F$32:$F166*CN$32:CN166)&gt;0,BO167+CN167=0),REPT("0",Batch_Length),IF(BO167+CN167=0,"",TEXT(BO167+CN167,"0"))))))&amp;IF(AND(SUMPRODUCT($F$32:$F166*BO$32:BO166)+SUMPRODUCT($F$32:$F166*CN$32:CN166)&gt;0,BO167+CN167=0),REPT("0",Batch_Length),IF(BO167+CN167=0,"",TEXT(BO167+CN167,"0")))</f>
        <v>432417475151</v>
      </c>
      <c r="DP167" s="69" t="str">
        <f>IF(COUNTBLANK(DQ167:$EI167)=COLUMNS(DQ167:$EI167),"",REPT("0",Batch_Length-LEN(IF(AND(SUMPRODUCT($F$32:$F166*BP$32:BP166)+SUMPRODUCT($F$32:$F166*CO$32:CO166)&gt;0,BP167+CO167=0),REPT("0",Batch_Length),IF(BP167+CO167=0,"",TEXT(BP167+CO167,"0"))))))&amp;IF(AND(SUMPRODUCT($F$32:$F166*BP$32:BP166)+SUMPRODUCT($F$32:$F166*CO$32:CO166)&gt;0,BP167+CO167=0),REPT("0",Batch_Length),IF(BP167+CO167=0,"",TEXT(BP167+CO167,"0")))</f>
        <v>531441988500</v>
      </c>
      <c r="DQ167" s="69" t="str">
        <f>IF(COUNTBLANK(DR167:$EI167)=COLUMNS(DR167:$EI167),"",REPT("0",Batch_Length-LEN(IF(AND(SUMPRODUCT($F$32:$F166*BQ$32:BQ166)+SUMPRODUCT($F$32:$F166*CP$32:CP166)&gt;0,BQ167+CP167=0),REPT("0",Batch_Length),IF(BQ167+CP167=0,"",TEXT(BQ167+CP167,"0"))))))&amp;IF(AND(SUMPRODUCT($F$32:$F166*BQ$32:BQ166)+SUMPRODUCT($F$32:$F166*CP$32:CP166)&gt;0,BQ167+CP167=0),REPT("0",Batch_Length),IF(BQ167+CP167=0,"",TEXT(BQ167+CP167,"0")))</f>
        <v>832724067538</v>
      </c>
      <c r="DR167" s="69" t="str">
        <f>IF(COUNTBLANK(DS167:$EI167)=COLUMNS(DS167:$EI167),"",REPT("0",Batch_Length-LEN(IF(AND(SUMPRODUCT($F$32:$F166*BR$32:BR166)+SUMPRODUCT($F$32:$F166*CQ$32:CQ166)&gt;0,BR167+CQ167=0),REPT("0",Batch_Length),IF(BR167+CQ167=0,"",TEXT(BR167+CQ167,"0"))))))&amp;IF(AND(SUMPRODUCT($F$32:$F166*BR$32:BR166)+SUMPRODUCT($F$32:$F166*CQ$32:CQ166)&gt;0,BR167+CQ167=0),REPT("0",Batch_Length),IF(BR167+CQ167=0,"",TEXT(BR167+CQ167,"0")))</f>
        <v>441706813847</v>
      </c>
      <c r="DS167" s="69" t="str">
        <f>IF(COUNTBLANK(DT167:$EI167)=COLUMNS(DT167:$EI167),"",REPT("0",Batch_Length-LEN(IF(AND(SUMPRODUCT($F$32:$F166*BS$32:BS166)+SUMPRODUCT($F$32:$F166*CR$32:CR166)&gt;0,BS167+CR167=0),REPT("0",Batch_Length),IF(BS167+CR167=0,"",TEXT(BS167+CR167,"0"))))))&amp;IF(AND(SUMPRODUCT($F$32:$F166*BS$32:BS166)+SUMPRODUCT($F$32:$F166*CR$32:CR166)&gt;0,BS167+CR167=0),REPT("0",Batch_Length),IF(BS167+CR167=0,"",TEXT(BS167+CR167,"0")))</f>
        <v>012657072342</v>
      </c>
      <c r="DT167" s="69" t="str">
        <f>IF(COUNTBLANK(DU167:$EI167)=COLUMNS(DU167:$EI167),"",REPT("0",Batch_Length-LEN(IF(AND(SUMPRODUCT($F$32:$F166*BT$32:BT166)+SUMPRODUCT($F$32:$F166*CS$32:CS166)&gt;0,BT167+CS167=0),REPT("0",Batch_Length),IF(BT167+CS167=0,"",TEXT(BT167+CS167,"0"))))))&amp;IF(AND(SUMPRODUCT($F$32:$F166*BT$32:BT166)+SUMPRODUCT($F$32:$F166*CS$32:CS166)&gt;0,BT167+CS167=0),REPT("0",Batch_Length),IF(BT167+CS167=0,"",TEXT(BT167+CS167,"0")))</f>
        <v>616403531106</v>
      </c>
      <c r="DU167" s="69" t="str">
        <f>IF(COUNTBLANK(DV167:$EI167)=COLUMNS(DV167:$EI167),"",REPT("0",Batch_Length-LEN(IF(AND(SUMPRODUCT($F$32:$F166*BU$32:BU166)+SUMPRODUCT($F$32:$F166*CT$32:CT166)&gt;0,BU167+CT167=0),REPT("0",Batch_Length),IF(BU167+CT167=0,"",TEXT(BU167+CT167,"0"))))))&amp;IF(AND(SUMPRODUCT($F$32:$F166*BU$32:BU166)+SUMPRODUCT($F$32:$F166*CT$32:CT166)&gt;0,BU167+CT167=0),REPT("0",Batch_Length),IF(BU167+CT167=0,"",TEXT(BU167+CT167,"0")))</f>
        <v>405635308734</v>
      </c>
      <c r="DV167" s="69" t="str">
        <f>IF(COUNTBLANK(DW167:$EI167)=COLUMNS(DW167:$EI167),"",REPT("0",Batch_Length-LEN(IF(AND(SUMPRODUCT($F$32:$F166*BV$32:BV166)+SUMPRODUCT($F$32:$F166*CU$32:CU166)&gt;0,BV167+CU167=0),REPT("0",Batch_Length),IF(BV167+CU167=0,"",TEXT(BV167+CU167,"0"))))))&amp;IF(AND(SUMPRODUCT($F$32:$F166*BV$32:BV166)+SUMPRODUCT($F$32:$F166*CU$32:CU166)&gt;0,BV167+CU167=0),REPT("0",Batch_Length),IF(BV167+CU167=0,"",TEXT(BV167+CU167,"0")))</f>
        <v>715020396880</v>
      </c>
      <c r="DW167" s="69" t="str">
        <f>IF(COUNTBLANK(DX167:$EI167)=COLUMNS(DX167:$EI167),"",REPT("0",Batch_Length-LEN(IF(AND(SUMPRODUCT($F$32:$F166*BW$32:BW166)+SUMPRODUCT($F$32:$F166*CV$32:CV166)&gt;0,BW167+CV167=0),REPT("0",Batch_Length),IF(BW167+CV167=0,"",TEXT(BW167+CV167,"0"))))))&amp;IF(AND(SUMPRODUCT($F$32:$F166*BW$32:BW166)+SUMPRODUCT($F$32:$F166*CV$32:CV166)&gt;0,BW167+CV167=0),REPT("0",Batch_Length),IF(BW167+CV167=0,"",TEXT(BW167+CV167,"0")))</f>
        <v>804449923397</v>
      </c>
      <c r="DX167" s="69" t="str">
        <f>IF(COUNTBLANK(DY167:$EI167)=COLUMNS(DY167:$EI167),"",REPT("0",Batch_Length-LEN(IF(AND(SUMPRODUCT($F$32:$F166*BX$32:BX166)+SUMPRODUCT($F$32:$F166*CW$32:CW166)&gt;0,BX167+CW167=0),REPT("0",Batch_Length),IF(BX167+CW167=0,"",TEXT(BX167+CW167,"0"))))))&amp;IF(AND(SUMPRODUCT($F$32:$F166*BX$32:BX166)+SUMPRODUCT($F$32:$F166*CW$32:CW166)&gt;0,BX167+CW167=0),REPT("0",Batch_Length),IF(BX167+CW167=0,"",TEXT(BX167+CW167,"0")))</f>
        <v>221736204522</v>
      </c>
      <c r="DY167" s="69" t="str">
        <f>IF(COUNTBLANK(DZ167:$EI167)=COLUMNS(DZ167:$EI167),"",REPT("0",Batch_Length-LEN(IF(AND(SUMPRODUCT($F$32:$F166*BY$32:BY166)+SUMPRODUCT($F$32:$F166*CX$32:CX166)&gt;0,BY167+CX167=0),REPT("0",Batch_Length),IF(BY167+CX167=0,"",TEXT(BY167+CX167,"0"))))))&amp;IF(AND(SUMPRODUCT($F$32:$F166*BY$32:BY166)+SUMPRODUCT($F$32:$F166*CX$32:CX166)&gt;0,BY167+CX167=0),REPT("0",Batch_Length),IF(BY167+CX167=0,"",TEXT(BY167+CX167,"0")))</f>
        <v>045389351586</v>
      </c>
      <c r="DZ167" s="69" t="str">
        <f>IF(COUNTBLANK(EA167:$EI167)=COLUMNS(EA167:$EI167),"",REPT("0",Batch_Length-LEN(IF(AND(SUMPRODUCT($F$32:$F166*BZ$32:BZ166)+SUMPRODUCT($F$32:$F166*CY$32:CY166)&gt;0,BZ167+CY167=0),REPT("0",Batch_Length),IF(BZ167+CY167=0,"",TEXT(BZ167+CY167,"0"))))))&amp;IF(AND(SUMPRODUCT($F$32:$F166*BZ$32:BZ166)+SUMPRODUCT($F$32:$F166*CY$32:CY166)&gt;0,BZ167+CY167=0),REPT("0",Batch_Length),IF(BZ167+CY167=0,"",TEXT(BZ167+CY167,"0")))</f>
        <v>214698040105</v>
      </c>
      <c r="EA167" s="69" t="str">
        <f>IF(COUNTBLANK(EB167:$EI167)=COLUMNS(EB167:$EI167),"",REPT("0",Batch_Length-LEN(IF(AND(SUMPRODUCT($F$32:$F166*CA$32:CA166)+SUMPRODUCT($F$32:$F166*CZ$32:CZ166)&gt;0,CA167+CZ167=0),REPT("0",Batch_Length),IF(CA167+CZ167=0,"",TEXT(CA167+CZ167,"0"))))))&amp;IF(AND(SUMPRODUCT($F$32:$F166*CA$32:CA166)+SUMPRODUCT($F$32:$F166*CZ$32:CZ166)&gt;0,CA167+CZ167=0),REPT("0",Batch_Length),IF(CA167+CZ167=0,"",TEXT(CA167+CZ167,"0")))</f>
        <v>048359538766</v>
      </c>
      <c r="EB167" s="69" t="str">
        <f>IF(COUNTBLANK(EC167:$EI167)=COLUMNS(EC167:$EI167),"",REPT("0",Batch_Length-LEN(IF(AND(SUMPRODUCT($F$32:$F166*CB$32:CB166)+SUMPRODUCT($F$32:$F166*DA$32:DA166)&gt;0,CB167+DA167=0),REPT("0",Batch_Length),IF(CB167+DA167=0,"",TEXT(CB167+DA167,"0"))))))&amp;IF(AND(SUMPRODUCT($F$32:$F166*CB$32:CB166)+SUMPRODUCT($F$32:$F166*DA$32:DA166)&gt;0,CB167+DA167=0),REPT("0",Batch_Length),IF(CB167+DA167=0,"",TEXT(CB167+DA167,"0")))</f>
        <v>047270731805</v>
      </c>
      <c r="EC167" s="69" t="str">
        <f>IF(COUNTBLANK(ED167:$EI167)=COLUMNS(ED167:$EI167),"",REPT("0",Batch_Length-LEN(IF(AND(SUMPRODUCT($F$32:$F166*CC$32:CC166)+SUMPRODUCT($F$32:$F166*DB$32:DB166)&gt;0,CC167+DB167=0),REPT("0",Batch_Length),IF(CC167+DB167=0,"",TEXT(CC167+DB167,"0"))))))&amp;IF(AND(SUMPRODUCT($F$32:$F166*CC$32:CC166)+SUMPRODUCT($F$32:$F166*DB$32:DB166)&gt;0,CC167+DB167=0),REPT("0",Batch_Length),IF(CC167+DB167=0,"",TEXT(CC167+DB167,"0")))</f>
        <v>269</v>
      </c>
      <c r="ED167" s="69" t="str">
        <f>IF(COUNTBLANK(EE167:$EI167)=COLUMNS(EE167:$EI167),"",REPT("0",Batch_Length-LEN(IF(AND(SUMPRODUCT($F$32:$F166*CD$32:CD166)+SUMPRODUCT($F$32:$F166*DC$32:DC166)&gt;0,CD167+DC167=0),REPT("0",Batch_Length),IF(CD167+DC167=0,"",TEXT(CD167+DC167,"0"))))))&amp;IF(AND(SUMPRODUCT($F$32:$F166*CD$32:CD166)+SUMPRODUCT($F$32:$F166*DC$32:DC166)&gt;0,CD167+DC167=0),REPT("0",Batch_Length),IF(CD167+DC167=0,"",TEXT(CD167+DC167,"0")))</f>
        <v/>
      </c>
      <c r="EE167" s="69" t="str">
        <f>IF(COUNTBLANK(EF167:$EI167)=COLUMNS(EF167:$EI167),"",REPT("0",Batch_Length-LEN(IF(AND(SUMPRODUCT($F$32:$F166*CE$32:CE166)+SUMPRODUCT($F$32:$F166*DD$32:DD166)&gt;0,CE167+DD167=0),REPT("0",Batch_Length),IF(CE167+DD167=0,"",TEXT(CE167+DD167,"0"))))))&amp;IF(AND(SUMPRODUCT($F$32:$F166*CE$32:CE166)+SUMPRODUCT($F$32:$F166*DD$32:DD166)&gt;0,CE167+DD167=0),REPT("0",Batch_Length),IF(CE167+DD167=0,"",TEXT(CE167+DD167,"0")))</f>
        <v/>
      </c>
      <c r="EF167" s="69" t="str">
        <f>IF(COUNTBLANK(EG167:$EI167)=COLUMNS(EG167:$EI167),"",REPT("0",Batch_Length-LEN(IF(AND(SUMPRODUCT($F$32:$F166*CF$32:CF166)+SUMPRODUCT($F$32:$F166*DE$32:DE166)&gt;0,CF167+DE167=0),REPT("0",Batch_Length),IF(CF167+DE167=0,"",TEXT(CF167+DE167,"0"))))))&amp;IF(AND(SUMPRODUCT($F$32:$F166*CF$32:CF166)+SUMPRODUCT($F$32:$F166*DE$32:DE166)&gt;0,CF167+DE167=0),REPT("0",Batch_Length),IF(CF167+DE167=0,"",TEXT(CF167+DE167,"0")))</f>
        <v/>
      </c>
      <c r="EG167" s="69" t="str">
        <f>IF(COUNTBLANK(EH167:$EI167)=COLUMNS(EH167:$EI167),"",REPT("0",Batch_Length-LEN(IF(AND(SUMPRODUCT($F$32:$F166*CG$32:CG166)+SUMPRODUCT($F$32:$F166*DF$32:DF166)&gt;0,CG167+DF167=0),REPT("0",Batch_Length),IF(CG167+DF167=0,"",TEXT(CG167+DF167,"0"))))))&amp;IF(AND(SUMPRODUCT($F$32:$F166*CG$32:CG166)+SUMPRODUCT($F$32:$F166*DF$32:DF166)&gt;0,CG167+DF167=0),REPT("0",Batch_Length),IF(CG167+DF167=0,"",TEXT(CG167+DF167,"0")))</f>
        <v/>
      </c>
      <c r="EH167" s="69" t="str">
        <f>IF(COUNTBLANK(EI167:$EI167)=COLUMNS(EI167:$EI167),"",REPT("0",Batch_Length-LEN(IF(AND(SUMPRODUCT($F$32:$F166*CH$32:CH166)+SUMPRODUCT($F$32:$F166*DG$32:DG166)&gt;0,CH167+DG167=0),REPT("0",Batch_Length),IF(CH167+DG167=0,"",TEXT(CH167+DG167,"0"))))))&amp;IF(AND(SUMPRODUCT($F$32:$F166*CH$32:CH166)+SUMPRODUCT($F$32:$F166*DG$32:DG166)&gt;0,CH167+DG167=0),REPT("0",Batch_Length),IF(CH167+DG167=0,"",TEXT(CH167+DG167,"0")))</f>
        <v/>
      </c>
      <c r="EI167" s="69" t="str">
        <f>IF(AND(SUMPRODUCT($F$32:$F166*CI$32:CI166)+SUMPRODUCT($F$32:$F166*DH$32:DH166)&gt;0,CI167+DH167=0),REPT("0",Batch_Length),IF(CI167+DH167=0,"",TEXT(CI167+DH167,"0")))</f>
        <v/>
      </c>
      <c r="EJ167" s="69" t="str">
        <f t="shared" si="494"/>
        <v>269047270731805048359538766214698040105045389351586221736204522804449923397715020396880405635308734616403531106012657072342441706813847832724067538531441988500432417475151165166281874370655623839744000000000000000000000000000000000</v>
      </c>
      <c r="EK167" s="57" t="s">
        <v>86</v>
      </c>
    </row>
    <row r="168" spans="6:141" outlineLevel="1" x14ac:dyDescent="0.2">
      <c r="F168" s="66">
        <f t="shared" si="465"/>
        <v>136</v>
      </c>
      <c r="G168" s="67" t="str">
        <f t="shared" si="466"/>
        <v>36590428819525486576897272205198933454286172951815726156123815101405189582089242773975735166401987907830880230417721361838572072126683305250473185240276110436058808776620558462614334914409164842205184000000000000000000000000000000000</v>
      </c>
      <c r="H168" s="66">
        <f t="shared" si="467"/>
        <v>233</v>
      </c>
      <c r="I168" s="66">
        <f t="shared" si="386"/>
        <v>20</v>
      </c>
      <c r="J168" s="67" t="str">
        <f t="shared" si="387"/>
        <v>000000000000</v>
      </c>
      <c r="K168" s="68" t="str">
        <f t="shared" si="388"/>
        <v>000000000000</v>
      </c>
      <c r="L168" s="68" t="str">
        <f t="shared" si="389"/>
        <v>744000000000</v>
      </c>
      <c r="M168" s="68" t="str">
        <f t="shared" si="390"/>
        <v>370655623839</v>
      </c>
      <c r="N168" s="68" t="str">
        <f t="shared" si="391"/>
        <v>165166281874</v>
      </c>
      <c r="O168" s="68" t="str">
        <f t="shared" si="392"/>
        <v>432417475151</v>
      </c>
      <c r="P168" s="68" t="str">
        <f t="shared" si="393"/>
        <v>531441988500</v>
      </c>
      <c r="Q168" s="68" t="str">
        <f t="shared" si="394"/>
        <v>832724067538</v>
      </c>
      <c r="R168" s="68" t="str">
        <f t="shared" si="395"/>
        <v>441706813847</v>
      </c>
      <c r="S168" s="68" t="str">
        <f t="shared" si="396"/>
        <v>012657072342</v>
      </c>
      <c r="T168" s="68" t="str">
        <f t="shared" si="397"/>
        <v>616403531106</v>
      </c>
      <c r="U168" s="68" t="str">
        <f t="shared" si="398"/>
        <v>405635308734</v>
      </c>
      <c r="V168" s="68" t="str">
        <f t="shared" si="399"/>
        <v>715020396880</v>
      </c>
      <c r="W168" s="68" t="str">
        <f t="shared" si="400"/>
        <v>804449923397</v>
      </c>
      <c r="X168" s="68" t="str">
        <f t="shared" si="401"/>
        <v>221736204522</v>
      </c>
      <c r="Y168" s="68" t="str">
        <f t="shared" si="402"/>
        <v>045389351586</v>
      </c>
      <c r="Z168" s="68" t="str">
        <f t="shared" si="403"/>
        <v>214698040105</v>
      </c>
      <c r="AA168" s="68" t="str">
        <f t="shared" si="404"/>
        <v>048359538766</v>
      </c>
      <c r="AB168" s="68" t="str">
        <f t="shared" si="405"/>
        <v>047270731805</v>
      </c>
      <c r="AC168" s="68" t="str">
        <f t="shared" si="406"/>
        <v>269</v>
      </c>
      <c r="AD168" s="68">
        <f t="shared" si="407"/>
        <v>0</v>
      </c>
      <c r="AE168" s="68">
        <f t="shared" si="408"/>
        <v>0</v>
      </c>
      <c r="AF168" s="68">
        <f t="shared" si="409"/>
        <v>0</v>
      </c>
      <c r="AG168" s="68">
        <f t="shared" si="410"/>
        <v>0</v>
      </c>
      <c r="AH168" s="68">
        <f t="shared" si="411"/>
        <v>0</v>
      </c>
      <c r="AI168" s="68">
        <f t="shared" si="412"/>
        <v>0</v>
      </c>
      <c r="AJ168" s="69">
        <f t="shared" si="468"/>
        <v>0</v>
      </c>
      <c r="AK168" s="69">
        <f t="shared" si="469"/>
        <v>0</v>
      </c>
      <c r="AL168" s="69">
        <f t="shared" si="470"/>
        <v>101184000000000</v>
      </c>
      <c r="AM168" s="69">
        <f t="shared" si="471"/>
        <v>50409164842104</v>
      </c>
      <c r="AN168" s="69">
        <f t="shared" si="472"/>
        <v>22462614334864</v>
      </c>
      <c r="AO168" s="69">
        <f t="shared" si="473"/>
        <v>58808776620536</v>
      </c>
      <c r="AP168" s="69">
        <f t="shared" si="474"/>
        <v>72276110436000</v>
      </c>
      <c r="AQ168" s="69">
        <f t="shared" si="475"/>
        <v>113250473185168</v>
      </c>
      <c r="AR168" s="69">
        <f t="shared" si="476"/>
        <v>60072126683192</v>
      </c>
      <c r="AS168" s="69">
        <f t="shared" si="477"/>
        <v>1721361838512</v>
      </c>
      <c r="AT168" s="69">
        <f t="shared" si="478"/>
        <v>83830880230416</v>
      </c>
      <c r="AU168" s="69">
        <f t="shared" si="479"/>
        <v>55166401987824</v>
      </c>
      <c r="AV168" s="69">
        <f t="shared" si="480"/>
        <v>97242773975680</v>
      </c>
      <c r="AW168" s="69">
        <f t="shared" si="481"/>
        <v>109405189581992</v>
      </c>
      <c r="AX168" s="69">
        <f t="shared" si="482"/>
        <v>30156123814992</v>
      </c>
      <c r="AY168" s="69">
        <f t="shared" si="483"/>
        <v>6172951815696</v>
      </c>
      <c r="AZ168" s="69">
        <f t="shared" si="484"/>
        <v>29198933454280</v>
      </c>
      <c r="BA168" s="69">
        <f t="shared" si="485"/>
        <v>6576897272176</v>
      </c>
      <c r="BB168" s="69">
        <f t="shared" si="486"/>
        <v>6428819525480</v>
      </c>
      <c r="BC168" s="69">
        <f t="shared" si="487"/>
        <v>36584</v>
      </c>
      <c r="BD168" s="69">
        <f t="shared" si="488"/>
        <v>0</v>
      </c>
      <c r="BE168" s="69">
        <f t="shared" si="489"/>
        <v>0</v>
      </c>
      <c r="BF168" s="69">
        <f t="shared" si="490"/>
        <v>0</v>
      </c>
      <c r="BG168" s="69">
        <f t="shared" si="491"/>
        <v>0</v>
      </c>
      <c r="BH168" s="69">
        <f t="shared" si="492"/>
        <v>0</v>
      </c>
      <c r="BI168" s="69">
        <f t="shared" si="493"/>
        <v>0</v>
      </c>
      <c r="BJ168" s="69">
        <f t="shared" si="413"/>
        <v>0</v>
      </c>
      <c r="BK168" s="69">
        <f t="shared" si="414"/>
        <v>0</v>
      </c>
      <c r="BL168" s="69">
        <f t="shared" si="415"/>
        <v>184000000000</v>
      </c>
      <c r="BM168" s="69">
        <f t="shared" si="416"/>
        <v>409164842104</v>
      </c>
      <c r="BN168" s="69">
        <f t="shared" si="417"/>
        <v>462614334864</v>
      </c>
      <c r="BO168" s="69">
        <f t="shared" si="418"/>
        <v>808776620536</v>
      </c>
      <c r="BP168" s="69">
        <f t="shared" si="419"/>
        <v>276110436000</v>
      </c>
      <c r="BQ168" s="69">
        <f t="shared" si="420"/>
        <v>250473185168</v>
      </c>
      <c r="BR168" s="69">
        <f t="shared" si="421"/>
        <v>72126683192</v>
      </c>
      <c r="BS168" s="69">
        <f t="shared" si="422"/>
        <v>721361838512</v>
      </c>
      <c r="BT168" s="69">
        <f t="shared" si="423"/>
        <v>830880230416</v>
      </c>
      <c r="BU168" s="69">
        <f t="shared" si="424"/>
        <v>166401987824</v>
      </c>
      <c r="BV168" s="69">
        <f t="shared" si="425"/>
        <v>242773975680</v>
      </c>
      <c r="BW168" s="69">
        <f t="shared" si="426"/>
        <v>405189581992</v>
      </c>
      <c r="BX168" s="69">
        <f t="shared" si="427"/>
        <v>156123814992</v>
      </c>
      <c r="BY168" s="69">
        <f t="shared" si="428"/>
        <v>172951815696</v>
      </c>
      <c r="BZ168" s="69">
        <f t="shared" si="429"/>
        <v>198933454280</v>
      </c>
      <c r="CA168" s="69">
        <f t="shared" si="430"/>
        <v>576897272176</v>
      </c>
      <c r="CB168" s="69">
        <f t="shared" si="431"/>
        <v>428819525480</v>
      </c>
      <c r="CC168" s="69">
        <f t="shared" si="432"/>
        <v>36584</v>
      </c>
      <c r="CD168" s="69">
        <f t="shared" si="433"/>
        <v>0</v>
      </c>
      <c r="CE168" s="69">
        <f t="shared" si="434"/>
        <v>0</v>
      </c>
      <c r="CF168" s="69">
        <f t="shared" si="435"/>
        <v>0</v>
      </c>
      <c r="CG168" s="69">
        <f t="shared" si="436"/>
        <v>0</v>
      </c>
      <c r="CH168" s="69">
        <f t="shared" si="437"/>
        <v>0</v>
      </c>
      <c r="CI168" s="69">
        <f t="shared" si="438"/>
        <v>0</v>
      </c>
      <c r="CJ168" s="69">
        <f t="shared" si="439"/>
        <v>0</v>
      </c>
      <c r="CK168" s="69">
        <f t="shared" si="440"/>
        <v>0</v>
      </c>
      <c r="CL168" s="69">
        <f t="shared" si="441"/>
        <v>101</v>
      </c>
      <c r="CM168" s="69">
        <f t="shared" si="442"/>
        <v>50</v>
      </c>
      <c r="CN168" s="69">
        <f t="shared" si="443"/>
        <v>22</v>
      </c>
      <c r="CO168" s="69">
        <f t="shared" si="444"/>
        <v>58</v>
      </c>
      <c r="CP168" s="69">
        <f t="shared" si="445"/>
        <v>72</v>
      </c>
      <c r="CQ168" s="69">
        <f t="shared" si="446"/>
        <v>113</v>
      </c>
      <c r="CR168" s="69">
        <f t="shared" si="447"/>
        <v>60</v>
      </c>
      <c r="CS168" s="69">
        <f t="shared" si="448"/>
        <v>1</v>
      </c>
      <c r="CT168" s="69">
        <f t="shared" si="449"/>
        <v>83</v>
      </c>
      <c r="CU168" s="69">
        <f t="shared" si="450"/>
        <v>55</v>
      </c>
      <c r="CV168" s="69">
        <f t="shared" si="451"/>
        <v>97</v>
      </c>
      <c r="CW168" s="69">
        <f t="shared" si="452"/>
        <v>109</v>
      </c>
      <c r="CX168" s="69">
        <f t="shared" si="453"/>
        <v>30</v>
      </c>
      <c r="CY168" s="69">
        <f t="shared" si="454"/>
        <v>6</v>
      </c>
      <c r="CZ168" s="69">
        <f t="shared" si="455"/>
        <v>29</v>
      </c>
      <c r="DA168" s="69">
        <f t="shared" si="456"/>
        <v>6</v>
      </c>
      <c r="DB168" s="69">
        <f t="shared" si="457"/>
        <v>6</v>
      </c>
      <c r="DC168" s="69">
        <f t="shared" si="458"/>
        <v>0</v>
      </c>
      <c r="DD168" s="69">
        <f t="shared" si="459"/>
        <v>0</v>
      </c>
      <c r="DE168" s="69">
        <f t="shared" si="460"/>
        <v>0</v>
      </c>
      <c r="DF168" s="69">
        <f t="shared" si="461"/>
        <v>0</v>
      </c>
      <c r="DG168" s="69">
        <f t="shared" si="462"/>
        <v>0</v>
      </c>
      <c r="DH168" s="69">
        <f t="shared" si="463"/>
        <v>0</v>
      </c>
      <c r="DI168" s="69">
        <f t="shared" si="464"/>
        <v>0</v>
      </c>
      <c r="DJ168" s="69" t="str">
        <f>IF(COUNTBLANK(DK168:$EI168)=COLUMNS(DK168:$EI168),"",REPT("0",Batch_Length-LEN(IF(AND(SUM(AK168:$BI168)&lt;&gt;0,BJ168=0),REPT("0",Batch_Length),TEXT(BJ168,"0")))))&amp;IF(AND(SUM(AK168:$BI168)&lt;&gt;0,BJ168=0),REPT("0",Batch_Length),TEXT(BJ168,"0"))</f>
        <v>000000000000</v>
      </c>
      <c r="DK168" s="69" t="str">
        <f>IF(COUNTBLANK(DL168:$EI168)=COLUMNS(DL168:$EI168),"",REPT("0",Batch_Length-LEN(IF(AND(SUMPRODUCT($F$32:$F167*BK$32:BK167)+SUMPRODUCT($F$32:$F167*CJ$32:CJ167)&gt;0,BK168+CJ168=0),REPT("0",Batch_Length),IF(BK168+CJ168=0,"",TEXT(BK168+CJ168,"0"))))))&amp;IF(AND(SUMPRODUCT($F$32:$F167*BK$32:BK167)+SUMPRODUCT($F$32:$F167*CJ$32:CJ167)&gt;0,BK168+CJ168=0),REPT("0",Batch_Length),IF(BK168+CJ168=0,"",TEXT(BK168+CJ168,"0")))</f>
        <v>000000000000</v>
      </c>
      <c r="DL168" s="69" t="str">
        <f>IF(COUNTBLANK(DM168:$EI168)=COLUMNS(DM168:$EI168),"",REPT("0",Batch_Length-LEN(IF(AND(SUMPRODUCT($F$32:$F167*BL$32:BL167)+SUMPRODUCT($F$32:$F167*CK$32:CK167)&gt;0,BL168+CK168=0),REPT("0",Batch_Length),IF(BL168+CK168=0,"",TEXT(BL168+CK168,"0"))))))&amp;IF(AND(SUMPRODUCT($F$32:$F167*BL$32:BL167)+SUMPRODUCT($F$32:$F167*CK$32:CK167)&gt;0,BL168+CK168=0),REPT("0",Batch_Length),IF(BL168+CK168=0,"",TEXT(BL168+CK168,"0")))</f>
        <v>184000000000</v>
      </c>
      <c r="DM168" s="69" t="str">
        <f>IF(COUNTBLANK(DN168:$EI168)=COLUMNS(DN168:$EI168),"",REPT("0",Batch_Length-LEN(IF(AND(SUMPRODUCT($F$32:$F167*BM$32:BM167)+SUMPRODUCT($F$32:$F167*CL$32:CL167)&gt;0,BM168+CL168=0),REPT("0",Batch_Length),IF(BM168+CL168=0,"",TEXT(BM168+CL168,"0"))))))&amp;IF(AND(SUMPRODUCT($F$32:$F167*BM$32:BM167)+SUMPRODUCT($F$32:$F167*CL$32:CL167)&gt;0,BM168+CL168=0),REPT("0",Batch_Length),IF(BM168+CL168=0,"",TEXT(BM168+CL168,"0")))</f>
        <v>409164842205</v>
      </c>
      <c r="DN168" s="69" t="str">
        <f>IF(COUNTBLANK(DO168:$EI168)=COLUMNS(DO168:$EI168),"",REPT("0",Batch_Length-LEN(IF(AND(SUMPRODUCT($F$32:$F167*BN$32:BN167)+SUMPRODUCT($F$32:$F167*CM$32:CM167)&gt;0,BN168+CM168=0),REPT("0",Batch_Length),IF(BN168+CM168=0,"",TEXT(BN168+CM168,"0"))))))&amp;IF(AND(SUMPRODUCT($F$32:$F167*BN$32:BN167)+SUMPRODUCT($F$32:$F167*CM$32:CM167)&gt;0,BN168+CM168=0),REPT("0",Batch_Length),IF(BN168+CM168=0,"",TEXT(BN168+CM168,"0")))</f>
        <v>462614334914</v>
      </c>
      <c r="DO168" s="69" t="str">
        <f>IF(COUNTBLANK(DP168:$EI168)=COLUMNS(DP168:$EI168),"",REPT("0",Batch_Length-LEN(IF(AND(SUMPRODUCT($F$32:$F167*BO$32:BO167)+SUMPRODUCT($F$32:$F167*CN$32:CN167)&gt;0,BO168+CN168=0),REPT("0",Batch_Length),IF(BO168+CN168=0,"",TEXT(BO168+CN168,"0"))))))&amp;IF(AND(SUMPRODUCT($F$32:$F167*BO$32:BO167)+SUMPRODUCT($F$32:$F167*CN$32:CN167)&gt;0,BO168+CN168=0),REPT("0",Batch_Length),IF(BO168+CN168=0,"",TEXT(BO168+CN168,"0")))</f>
        <v>808776620558</v>
      </c>
      <c r="DP168" s="69" t="str">
        <f>IF(COUNTBLANK(DQ168:$EI168)=COLUMNS(DQ168:$EI168),"",REPT("0",Batch_Length-LEN(IF(AND(SUMPRODUCT($F$32:$F167*BP$32:BP167)+SUMPRODUCT($F$32:$F167*CO$32:CO167)&gt;0,BP168+CO168=0),REPT("0",Batch_Length),IF(BP168+CO168=0,"",TEXT(BP168+CO168,"0"))))))&amp;IF(AND(SUMPRODUCT($F$32:$F167*BP$32:BP167)+SUMPRODUCT($F$32:$F167*CO$32:CO167)&gt;0,BP168+CO168=0),REPT("0",Batch_Length),IF(BP168+CO168=0,"",TEXT(BP168+CO168,"0")))</f>
        <v>276110436058</v>
      </c>
      <c r="DQ168" s="69" t="str">
        <f>IF(COUNTBLANK(DR168:$EI168)=COLUMNS(DR168:$EI168),"",REPT("0",Batch_Length-LEN(IF(AND(SUMPRODUCT($F$32:$F167*BQ$32:BQ167)+SUMPRODUCT($F$32:$F167*CP$32:CP167)&gt;0,BQ168+CP168=0),REPT("0",Batch_Length),IF(BQ168+CP168=0,"",TEXT(BQ168+CP168,"0"))))))&amp;IF(AND(SUMPRODUCT($F$32:$F167*BQ$32:BQ167)+SUMPRODUCT($F$32:$F167*CP$32:CP167)&gt;0,BQ168+CP168=0),REPT("0",Batch_Length),IF(BQ168+CP168=0,"",TEXT(BQ168+CP168,"0")))</f>
        <v>250473185240</v>
      </c>
      <c r="DR168" s="69" t="str">
        <f>IF(COUNTBLANK(DS168:$EI168)=COLUMNS(DS168:$EI168),"",REPT("0",Batch_Length-LEN(IF(AND(SUMPRODUCT($F$32:$F167*BR$32:BR167)+SUMPRODUCT($F$32:$F167*CQ$32:CQ167)&gt;0,BR168+CQ168=0),REPT("0",Batch_Length),IF(BR168+CQ168=0,"",TEXT(BR168+CQ168,"0"))))))&amp;IF(AND(SUMPRODUCT($F$32:$F167*BR$32:BR167)+SUMPRODUCT($F$32:$F167*CQ$32:CQ167)&gt;0,BR168+CQ168=0),REPT("0",Batch_Length),IF(BR168+CQ168=0,"",TEXT(BR168+CQ168,"0")))</f>
        <v>072126683305</v>
      </c>
      <c r="DS168" s="69" t="str">
        <f>IF(COUNTBLANK(DT168:$EI168)=COLUMNS(DT168:$EI168),"",REPT("0",Batch_Length-LEN(IF(AND(SUMPRODUCT($F$32:$F167*BS$32:BS167)+SUMPRODUCT($F$32:$F167*CR$32:CR167)&gt;0,BS168+CR168=0),REPT("0",Batch_Length),IF(BS168+CR168=0,"",TEXT(BS168+CR168,"0"))))))&amp;IF(AND(SUMPRODUCT($F$32:$F167*BS$32:BS167)+SUMPRODUCT($F$32:$F167*CR$32:CR167)&gt;0,BS168+CR168=0),REPT("0",Batch_Length),IF(BS168+CR168=0,"",TEXT(BS168+CR168,"0")))</f>
        <v>721361838572</v>
      </c>
      <c r="DT168" s="69" t="str">
        <f>IF(COUNTBLANK(DU168:$EI168)=COLUMNS(DU168:$EI168),"",REPT("0",Batch_Length-LEN(IF(AND(SUMPRODUCT($F$32:$F167*BT$32:BT167)+SUMPRODUCT($F$32:$F167*CS$32:CS167)&gt;0,BT168+CS168=0),REPT("0",Batch_Length),IF(BT168+CS168=0,"",TEXT(BT168+CS168,"0"))))))&amp;IF(AND(SUMPRODUCT($F$32:$F167*BT$32:BT167)+SUMPRODUCT($F$32:$F167*CS$32:CS167)&gt;0,BT168+CS168=0),REPT("0",Batch_Length),IF(BT168+CS168=0,"",TEXT(BT168+CS168,"0")))</f>
        <v>830880230417</v>
      </c>
      <c r="DU168" s="69" t="str">
        <f>IF(COUNTBLANK(DV168:$EI168)=COLUMNS(DV168:$EI168),"",REPT("0",Batch_Length-LEN(IF(AND(SUMPRODUCT($F$32:$F167*BU$32:BU167)+SUMPRODUCT($F$32:$F167*CT$32:CT167)&gt;0,BU168+CT168=0),REPT("0",Batch_Length),IF(BU168+CT168=0,"",TEXT(BU168+CT168,"0"))))))&amp;IF(AND(SUMPRODUCT($F$32:$F167*BU$32:BU167)+SUMPRODUCT($F$32:$F167*CT$32:CT167)&gt;0,BU168+CT168=0),REPT("0",Batch_Length),IF(BU168+CT168=0,"",TEXT(BU168+CT168,"0")))</f>
        <v>166401987907</v>
      </c>
      <c r="DV168" s="69" t="str">
        <f>IF(COUNTBLANK(DW168:$EI168)=COLUMNS(DW168:$EI168),"",REPT("0",Batch_Length-LEN(IF(AND(SUMPRODUCT($F$32:$F167*BV$32:BV167)+SUMPRODUCT($F$32:$F167*CU$32:CU167)&gt;0,BV168+CU168=0),REPT("0",Batch_Length),IF(BV168+CU168=0,"",TEXT(BV168+CU168,"0"))))))&amp;IF(AND(SUMPRODUCT($F$32:$F167*BV$32:BV167)+SUMPRODUCT($F$32:$F167*CU$32:CU167)&gt;0,BV168+CU168=0),REPT("0",Batch_Length),IF(BV168+CU168=0,"",TEXT(BV168+CU168,"0")))</f>
        <v>242773975735</v>
      </c>
      <c r="DW168" s="69" t="str">
        <f>IF(COUNTBLANK(DX168:$EI168)=COLUMNS(DX168:$EI168),"",REPT("0",Batch_Length-LEN(IF(AND(SUMPRODUCT($F$32:$F167*BW$32:BW167)+SUMPRODUCT($F$32:$F167*CV$32:CV167)&gt;0,BW168+CV168=0),REPT("0",Batch_Length),IF(BW168+CV168=0,"",TEXT(BW168+CV168,"0"))))))&amp;IF(AND(SUMPRODUCT($F$32:$F167*BW$32:BW167)+SUMPRODUCT($F$32:$F167*CV$32:CV167)&gt;0,BW168+CV168=0),REPT("0",Batch_Length),IF(BW168+CV168=0,"",TEXT(BW168+CV168,"0")))</f>
        <v>405189582089</v>
      </c>
      <c r="DX168" s="69" t="str">
        <f>IF(COUNTBLANK(DY168:$EI168)=COLUMNS(DY168:$EI168),"",REPT("0",Batch_Length-LEN(IF(AND(SUMPRODUCT($F$32:$F167*BX$32:BX167)+SUMPRODUCT($F$32:$F167*CW$32:CW167)&gt;0,BX168+CW168=0),REPT("0",Batch_Length),IF(BX168+CW168=0,"",TEXT(BX168+CW168,"0"))))))&amp;IF(AND(SUMPRODUCT($F$32:$F167*BX$32:BX167)+SUMPRODUCT($F$32:$F167*CW$32:CW167)&gt;0,BX168+CW168=0),REPT("0",Batch_Length),IF(BX168+CW168=0,"",TEXT(BX168+CW168,"0")))</f>
        <v>156123815101</v>
      </c>
      <c r="DY168" s="69" t="str">
        <f>IF(COUNTBLANK(DZ168:$EI168)=COLUMNS(DZ168:$EI168),"",REPT("0",Batch_Length-LEN(IF(AND(SUMPRODUCT($F$32:$F167*BY$32:BY167)+SUMPRODUCT($F$32:$F167*CX$32:CX167)&gt;0,BY168+CX168=0),REPT("0",Batch_Length),IF(BY168+CX168=0,"",TEXT(BY168+CX168,"0"))))))&amp;IF(AND(SUMPRODUCT($F$32:$F167*BY$32:BY167)+SUMPRODUCT($F$32:$F167*CX$32:CX167)&gt;0,BY168+CX168=0),REPT("0",Batch_Length),IF(BY168+CX168=0,"",TEXT(BY168+CX168,"0")))</f>
        <v>172951815726</v>
      </c>
      <c r="DZ168" s="69" t="str">
        <f>IF(COUNTBLANK(EA168:$EI168)=COLUMNS(EA168:$EI168),"",REPT("0",Batch_Length-LEN(IF(AND(SUMPRODUCT($F$32:$F167*BZ$32:BZ167)+SUMPRODUCT($F$32:$F167*CY$32:CY167)&gt;0,BZ168+CY168=0),REPT("0",Batch_Length),IF(BZ168+CY168=0,"",TEXT(BZ168+CY168,"0"))))))&amp;IF(AND(SUMPRODUCT($F$32:$F167*BZ$32:BZ167)+SUMPRODUCT($F$32:$F167*CY$32:CY167)&gt;0,BZ168+CY168=0),REPT("0",Batch_Length),IF(BZ168+CY168=0,"",TEXT(BZ168+CY168,"0")))</f>
        <v>198933454286</v>
      </c>
      <c r="EA168" s="69" t="str">
        <f>IF(COUNTBLANK(EB168:$EI168)=COLUMNS(EB168:$EI168),"",REPT("0",Batch_Length-LEN(IF(AND(SUMPRODUCT($F$32:$F167*CA$32:CA167)+SUMPRODUCT($F$32:$F167*CZ$32:CZ167)&gt;0,CA168+CZ168=0),REPT("0",Batch_Length),IF(CA168+CZ168=0,"",TEXT(CA168+CZ168,"0"))))))&amp;IF(AND(SUMPRODUCT($F$32:$F167*CA$32:CA167)+SUMPRODUCT($F$32:$F167*CZ$32:CZ167)&gt;0,CA168+CZ168=0),REPT("0",Batch_Length),IF(CA168+CZ168=0,"",TEXT(CA168+CZ168,"0")))</f>
        <v>576897272205</v>
      </c>
      <c r="EB168" s="69" t="str">
        <f>IF(COUNTBLANK(EC168:$EI168)=COLUMNS(EC168:$EI168),"",REPT("0",Batch_Length-LEN(IF(AND(SUMPRODUCT($F$32:$F167*CB$32:CB167)+SUMPRODUCT($F$32:$F167*DA$32:DA167)&gt;0,CB168+DA168=0),REPT("0",Batch_Length),IF(CB168+DA168=0,"",TEXT(CB168+DA168,"0"))))))&amp;IF(AND(SUMPRODUCT($F$32:$F167*CB$32:CB167)+SUMPRODUCT($F$32:$F167*DA$32:DA167)&gt;0,CB168+DA168=0),REPT("0",Batch_Length),IF(CB168+DA168=0,"",TEXT(CB168+DA168,"0")))</f>
        <v>428819525486</v>
      </c>
      <c r="EC168" s="69" t="str">
        <f>IF(COUNTBLANK(ED168:$EI168)=COLUMNS(ED168:$EI168),"",REPT("0",Batch_Length-LEN(IF(AND(SUMPRODUCT($F$32:$F167*CC$32:CC167)+SUMPRODUCT($F$32:$F167*DB$32:DB167)&gt;0,CC168+DB168=0),REPT("0",Batch_Length),IF(CC168+DB168=0,"",TEXT(CC168+DB168,"0"))))))&amp;IF(AND(SUMPRODUCT($F$32:$F167*CC$32:CC167)+SUMPRODUCT($F$32:$F167*DB$32:DB167)&gt;0,CC168+DB168=0),REPT("0",Batch_Length),IF(CC168+DB168=0,"",TEXT(CC168+DB168,"0")))</f>
        <v>36590</v>
      </c>
      <c r="ED168" s="69" t="str">
        <f>IF(COUNTBLANK(EE168:$EI168)=COLUMNS(EE168:$EI168),"",REPT("0",Batch_Length-LEN(IF(AND(SUMPRODUCT($F$32:$F167*CD$32:CD167)+SUMPRODUCT($F$32:$F167*DC$32:DC167)&gt;0,CD168+DC168=0),REPT("0",Batch_Length),IF(CD168+DC168=0,"",TEXT(CD168+DC168,"0"))))))&amp;IF(AND(SUMPRODUCT($F$32:$F167*CD$32:CD167)+SUMPRODUCT($F$32:$F167*DC$32:DC167)&gt;0,CD168+DC168=0),REPT("0",Batch_Length),IF(CD168+DC168=0,"",TEXT(CD168+DC168,"0")))</f>
        <v/>
      </c>
      <c r="EE168" s="69" t="str">
        <f>IF(COUNTBLANK(EF168:$EI168)=COLUMNS(EF168:$EI168),"",REPT("0",Batch_Length-LEN(IF(AND(SUMPRODUCT($F$32:$F167*CE$32:CE167)+SUMPRODUCT($F$32:$F167*DD$32:DD167)&gt;0,CE168+DD168=0),REPT("0",Batch_Length),IF(CE168+DD168=0,"",TEXT(CE168+DD168,"0"))))))&amp;IF(AND(SUMPRODUCT($F$32:$F167*CE$32:CE167)+SUMPRODUCT($F$32:$F167*DD$32:DD167)&gt;0,CE168+DD168=0),REPT("0",Batch_Length),IF(CE168+DD168=0,"",TEXT(CE168+DD168,"0")))</f>
        <v/>
      </c>
      <c r="EF168" s="69" t="str">
        <f>IF(COUNTBLANK(EG168:$EI168)=COLUMNS(EG168:$EI168),"",REPT("0",Batch_Length-LEN(IF(AND(SUMPRODUCT($F$32:$F167*CF$32:CF167)+SUMPRODUCT($F$32:$F167*DE$32:DE167)&gt;0,CF168+DE168=0),REPT("0",Batch_Length),IF(CF168+DE168=0,"",TEXT(CF168+DE168,"0"))))))&amp;IF(AND(SUMPRODUCT($F$32:$F167*CF$32:CF167)+SUMPRODUCT($F$32:$F167*DE$32:DE167)&gt;0,CF168+DE168=0),REPT("0",Batch_Length),IF(CF168+DE168=0,"",TEXT(CF168+DE168,"0")))</f>
        <v/>
      </c>
      <c r="EG168" s="69" t="str">
        <f>IF(COUNTBLANK(EH168:$EI168)=COLUMNS(EH168:$EI168),"",REPT("0",Batch_Length-LEN(IF(AND(SUMPRODUCT($F$32:$F167*CG$32:CG167)+SUMPRODUCT($F$32:$F167*DF$32:DF167)&gt;0,CG168+DF168=0),REPT("0",Batch_Length),IF(CG168+DF168=0,"",TEXT(CG168+DF168,"0"))))))&amp;IF(AND(SUMPRODUCT($F$32:$F167*CG$32:CG167)+SUMPRODUCT($F$32:$F167*DF$32:DF167)&gt;0,CG168+DF168=0),REPT("0",Batch_Length),IF(CG168+DF168=0,"",TEXT(CG168+DF168,"0")))</f>
        <v/>
      </c>
      <c r="EH168" s="69" t="str">
        <f>IF(COUNTBLANK(EI168:$EI168)=COLUMNS(EI168:$EI168),"",REPT("0",Batch_Length-LEN(IF(AND(SUMPRODUCT($F$32:$F167*CH$32:CH167)+SUMPRODUCT($F$32:$F167*DG$32:DG167)&gt;0,CH168+DG168=0),REPT("0",Batch_Length),IF(CH168+DG168=0,"",TEXT(CH168+DG168,"0"))))))&amp;IF(AND(SUMPRODUCT($F$32:$F167*CH$32:CH167)+SUMPRODUCT($F$32:$F167*DG$32:DG167)&gt;0,CH168+DG168=0),REPT("0",Batch_Length),IF(CH168+DG168=0,"",TEXT(CH168+DG168,"0")))</f>
        <v/>
      </c>
      <c r="EI168" s="69" t="str">
        <f>IF(AND(SUMPRODUCT($F$32:$F167*CI$32:CI167)+SUMPRODUCT($F$32:$F167*DH$32:DH167)&gt;0,CI168+DH168=0),REPT("0",Batch_Length),IF(CI168+DH168=0,"",TEXT(CI168+DH168,"0")))</f>
        <v/>
      </c>
      <c r="EJ168" s="69" t="str">
        <f t="shared" si="494"/>
        <v>36590428819525486576897272205198933454286172951815726156123815101405189582089242773975735166401987907830880230417721361838572072126683305250473185240276110436058808776620558462614334914409164842205184000000000000000000000000000000000</v>
      </c>
      <c r="EK168" s="57" t="s">
        <v>86</v>
      </c>
    </row>
    <row r="169" spans="6:141" outlineLevel="1" x14ac:dyDescent="0.2">
      <c r="F169" s="66">
        <f t="shared" si="465"/>
        <v>137</v>
      </c>
      <c r="G169" s="67" t="str">
        <f t="shared" si="466"/>
        <v>5012888748274991661034926292112253883237205694398754483388962668892510972746226260034675717797072343372830591567227826571884373881355612819314826377917827129740056802397016509378163883274055583382110208000000000000000000000000000000000</v>
      </c>
      <c r="H169" s="66">
        <f t="shared" si="467"/>
        <v>235</v>
      </c>
      <c r="I169" s="66">
        <f t="shared" si="386"/>
        <v>20</v>
      </c>
      <c r="J169" s="67" t="str">
        <f t="shared" si="387"/>
        <v>000000000000</v>
      </c>
      <c r="K169" s="68" t="str">
        <f t="shared" si="388"/>
        <v>000000000000</v>
      </c>
      <c r="L169" s="68" t="str">
        <f t="shared" si="389"/>
        <v>184000000000</v>
      </c>
      <c r="M169" s="68" t="str">
        <f t="shared" si="390"/>
        <v>409164842205</v>
      </c>
      <c r="N169" s="68" t="str">
        <f t="shared" si="391"/>
        <v>462614334914</v>
      </c>
      <c r="O169" s="68" t="str">
        <f t="shared" si="392"/>
        <v>808776620558</v>
      </c>
      <c r="P169" s="68" t="str">
        <f t="shared" si="393"/>
        <v>276110436058</v>
      </c>
      <c r="Q169" s="68" t="str">
        <f t="shared" si="394"/>
        <v>250473185240</v>
      </c>
      <c r="R169" s="68" t="str">
        <f t="shared" si="395"/>
        <v>072126683305</v>
      </c>
      <c r="S169" s="68" t="str">
        <f t="shared" si="396"/>
        <v>721361838572</v>
      </c>
      <c r="T169" s="68" t="str">
        <f t="shared" si="397"/>
        <v>830880230417</v>
      </c>
      <c r="U169" s="68" t="str">
        <f t="shared" si="398"/>
        <v>166401987907</v>
      </c>
      <c r="V169" s="68" t="str">
        <f t="shared" si="399"/>
        <v>242773975735</v>
      </c>
      <c r="W169" s="68" t="str">
        <f t="shared" si="400"/>
        <v>405189582089</v>
      </c>
      <c r="X169" s="68" t="str">
        <f t="shared" si="401"/>
        <v>156123815101</v>
      </c>
      <c r="Y169" s="68" t="str">
        <f t="shared" si="402"/>
        <v>172951815726</v>
      </c>
      <c r="Z169" s="68" t="str">
        <f t="shared" si="403"/>
        <v>198933454286</v>
      </c>
      <c r="AA169" s="68" t="str">
        <f t="shared" si="404"/>
        <v>576897272205</v>
      </c>
      <c r="AB169" s="68" t="str">
        <f t="shared" si="405"/>
        <v>428819525486</v>
      </c>
      <c r="AC169" s="68" t="str">
        <f t="shared" si="406"/>
        <v>36590</v>
      </c>
      <c r="AD169" s="68">
        <f t="shared" si="407"/>
        <v>0</v>
      </c>
      <c r="AE169" s="68">
        <f t="shared" si="408"/>
        <v>0</v>
      </c>
      <c r="AF169" s="68">
        <f t="shared" si="409"/>
        <v>0</v>
      </c>
      <c r="AG169" s="68">
        <f t="shared" si="410"/>
        <v>0</v>
      </c>
      <c r="AH169" s="68">
        <f t="shared" si="411"/>
        <v>0</v>
      </c>
      <c r="AI169" s="68">
        <f t="shared" si="412"/>
        <v>0</v>
      </c>
      <c r="AJ169" s="69">
        <f t="shared" si="468"/>
        <v>0</v>
      </c>
      <c r="AK169" s="69">
        <f t="shared" si="469"/>
        <v>0</v>
      </c>
      <c r="AL169" s="69">
        <f t="shared" si="470"/>
        <v>25208000000000</v>
      </c>
      <c r="AM169" s="69">
        <f t="shared" si="471"/>
        <v>56055583382085</v>
      </c>
      <c r="AN169" s="69">
        <f t="shared" si="472"/>
        <v>63378163883218</v>
      </c>
      <c r="AO169" s="69">
        <f t="shared" si="473"/>
        <v>110802397016446</v>
      </c>
      <c r="AP169" s="69">
        <f t="shared" si="474"/>
        <v>37827129739946</v>
      </c>
      <c r="AQ169" s="69">
        <f t="shared" si="475"/>
        <v>34314826377880</v>
      </c>
      <c r="AR169" s="69">
        <f t="shared" si="476"/>
        <v>9881355612785</v>
      </c>
      <c r="AS169" s="69">
        <f t="shared" si="477"/>
        <v>98826571884364</v>
      </c>
      <c r="AT169" s="69">
        <f t="shared" si="478"/>
        <v>113830591567129</v>
      </c>
      <c r="AU169" s="69">
        <f t="shared" si="479"/>
        <v>22797072343259</v>
      </c>
      <c r="AV169" s="69">
        <f t="shared" si="480"/>
        <v>33260034675695</v>
      </c>
      <c r="AW169" s="69">
        <f t="shared" si="481"/>
        <v>55510972746193</v>
      </c>
      <c r="AX169" s="69">
        <f t="shared" si="482"/>
        <v>21388962668837</v>
      </c>
      <c r="AY169" s="69">
        <f t="shared" si="483"/>
        <v>23694398754462</v>
      </c>
      <c r="AZ169" s="69">
        <f t="shared" si="484"/>
        <v>27253883237182</v>
      </c>
      <c r="BA169" s="69">
        <f t="shared" si="485"/>
        <v>79034926292085</v>
      </c>
      <c r="BB169" s="69">
        <f t="shared" si="486"/>
        <v>58748274991582</v>
      </c>
      <c r="BC169" s="69">
        <f t="shared" si="487"/>
        <v>5012830</v>
      </c>
      <c r="BD169" s="69">
        <f t="shared" si="488"/>
        <v>0</v>
      </c>
      <c r="BE169" s="69">
        <f t="shared" si="489"/>
        <v>0</v>
      </c>
      <c r="BF169" s="69">
        <f t="shared" si="490"/>
        <v>0</v>
      </c>
      <c r="BG169" s="69">
        <f t="shared" si="491"/>
        <v>0</v>
      </c>
      <c r="BH169" s="69">
        <f t="shared" si="492"/>
        <v>0</v>
      </c>
      <c r="BI169" s="69">
        <f t="shared" si="493"/>
        <v>0</v>
      </c>
      <c r="BJ169" s="69">
        <f t="shared" si="413"/>
        <v>0</v>
      </c>
      <c r="BK169" s="69">
        <f t="shared" si="414"/>
        <v>0</v>
      </c>
      <c r="BL169" s="69">
        <f t="shared" si="415"/>
        <v>208000000000</v>
      </c>
      <c r="BM169" s="69">
        <f t="shared" si="416"/>
        <v>55583382085</v>
      </c>
      <c r="BN169" s="69">
        <f t="shared" si="417"/>
        <v>378163883218</v>
      </c>
      <c r="BO169" s="69">
        <f t="shared" si="418"/>
        <v>802397016446</v>
      </c>
      <c r="BP169" s="69">
        <f t="shared" si="419"/>
        <v>827129739946</v>
      </c>
      <c r="BQ169" s="69">
        <f t="shared" si="420"/>
        <v>314826377880</v>
      </c>
      <c r="BR169" s="69">
        <f t="shared" si="421"/>
        <v>881355612785</v>
      </c>
      <c r="BS169" s="69">
        <f t="shared" si="422"/>
        <v>826571884364</v>
      </c>
      <c r="BT169" s="69">
        <f t="shared" si="423"/>
        <v>830591567129</v>
      </c>
      <c r="BU169" s="69">
        <f t="shared" si="424"/>
        <v>797072343259</v>
      </c>
      <c r="BV169" s="69">
        <f t="shared" si="425"/>
        <v>260034675695</v>
      </c>
      <c r="BW169" s="69">
        <f t="shared" si="426"/>
        <v>510972746193</v>
      </c>
      <c r="BX169" s="69">
        <f t="shared" si="427"/>
        <v>388962668837</v>
      </c>
      <c r="BY169" s="69">
        <f t="shared" si="428"/>
        <v>694398754462</v>
      </c>
      <c r="BZ169" s="69">
        <f t="shared" si="429"/>
        <v>253883237182</v>
      </c>
      <c r="CA169" s="69">
        <f t="shared" si="430"/>
        <v>34926292085</v>
      </c>
      <c r="CB169" s="69">
        <f t="shared" si="431"/>
        <v>748274991582</v>
      </c>
      <c r="CC169" s="69">
        <f t="shared" si="432"/>
        <v>5012830</v>
      </c>
      <c r="CD169" s="69">
        <f t="shared" si="433"/>
        <v>0</v>
      </c>
      <c r="CE169" s="69">
        <f t="shared" si="434"/>
        <v>0</v>
      </c>
      <c r="CF169" s="69">
        <f t="shared" si="435"/>
        <v>0</v>
      </c>
      <c r="CG169" s="69">
        <f t="shared" si="436"/>
        <v>0</v>
      </c>
      <c r="CH169" s="69">
        <f t="shared" si="437"/>
        <v>0</v>
      </c>
      <c r="CI169" s="69">
        <f t="shared" si="438"/>
        <v>0</v>
      </c>
      <c r="CJ169" s="69">
        <f t="shared" si="439"/>
        <v>0</v>
      </c>
      <c r="CK169" s="69">
        <f t="shared" si="440"/>
        <v>0</v>
      </c>
      <c r="CL169" s="69">
        <f t="shared" si="441"/>
        <v>25</v>
      </c>
      <c r="CM169" s="69">
        <f t="shared" si="442"/>
        <v>56</v>
      </c>
      <c r="CN169" s="69">
        <f t="shared" si="443"/>
        <v>63</v>
      </c>
      <c r="CO169" s="69">
        <f t="shared" si="444"/>
        <v>110</v>
      </c>
      <c r="CP169" s="69">
        <f t="shared" si="445"/>
        <v>37</v>
      </c>
      <c r="CQ169" s="69">
        <f t="shared" si="446"/>
        <v>34</v>
      </c>
      <c r="CR169" s="69">
        <f t="shared" si="447"/>
        <v>9</v>
      </c>
      <c r="CS169" s="69">
        <f t="shared" si="448"/>
        <v>98</v>
      </c>
      <c r="CT169" s="69">
        <f t="shared" si="449"/>
        <v>113</v>
      </c>
      <c r="CU169" s="69">
        <f t="shared" si="450"/>
        <v>22</v>
      </c>
      <c r="CV169" s="69">
        <f t="shared" si="451"/>
        <v>33</v>
      </c>
      <c r="CW169" s="69">
        <f t="shared" si="452"/>
        <v>55</v>
      </c>
      <c r="CX169" s="69">
        <f t="shared" si="453"/>
        <v>21</v>
      </c>
      <c r="CY169" s="69">
        <f t="shared" si="454"/>
        <v>23</v>
      </c>
      <c r="CZ169" s="69">
        <f t="shared" si="455"/>
        <v>27</v>
      </c>
      <c r="DA169" s="69">
        <f t="shared" si="456"/>
        <v>79</v>
      </c>
      <c r="DB169" s="69">
        <f t="shared" si="457"/>
        <v>58</v>
      </c>
      <c r="DC169" s="69">
        <f t="shared" si="458"/>
        <v>0</v>
      </c>
      <c r="DD169" s="69">
        <f t="shared" si="459"/>
        <v>0</v>
      </c>
      <c r="DE169" s="69">
        <f t="shared" si="460"/>
        <v>0</v>
      </c>
      <c r="DF169" s="69">
        <f t="shared" si="461"/>
        <v>0</v>
      </c>
      <c r="DG169" s="69">
        <f t="shared" si="462"/>
        <v>0</v>
      </c>
      <c r="DH169" s="69">
        <f t="shared" si="463"/>
        <v>0</v>
      </c>
      <c r="DI169" s="69">
        <f t="shared" si="464"/>
        <v>0</v>
      </c>
      <c r="DJ169" s="69" t="str">
        <f>IF(COUNTBLANK(DK169:$EI169)=COLUMNS(DK169:$EI169),"",REPT("0",Batch_Length-LEN(IF(AND(SUM(AK169:$BI169)&lt;&gt;0,BJ169=0),REPT("0",Batch_Length),TEXT(BJ169,"0")))))&amp;IF(AND(SUM(AK169:$BI169)&lt;&gt;0,BJ169=0),REPT("0",Batch_Length),TEXT(BJ169,"0"))</f>
        <v>000000000000</v>
      </c>
      <c r="DK169" s="69" t="str">
        <f>IF(COUNTBLANK(DL169:$EI169)=COLUMNS(DL169:$EI169),"",REPT("0",Batch_Length-LEN(IF(AND(SUMPRODUCT($F$32:$F168*BK$32:BK168)+SUMPRODUCT($F$32:$F168*CJ$32:CJ168)&gt;0,BK169+CJ169=0),REPT("0",Batch_Length),IF(BK169+CJ169=0,"",TEXT(BK169+CJ169,"0"))))))&amp;IF(AND(SUMPRODUCT($F$32:$F168*BK$32:BK168)+SUMPRODUCT($F$32:$F168*CJ$32:CJ168)&gt;0,BK169+CJ169=0),REPT("0",Batch_Length),IF(BK169+CJ169=0,"",TEXT(BK169+CJ169,"0")))</f>
        <v>000000000000</v>
      </c>
      <c r="DL169" s="69" t="str">
        <f>IF(COUNTBLANK(DM169:$EI169)=COLUMNS(DM169:$EI169),"",REPT("0",Batch_Length-LEN(IF(AND(SUMPRODUCT($F$32:$F168*BL$32:BL168)+SUMPRODUCT($F$32:$F168*CK$32:CK168)&gt;0,BL169+CK169=0),REPT("0",Batch_Length),IF(BL169+CK169=0,"",TEXT(BL169+CK169,"0"))))))&amp;IF(AND(SUMPRODUCT($F$32:$F168*BL$32:BL168)+SUMPRODUCT($F$32:$F168*CK$32:CK168)&gt;0,BL169+CK169=0),REPT("0",Batch_Length),IF(BL169+CK169=0,"",TEXT(BL169+CK169,"0")))</f>
        <v>208000000000</v>
      </c>
      <c r="DM169" s="69" t="str">
        <f>IF(COUNTBLANK(DN169:$EI169)=COLUMNS(DN169:$EI169),"",REPT("0",Batch_Length-LEN(IF(AND(SUMPRODUCT($F$32:$F168*BM$32:BM168)+SUMPRODUCT($F$32:$F168*CL$32:CL168)&gt;0,BM169+CL169=0),REPT("0",Batch_Length),IF(BM169+CL169=0,"",TEXT(BM169+CL169,"0"))))))&amp;IF(AND(SUMPRODUCT($F$32:$F168*BM$32:BM168)+SUMPRODUCT($F$32:$F168*CL$32:CL168)&gt;0,BM169+CL169=0),REPT("0",Batch_Length),IF(BM169+CL169=0,"",TEXT(BM169+CL169,"0")))</f>
        <v>055583382110</v>
      </c>
      <c r="DN169" s="69" t="str">
        <f>IF(COUNTBLANK(DO169:$EI169)=COLUMNS(DO169:$EI169),"",REPT("0",Batch_Length-LEN(IF(AND(SUMPRODUCT($F$32:$F168*BN$32:BN168)+SUMPRODUCT($F$32:$F168*CM$32:CM168)&gt;0,BN169+CM169=0),REPT("0",Batch_Length),IF(BN169+CM169=0,"",TEXT(BN169+CM169,"0"))))))&amp;IF(AND(SUMPRODUCT($F$32:$F168*BN$32:BN168)+SUMPRODUCT($F$32:$F168*CM$32:CM168)&gt;0,BN169+CM169=0),REPT("0",Batch_Length),IF(BN169+CM169=0,"",TEXT(BN169+CM169,"0")))</f>
        <v>378163883274</v>
      </c>
      <c r="DO169" s="69" t="str">
        <f>IF(COUNTBLANK(DP169:$EI169)=COLUMNS(DP169:$EI169),"",REPT("0",Batch_Length-LEN(IF(AND(SUMPRODUCT($F$32:$F168*BO$32:BO168)+SUMPRODUCT($F$32:$F168*CN$32:CN168)&gt;0,BO169+CN169=0),REPT("0",Batch_Length),IF(BO169+CN169=0,"",TEXT(BO169+CN169,"0"))))))&amp;IF(AND(SUMPRODUCT($F$32:$F168*BO$32:BO168)+SUMPRODUCT($F$32:$F168*CN$32:CN168)&gt;0,BO169+CN169=0),REPT("0",Batch_Length),IF(BO169+CN169=0,"",TEXT(BO169+CN169,"0")))</f>
        <v>802397016509</v>
      </c>
      <c r="DP169" s="69" t="str">
        <f>IF(COUNTBLANK(DQ169:$EI169)=COLUMNS(DQ169:$EI169),"",REPT("0",Batch_Length-LEN(IF(AND(SUMPRODUCT($F$32:$F168*BP$32:BP168)+SUMPRODUCT($F$32:$F168*CO$32:CO168)&gt;0,BP169+CO169=0),REPT("0",Batch_Length),IF(BP169+CO169=0,"",TEXT(BP169+CO169,"0"))))))&amp;IF(AND(SUMPRODUCT($F$32:$F168*BP$32:BP168)+SUMPRODUCT($F$32:$F168*CO$32:CO168)&gt;0,BP169+CO169=0),REPT("0",Batch_Length),IF(BP169+CO169=0,"",TEXT(BP169+CO169,"0")))</f>
        <v>827129740056</v>
      </c>
      <c r="DQ169" s="69" t="str">
        <f>IF(COUNTBLANK(DR169:$EI169)=COLUMNS(DR169:$EI169),"",REPT("0",Batch_Length-LEN(IF(AND(SUMPRODUCT($F$32:$F168*BQ$32:BQ168)+SUMPRODUCT($F$32:$F168*CP$32:CP168)&gt;0,BQ169+CP169=0),REPT("0",Batch_Length),IF(BQ169+CP169=0,"",TEXT(BQ169+CP169,"0"))))))&amp;IF(AND(SUMPRODUCT($F$32:$F168*BQ$32:BQ168)+SUMPRODUCT($F$32:$F168*CP$32:CP168)&gt;0,BQ169+CP169=0),REPT("0",Batch_Length),IF(BQ169+CP169=0,"",TEXT(BQ169+CP169,"0")))</f>
        <v>314826377917</v>
      </c>
      <c r="DR169" s="69" t="str">
        <f>IF(COUNTBLANK(DS169:$EI169)=COLUMNS(DS169:$EI169),"",REPT("0",Batch_Length-LEN(IF(AND(SUMPRODUCT($F$32:$F168*BR$32:BR168)+SUMPRODUCT($F$32:$F168*CQ$32:CQ168)&gt;0,BR169+CQ169=0),REPT("0",Batch_Length),IF(BR169+CQ169=0,"",TEXT(BR169+CQ169,"0"))))))&amp;IF(AND(SUMPRODUCT($F$32:$F168*BR$32:BR168)+SUMPRODUCT($F$32:$F168*CQ$32:CQ168)&gt;0,BR169+CQ169=0),REPT("0",Batch_Length),IF(BR169+CQ169=0,"",TEXT(BR169+CQ169,"0")))</f>
        <v>881355612819</v>
      </c>
      <c r="DS169" s="69" t="str">
        <f>IF(COUNTBLANK(DT169:$EI169)=COLUMNS(DT169:$EI169),"",REPT("0",Batch_Length-LEN(IF(AND(SUMPRODUCT($F$32:$F168*BS$32:BS168)+SUMPRODUCT($F$32:$F168*CR$32:CR168)&gt;0,BS169+CR169=0),REPT("0",Batch_Length),IF(BS169+CR169=0,"",TEXT(BS169+CR169,"0"))))))&amp;IF(AND(SUMPRODUCT($F$32:$F168*BS$32:BS168)+SUMPRODUCT($F$32:$F168*CR$32:CR168)&gt;0,BS169+CR169=0),REPT("0",Batch_Length),IF(BS169+CR169=0,"",TEXT(BS169+CR169,"0")))</f>
        <v>826571884373</v>
      </c>
      <c r="DT169" s="69" t="str">
        <f>IF(COUNTBLANK(DU169:$EI169)=COLUMNS(DU169:$EI169),"",REPT("0",Batch_Length-LEN(IF(AND(SUMPRODUCT($F$32:$F168*BT$32:BT168)+SUMPRODUCT($F$32:$F168*CS$32:CS168)&gt;0,BT169+CS169=0),REPT("0",Batch_Length),IF(BT169+CS169=0,"",TEXT(BT169+CS169,"0"))))))&amp;IF(AND(SUMPRODUCT($F$32:$F168*BT$32:BT168)+SUMPRODUCT($F$32:$F168*CS$32:CS168)&gt;0,BT169+CS169=0),REPT("0",Batch_Length),IF(BT169+CS169=0,"",TEXT(BT169+CS169,"0")))</f>
        <v>830591567227</v>
      </c>
      <c r="DU169" s="69" t="str">
        <f>IF(COUNTBLANK(DV169:$EI169)=COLUMNS(DV169:$EI169),"",REPT("0",Batch_Length-LEN(IF(AND(SUMPRODUCT($F$32:$F168*BU$32:BU168)+SUMPRODUCT($F$32:$F168*CT$32:CT168)&gt;0,BU169+CT169=0),REPT("0",Batch_Length),IF(BU169+CT169=0,"",TEXT(BU169+CT169,"0"))))))&amp;IF(AND(SUMPRODUCT($F$32:$F168*BU$32:BU168)+SUMPRODUCT($F$32:$F168*CT$32:CT168)&gt;0,BU169+CT169=0),REPT("0",Batch_Length),IF(BU169+CT169=0,"",TEXT(BU169+CT169,"0")))</f>
        <v>797072343372</v>
      </c>
      <c r="DV169" s="69" t="str">
        <f>IF(COUNTBLANK(DW169:$EI169)=COLUMNS(DW169:$EI169),"",REPT("0",Batch_Length-LEN(IF(AND(SUMPRODUCT($F$32:$F168*BV$32:BV168)+SUMPRODUCT($F$32:$F168*CU$32:CU168)&gt;0,BV169+CU169=0),REPT("0",Batch_Length),IF(BV169+CU169=0,"",TEXT(BV169+CU169,"0"))))))&amp;IF(AND(SUMPRODUCT($F$32:$F168*BV$32:BV168)+SUMPRODUCT($F$32:$F168*CU$32:CU168)&gt;0,BV169+CU169=0),REPT("0",Batch_Length),IF(BV169+CU169=0,"",TEXT(BV169+CU169,"0")))</f>
        <v>260034675717</v>
      </c>
      <c r="DW169" s="69" t="str">
        <f>IF(COUNTBLANK(DX169:$EI169)=COLUMNS(DX169:$EI169),"",REPT("0",Batch_Length-LEN(IF(AND(SUMPRODUCT($F$32:$F168*BW$32:BW168)+SUMPRODUCT($F$32:$F168*CV$32:CV168)&gt;0,BW169+CV169=0),REPT("0",Batch_Length),IF(BW169+CV169=0,"",TEXT(BW169+CV169,"0"))))))&amp;IF(AND(SUMPRODUCT($F$32:$F168*BW$32:BW168)+SUMPRODUCT($F$32:$F168*CV$32:CV168)&gt;0,BW169+CV169=0),REPT("0",Batch_Length),IF(BW169+CV169=0,"",TEXT(BW169+CV169,"0")))</f>
        <v>510972746226</v>
      </c>
      <c r="DX169" s="69" t="str">
        <f>IF(COUNTBLANK(DY169:$EI169)=COLUMNS(DY169:$EI169),"",REPT("0",Batch_Length-LEN(IF(AND(SUMPRODUCT($F$32:$F168*BX$32:BX168)+SUMPRODUCT($F$32:$F168*CW$32:CW168)&gt;0,BX169+CW169=0),REPT("0",Batch_Length),IF(BX169+CW169=0,"",TEXT(BX169+CW169,"0"))))))&amp;IF(AND(SUMPRODUCT($F$32:$F168*BX$32:BX168)+SUMPRODUCT($F$32:$F168*CW$32:CW168)&gt;0,BX169+CW169=0),REPT("0",Batch_Length),IF(BX169+CW169=0,"",TEXT(BX169+CW169,"0")))</f>
        <v>388962668892</v>
      </c>
      <c r="DY169" s="69" t="str">
        <f>IF(COUNTBLANK(DZ169:$EI169)=COLUMNS(DZ169:$EI169),"",REPT("0",Batch_Length-LEN(IF(AND(SUMPRODUCT($F$32:$F168*BY$32:BY168)+SUMPRODUCT($F$32:$F168*CX$32:CX168)&gt;0,BY169+CX169=0),REPT("0",Batch_Length),IF(BY169+CX169=0,"",TEXT(BY169+CX169,"0"))))))&amp;IF(AND(SUMPRODUCT($F$32:$F168*BY$32:BY168)+SUMPRODUCT($F$32:$F168*CX$32:CX168)&gt;0,BY169+CX169=0),REPT("0",Batch_Length),IF(BY169+CX169=0,"",TEXT(BY169+CX169,"0")))</f>
        <v>694398754483</v>
      </c>
      <c r="DZ169" s="69" t="str">
        <f>IF(COUNTBLANK(EA169:$EI169)=COLUMNS(EA169:$EI169),"",REPT("0",Batch_Length-LEN(IF(AND(SUMPRODUCT($F$32:$F168*BZ$32:BZ168)+SUMPRODUCT($F$32:$F168*CY$32:CY168)&gt;0,BZ169+CY169=0),REPT("0",Batch_Length),IF(BZ169+CY169=0,"",TEXT(BZ169+CY169,"0"))))))&amp;IF(AND(SUMPRODUCT($F$32:$F168*BZ$32:BZ168)+SUMPRODUCT($F$32:$F168*CY$32:CY168)&gt;0,BZ169+CY169=0),REPT("0",Batch_Length),IF(BZ169+CY169=0,"",TEXT(BZ169+CY169,"0")))</f>
        <v>253883237205</v>
      </c>
      <c r="EA169" s="69" t="str">
        <f>IF(COUNTBLANK(EB169:$EI169)=COLUMNS(EB169:$EI169),"",REPT("0",Batch_Length-LEN(IF(AND(SUMPRODUCT($F$32:$F168*CA$32:CA168)+SUMPRODUCT($F$32:$F168*CZ$32:CZ168)&gt;0,CA169+CZ169=0),REPT("0",Batch_Length),IF(CA169+CZ169=0,"",TEXT(CA169+CZ169,"0"))))))&amp;IF(AND(SUMPRODUCT($F$32:$F168*CA$32:CA168)+SUMPRODUCT($F$32:$F168*CZ$32:CZ168)&gt;0,CA169+CZ169=0),REPT("0",Batch_Length),IF(CA169+CZ169=0,"",TEXT(CA169+CZ169,"0")))</f>
        <v>034926292112</v>
      </c>
      <c r="EB169" s="69" t="str">
        <f>IF(COUNTBLANK(EC169:$EI169)=COLUMNS(EC169:$EI169),"",REPT("0",Batch_Length-LEN(IF(AND(SUMPRODUCT($F$32:$F168*CB$32:CB168)+SUMPRODUCT($F$32:$F168*DA$32:DA168)&gt;0,CB169+DA169=0),REPT("0",Batch_Length),IF(CB169+DA169=0,"",TEXT(CB169+DA169,"0"))))))&amp;IF(AND(SUMPRODUCT($F$32:$F168*CB$32:CB168)+SUMPRODUCT($F$32:$F168*DA$32:DA168)&gt;0,CB169+DA169=0),REPT("0",Batch_Length),IF(CB169+DA169=0,"",TEXT(CB169+DA169,"0")))</f>
        <v>748274991661</v>
      </c>
      <c r="EC169" s="69" t="str">
        <f>IF(COUNTBLANK(ED169:$EI169)=COLUMNS(ED169:$EI169),"",REPT("0",Batch_Length-LEN(IF(AND(SUMPRODUCT($F$32:$F168*CC$32:CC168)+SUMPRODUCT($F$32:$F168*DB$32:DB168)&gt;0,CC169+DB169=0),REPT("0",Batch_Length),IF(CC169+DB169=0,"",TEXT(CC169+DB169,"0"))))))&amp;IF(AND(SUMPRODUCT($F$32:$F168*CC$32:CC168)+SUMPRODUCT($F$32:$F168*DB$32:DB168)&gt;0,CC169+DB169=0),REPT("0",Batch_Length),IF(CC169+DB169=0,"",TEXT(CC169+DB169,"0")))</f>
        <v>5012888</v>
      </c>
      <c r="ED169" s="69" t="str">
        <f>IF(COUNTBLANK(EE169:$EI169)=COLUMNS(EE169:$EI169),"",REPT("0",Batch_Length-LEN(IF(AND(SUMPRODUCT($F$32:$F168*CD$32:CD168)+SUMPRODUCT($F$32:$F168*DC$32:DC168)&gt;0,CD169+DC169=0),REPT("0",Batch_Length),IF(CD169+DC169=0,"",TEXT(CD169+DC169,"0"))))))&amp;IF(AND(SUMPRODUCT($F$32:$F168*CD$32:CD168)+SUMPRODUCT($F$32:$F168*DC$32:DC168)&gt;0,CD169+DC169=0),REPT("0",Batch_Length),IF(CD169+DC169=0,"",TEXT(CD169+DC169,"0")))</f>
        <v/>
      </c>
      <c r="EE169" s="69" t="str">
        <f>IF(COUNTBLANK(EF169:$EI169)=COLUMNS(EF169:$EI169),"",REPT("0",Batch_Length-LEN(IF(AND(SUMPRODUCT($F$32:$F168*CE$32:CE168)+SUMPRODUCT($F$32:$F168*DD$32:DD168)&gt;0,CE169+DD169=0),REPT("0",Batch_Length),IF(CE169+DD169=0,"",TEXT(CE169+DD169,"0"))))))&amp;IF(AND(SUMPRODUCT($F$32:$F168*CE$32:CE168)+SUMPRODUCT($F$32:$F168*DD$32:DD168)&gt;0,CE169+DD169=0),REPT("0",Batch_Length),IF(CE169+DD169=0,"",TEXT(CE169+DD169,"0")))</f>
        <v/>
      </c>
      <c r="EF169" s="69" t="str">
        <f>IF(COUNTBLANK(EG169:$EI169)=COLUMNS(EG169:$EI169),"",REPT("0",Batch_Length-LEN(IF(AND(SUMPRODUCT($F$32:$F168*CF$32:CF168)+SUMPRODUCT($F$32:$F168*DE$32:DE168)&gt;0,CF169+DE169=0),REPT("0",Batch_Length),IF(CF169+DE169=0,"",TEXT(CF169+DE169,"0"))))))&amp;IF(AND(SUMPRODUCT($F$32:$F168*CF$32:CF168)+SUMPRODUCT($F$32:$F168*DE$32:DE168)&gt;0,CF169+DE169=0),REPT("0",Batch_Length),IF(CF169+DE169=0,"",TEXT(CF169+DE169,"0")))</f>
        <v/>
      </c>
      <c r="EG169" s="69" t="str">
        <f>IF(COUNTBLANK(EH169:$EI169)=COLUMNS(EH169:$EI169),"",REPT("0",Batch_Length-LEN(IF(AND(SUMPRODUCT($F$32:$F168*CG$32:CG168)+SUMPRODUCT($F$32:$F168*DF$32:DF168)&gt;0,CG169+DF169=0),REPT("0",Batch_Length),IF(CG169+DF169=0,"",TEXT(CG169+DF169,"0"))))))&amp;IF(AND(SUMPRODUCT($F$32:$F168*CG$32:CG168)+SUMPRODUCT($F$32:$F168*DF$32:DF168)&gt;0,CG169+DF169=0),REPT("0",Batch_Length),IF(CG169+DF169=0,"",TEXT(CG169+DF169,"0")))</f>
        <v/>
      </c>
      <c r="EH169" s="69" t="str">
        <f>IF(COUNTBLANK(EI169:$EI169)=COLUMNS(EI169:$EI169),"",REPT("0",Batch_Length-LEN(IF(AND(SUMPRODUCT($F$32:$F168*CH$32:CH168)+SUMPRODUCT($F$32:$F168*DG$32:DG168)&gt;0,CH169+DG169=0),REPT("0",Batch_Length),IF(CH169+DG169=0,"",TEXT(CH169+DG169,"0"))))))&amp;IF(AND(SUMPRODUCT($F$32:$F168*CH$32:CH168)+SUMPRODUCT($F$32:$F168*DG$32:DG168)&gt;0,CH169+DG169=0),REPT("0",Batch_Length),IF(CH169+DG169=0,"",TEXT(CH169+DG169,"0")))</f>
        <v/>
      </c>
      <c r="EI169" s="69" t="str">
        <f>IF(AND(SUMPRODUCT($F$32:$F168*CI$32:CI168)+SUMPRODUCT($F$32:$F168*DH$32:DH168)&gt;0,CI169+DH169=0),REPT("0",Batch_Length),IF(CI169+DH169=0,"",TEXT(CI169+DH169,"0")))</f>
        <v/>
      </c>
      <c r="EJ169" s="69" t="str">
        <f t="shared" si="494"/>
        <v>5012888748274991661034926292112253883237205694398754483388962668892510972746226260034675717797072343372830591567227826571884373881355612819314826377917827129740056802397016509378163883274055583382110208000000000000000000000000000000000</v>
      </c>
      <c r="EK169" s="57" t="s">
        <v>86</v>
      </c>
    </row>
    <row r="170" spans="6:141" outlineLevel="1" x14ac:dyDescent="0.2">
      <c r="F170" s="66">
        <f t="shared" si="465"/>
        <v>138</v>
      </c>
      <c r="G170" s="67" t="str">
        <f t="shared" si="466"/>
        <v>691778647261948849222819828311491035886734385827028118707676848307166514238979223884785249055995983385450621636277440066920043595627074569065446040152660143904127838730788278294186615891819670506731208704000000000000000000000000000000000</v>
      </c>
      <c r="H170" s="66">
        <f t="shared" si="467"/>
        <v>237</v>
      </c>
      <c r="I170" s="66">
        <f t="shared" si="386"/>
        <v>20</v>
      </c>
      <c r="J170" s="67" t="str">
        <f t="shared" si="387"/>
        <v>000000000000</v>
      </c>
      <c r="K170" s="68" t="str">
        <f t="shared" si="388"/>
        <v>000000000000</v>
      </c>
      <c r="L170" s="68" t="str">
        <f t="shared" si="389"/>
        <v>208000000000</v>
      </c>
      <c r="M170" s="68" t="str">
        <f t="shared" si="390"/>
        <v>055583382110</v>
      </c>
      <c r="N170" s="68" t="str">
        <f t="shared" si="391"/>
        <v>378163883274</v>
      </c>
      <c r="O170" s="68" t="str">
        <f t="shared" si="392"/>
        <v>802397016509</v>
      </c>
      <c r="P170" s="68" t="str">
        <f t="shared" si="393"/>
        <v>827129740056</v>
      </c>
      <c r="Q170" s="68" t="str">
        <f t="shared" si="394"/>
        <v>314826377917</v>
      </c>
      <c r="R170" s="68" t="str">
        <f t="shared" si="395"/>
        <v>881355612819</v>
      </c>
      <c r="S170" s="68" t="str">
        <f t="shared" si="396"/>
        <v>826571884373</v>
      </c>
      <c r="T170" s="68" t="str">
        <f t="shared" si="397"/>
        <v>830591567227</v>
      </c>
      <c r="U170" s="68" t="str">
        <f t="shared" si="398"/>
        <v>797072343372</v>
      </c>
      <c r="V170" s="68" t="str">
        <f t="shared" si="399"/>
        <v>260034675717</v>
      </c>
      <c r="W170" s="68" t="str">
        <f t="shared" si="400"/>
        <v>510972746226</v>
      </c>
      <c r="X170" s="68" t="str">
        <f t="shared" si="401"/>
        <v>388962668892</v>
      </c>
      <c r="Y170" s="68" t="str">
        <f t="shared" si="402"/>
        <v>694398754483</v>
      </c>
      <c r="Z170" s="68" t="str">
        <f t="shared" si="403"/>
        <v>253883237205</v>
      </c>
      <c r="AA170" s="68" t="str">
        <f t="shared" si="404"/>
        <v>034926292112</v>
      </c>
      <c r="AB170" s="68" t="str">
        <f t="shared" si="405"/>
        <v>748274991661</v>
      </c>
      <c r="AC170" s="68" t="str">
        <f t="shared" si="406"/>
        <v>5012888</v>
      </c>
      <c r="AD170" s="68">
        <f t="shared" si="407"/>
        <v>0</v>
      </c>
      <c r="AE170" s="68">
        <f t="shared" si="408"/>
        <v>0</v>
      </c>
      <c r="AF170" s="68">
        <f t="shared" si="409"/>
        <v>0</v>
      </c>
      <c r="AG170" s="68">
        <f t="shared" si="410"/>
        <v>0</v>
      </c>
      <c r="AH170" s="68">
        <f t="shared" si="411"/>
        <v>0</v>
      </c>
      <c r="AI170" s="68">
        <f t="shared" si="412"/>
        <v>0</v>
      </c>
      <c r="AJ170" s="69">
        <f t="shared" si="468"/>
        <v>0</v>
      </c>
      <c r="AK170" s="69">
        <f t="shared" si="469"/>
        <v>0</v>
      </c>
      <c r="AL170" s="69">
        <f t="shared" si="470"/>
        <v>28704000000000</v>
      </c>
      <c r="AM170" s="69">
        <f t="shared" si="471"/>
        <v>7670506731180</v>
      </c>
      <c r="AN170" s="69">
        <f t="shared" si="472"/>
        <v>52186615891812</v>
      </c>
      <c r="AO170" s="69">
        <f t="shared" si="473"/>
        <v>110730788278242</v>
      </c>
      <c r="AP170" s="69">
        <f t="shared" si="474"/>
        <v>114143904127728</v>
      </c>
      <c r="AQ170" s="69">
        <f t="shared" si="475"/>
        <v>43446040152546</v>
      </c>
      <c r="AR170" s="69">
        <f t="shared" si="476"/>
        <v>121627074569022</v>
      </c>
      <c r="AS170" s="69">
        <f t="shared" si="477"/>
        <v>114066920043474</v>
      </c>
      <c r="AT170" s="69">
        <f t="shared" si="478"/>
        <v>114621636277326</v>
      </c>
      <c r="AU170" s="69">
        <f t="shared" si="479"/>
        <v>109995983385336</v>
      </c>
      <c r="AV170" s="69">
        <f t="shared" si="480"/>
        <v>35884785248946</v>
      </c>
      <c r="AW170" s="69">
        <f t="shared" si="481"/>
        <v>70514238979188</v>
      </c>
      <c r="AX170" s="69">
        <f t="shared" si="482"/>
        <v>53676848307096</v>
      </c>
      <c r="AY170" s="69">
        <f t="shared" si="483"/>
        <v>95827028118654</v>
      </c>
      <c r="AZ170" s="69">
        <f t="shared" si="484"/>
        <v>35035886734290</v>
      </c>
      <c r="BA170" s="69">
        <f t="shared" si="485"/>
        <v>4819828311456</v>
      </c>
      <c r="BB170" s="69">
        <f t="shared" si="486"/>
        <v>103261948849218</v>
      </c>
      <c r="BC170" s="69">
        <f t="shared" si="487"/>
        <v>691778544</v>
      </c>
      <c r="BD170" s="69">
        <f t="shared" si="488"/>
        <v>0</v>
      </c>
      <c r="BE170" s="69">
        <f t="shared" si="489"/>
        <v>0</v>
      </c>
      <c r="BF170" s="69">
        <f t="shared" si="490"/>
        <v>0</v>
      </c>
      <c r="BG170" s="69">
        <f t="shared" si="491"/>
        <v>0</v>
      </c>
      <c r="BH170" s="69">
        <f t="shared" si="492"/>
        <v>0</v>
      </c>
      <c r="BI170" s="69">
        <f t="shared" si="493"/>
        <v>0</v>
      </c>
      <c r="BJ170" s="69">
        <f t="shared" si="413"/>
        <v>0</v>
      </c>
      <c r="BK170" s="69">
        <f t="shared" si="414"/>
        <v>0</v>
      </c>
      <c r="BL170" s="69">
        <f t="shared" si="415"/>
        <v>704000000000</v>
      </c>
      <c r="BM170" s="69">
        <f t="shared" si="416"/>
        <v>670506731180</v>
      </c>
      <c r="BN170" s="69">
        <f t="shared" si="417"/>
        <v>186615891812</v>
      </c>
      <c r="BO170" s="69">
        <f t="shared" si="418"/>
        <v>730788278242</v>
      </c>
      <c r="BP170" s="69">
        <f t="shared" si="419"/>
        <v>143904127728</v>
      </c>
      <c r="BQ170" s="69">
        <f t="shared" si="420"/>
        <v>446040152546</v>
      </c>
      <c r="BR170" s="69">
        <f t="shared" si="421"/>
        <v>627074569022</v>
      </c>
      <c r="BS170" s="69">
        <f t="shared" si="422"/>
        <v>66920043474</v>
      </c>
      <c r="BT170" s="69">
        <f t="shared" si="423"/>
        <v>621636277326</v>
      </c>
      <c r="BU170" s="69">
        <f t="shared" si="424"/>
        <v>995983385336</v>
      </c>
      <c r="BV170" s="69">
        <f t="shared" si="425"/>
        <v>884785248946</v>
      </c>
      <c r="BW170" s="69">
        <f t="shared" si="426"/>
        <v>514238979188</v>
      </c>
      <c r="BX170" s="69">
        <f t="shared" si="427"/>
        <v>676848307096</v>
      </c>
      <c r="BY170" s="69">
        <f t="shared" si="428"/>
        <v>827028118654</v>
      </c>
      <c r="BZ170" s="69">
        <f t="shared" si="429"/>
        <v>35886734290</v>
      </c>
      <c r="CA170" s="69">
        <f t="shared" si="430"/>
        <v>819828311456</v>
      </c>
      <c r="CB170" s="69">
        <f t="shared" si="431"/>
        <v>261948849218</v>
      </c>
      <c r="CC170" s="69">
        <f t="shared" si="432"/>
        <v>691778544</v>
      </c>
      <c r="CD170" s="69">
        <f t="shared" si="433"/>
        <v>0</v>
      </c>
      <c r="CE170" s="69">
        <f t="shared" si="434"/>
        <v>0</v>
      </c>
      <c r="CF170" s="69">
        <f t="shared" si="435"/>
        <v>0</v>
      </c>
      <c r="CG170" s="69">
        <f t="shared" si="436"/>
        <v>0</v>
      </c>
      <c r="CH170" s="69">
        <f t="shared" si="437"/>
        <v>0</v>
      </c>
      <c r="CI170" s="69">
        <f t="shared" si="438"/>
        <v>0</v>
      </c>
      <c r="CJ170" s="69">
        <f t="shared" si="439"/>
        <v>0</v>
      </c>
      <c r="CK170" s="69">
        <f t="shared" si="440"/>
        <v>0</v>
      </c>
      <c r="CL170" s="69">
        <f t="shared" si="441"/>
        <v>28</v>
      </c>
      <c r="CM170" s="69">
        <f t="shared" si="442"/>
        <v>7</v>
      </c>
      <c r="CN170" s="69">
        <f t="shared" si="443"/>
        <v>52</v>
      </c>
      <c r="CO170" s="69">
        <f t="shared" si="444"/>
        <v>110</v>
      </c>
      <c r="CP170" s="69">
        <f t="shared" si="445"/>
        <v>114</v>
      </c>
      <c r="CQ170" s="69">
        <f t="shared" si="446"/>
        <v>43</v>
      </c>
      <c r="CR170" s="69">
        <f t="shared" si="447"/>
        <v>121</v>
      </c>
      <c r="CS170" s="69">
        <f t="shared" si="448"/>
        <v>114</v>
      </c>
      <c r="CT170" s="69">
        <f t="shared" si="449"/>
        <v>114</v>
      </c>
      <c r="CU170" s="69">
        <f t="shared" si="450"/>
        <v>109</v>
      </c>
      <c r="CV170" s="69">
        <f t="shared" si="451"/>
        <v>35</v>
      </c>
      <c r="CW170" s="69">
        <f t="shared" si="452"/>
        <v>70</v>
      </c>
      <c r="CX170" s="69">
        <f t="shared" si="453"/>
        <v>53</v>
      </c>
      <c r="CY170" s="69">
        <f t="shared" si="454"/>
        <v>95</v>
      </c>
      <c r="CZ170" s="69">
        <f t="shared" si="455"/>
        <v>35</v>
      </c>
      <c r="DA170" s="69">
        <f t="shared" si="456"/>
        <v>4</v>
      </c>
      <c r="DB170" s="69">
        <f t="shared" si="457"/>
        <v>103</v>
      </c>
      <c r="DC170" s="69">
        <f t="shared" si="458"/>
        <v>0</v>
      </c>
      <c r="DD170" s="69">
        <f t="shared" si="459"/>
        <v>0</v>
      </c>
      <c r="DE170" s="69">
        <f t="shared" si="460"/>
        <v>0</v>
      </c>
      <c r="DF170" s="69">
        <f t="shared" si="461"/>
        <v>0</v>
      </c>
      <c r="DG170" s="69">
        <f t="shared" si="462"/>
        <v>0</v>
      </c>
      <c r="DH170" s="69">
        <f t="shared" si="463"/>
        <v>0</v>
      </c>
      <c r="DI170" s="69">
        <f t="shared" si="464"/>
        <v>0</v>
      </c>
      <c r="DJ170" s="69" t="str">
        <f>IF(COUNTBLANK(DK170:$EI170)=COLUMNS(DK170:$EI170),"",REPT("0",Batch_Length-LEN(IF(AND(SUM(AK170:$BI170)&lt;&gt;0,BJ170=0),REPT("0",Batch_Length),TEXT(BJ170,"0")))))&amp;IF(AND(SUM(AK170:$BI170)&lt;&gt;0,BJ170=0),REPT("0",Batch_Length),TEXT(BJ170,"0"))</f>
        <v>000000000000</v>
      </c>
      <c r="DK170" s="69" t="str">
        <f>IF(COUNTBLANK(DL170:$EI170)=COLUMNS(DL170:$EI170),"",REPT("0",Batch_Length-LEN(IF(AND(SUMPRODUCT($F$32:$F169*BK$32:BK169)+SUMPRODUCT($F$32:$F169*CJ$32:CJ169)&gt;0,BK170+CJ170=0),REPT("0",Batch_Length),IF(BK170+CJ170=0,"",TEXT(BK170+CJ170,"0"))))))&amp;IF(AND(SUMPRODUCT($F$32:$F169*BK$32:BK169)+SUMPRODUCT($F$32:$F169*CJ$32:CJ169)&gt;0,BK170+CJ170=0),REPT("0",Batch_Length),IF(BK170+CJ170=0,"",TEXT(BK170+CJ170,"0")))</f>
        <v>000000000000</v>
      </c>
      <c r="DL170" s="69" t="str">
        <f>IF(COUNTBLANK(DM170:$EI170)=COLUMNS(DM170:$EI170),"",REPT("0",Batch_Length-LEN(IF(AND(SUMPRODUCT($F$32:$F169*BL$32:BL169)+SUMPRODUCT($F$32:$F169*CK$32:CK169)&gt;0,BL170+CK170=0),REPT("0",Batch_Length),IF(BL170+CK170=0,"",TEXT(BL170+CK170,"0"))))))&amp;IF(AND(SUMPRODUCT($F$32:$F169*BL$32:BL169)+SUMPRODUCT($F$32:$F169*CK$32:CK169)&gt;0,BL170+CK170=0),REPT("0",Batch_Length),IF(BL170+CK170=0,"",TEXT(BL170+CK170,"0")))</f>
        <v>704000000000</v>
      </c>
      <c r="DM170" s="69" t="str">
        <f>IF(COUNTBLANK(DN170:$EI170)=COLUMNS(DN170:$EI170),"",REPT("0",Batch_Length-LEN(IF(AND(SUMPRODUCT($F$32:$F169*BM$32:BM169)+SUMPRODUCT($F$32:$F169*CL$32:CL169)&gt;0,BM170+CL170=0),REPT("0",Batch_Length),IF(BM170+CL170=0,"",TEXT(BM170+CL170,"0"))))))&amp;IF(AND(SUMPRODUCT($F$32:$F169*BM$32:BM169)+SUMPRODUCT($F$32:$F169*CL$32:CL169)&gt;0,BM170+CL170=0),REPT("0",Batch_Length),IF(BM170+CL170=0,"",TEXT(BM170+CL170,"0")))</f>
        <v>670506731208</v>
      </c>
      <c r="DN170" s="69" t="str">
        <f>IF(COUNTBLANK(DO170:$EI170)=COLUMNS(DO170:$EI170),"",REPT("0",Batch_Length-LEN(IF(AND(SUMPRODUCT($F$32:$F169*BN$32:BN169)+SUMPRODUCT($F$32:$F169*CM$32:CM169)&gt;0,BN170+CM170=0),REPT("0",Batch_Length),IF(BN170+CM170=0,"",TEXT(BN170+CM170,"0"))))))&amp;IF(AND(SUMPRODUCT($F$32:$F169*BN$32:BN169)+SUMPRODUCT($F$32:$F169*CM$32:CM169)&gt;0,BN170+CM170=0),REPT("0",Batch_Length),IF(BN170+CM170=0,"",TEXT(BN170+CM170,"0")))</f>
        <v>186615891819</v>
      </c>
      <c r="DO170" s="69" t="str">
        <f>IF(COUNTBLANK(DP170:$EI170)=COLUMNS(DP170:$EI170),"",REPT("0",Batch_Length-LEN(IF(AND(SUMPRODUCT($F$32:$F169*BO$32:BO169)+SUMPRODUCT($F$32:$F169*CN$32:CN169)&gt;0,BO170+CN170=0),REPT("0",Batch_Length),IF(BO170+CN170=0,"",TEXT(BO170+CN170,"0"))))))&amp;IF(AND(SUMPRODUCT($F$32:$F169*BO$32:BO169)+SUMPRODUCT($F$32:$F169*CN$32:CN169)&gt;0,BO170+CN170=0),REPT("0",Batch_Length),IF(BO170+CN170=0,"",TEXT(BO170+CN170,"0")))</f>
        <v>730788278294</v>
      </c>
      <c r="DP170" s="69" t="str">
        <f>IF(COUNTBLANK(DQ170:$EI170)=COLUMNS(DQ170:$EI170),"",REPT("0",Batch_Length-LEN(IF(AND(SUMPRODUCT($F$32:$F169*BP$32:BP169)+SUMPRODUCT($F$32:$F169*CO$32:CO169)&gt;0,BP170+CO170=0),REPT("0",Batch_Length),IF(BP170+CO170=0,"",TEXT(BP170+CO170,"0"))))))&amp;IF(AND(SUMPRODUCT($F$32:$F169*BP$32:BP169)+SUMPRODUCT($F$32:$F169*CO$32:CO169)&gt;0,BP170+CO170=0),REPT("0",Batch_Length),IF(BP170+CO170=0,"",TEXT(BP170+CO170,"0")))</f>
        <v>143904127838</v>
      </c>
      <c r="DQ170" s="69" t="str">
        <f>IF(COUNTBLANK(DR170:$EI170)=COLUMNS(DR170:$EI170),"",REPT("0",Batch_Length-LEN(IF(AND(SUMPRODUCT($F$32:$F169*BQ$32:BQ169)+SUMPRODUCT($F$32:$F169*CP$32:CP169)&gt;0,BQ170+CP170=0),REPT("0",Batch_Length),IF(BQ170+CP170=0,"",TEXT(BQ170+CP170,"0"))))))&amp;IF(AND(SUMPRODUCT($F$32:$F169*BQ$32:BQ169)+SUMPRODUCT($F$32:$F169*CP$32:CP169)&gt;0,BQ170+CP170=0),REPT("0",Batch_Length),IF(BQ170+CP170=0,"",TEXT(BQ170+CP170,"0")))</f>
        <v>446040152660</v>
      </c>
      <c r="DR170" s="69" t="str">
        <f>IF(COUNTBLANK(DS170:$EI170)=COLUMNS(DS170:$EI170),"",REPT("0",Batch_Length-LEN(IF(AND(SUMPRODUCT($F$32:$F169*BR$32:BR169)+SUMPRODUCT($F$32:$F169*CQ$32:CQ169)&gt;0,BR170+CQ170=0),REPT("0",Batch_Length),IF(BR170+CQ170=0,"",TEXT(BR170+CQ170,"0"))))))&amp;IF(AND(SUMPRODUCT($F$32:$F169*BR$32:BR169)+SUMPRODUCT($F$32:$F169*CQ$32:CQ169)&gt;0,BR170+CQ170=0),REPT("0",Batch_Length),IF(BR170+CQ170=0,"",TEXT(BR170+CQ170,"0")))</f>
        <v>627074569065</v>
      </c>
      <c r="DS170" s="69" t="str">
        <f>IF(COUNTBLANK(DT170:$EI170)=COLUMNS(DT170:$EI170),"",REPT("0",Batch_Length-LEN(IF(AND(SUMPRODUCT($F$32:$F169*BS$32:BS169)+SUMPRODUCT($F$32:$F169*CR$32:CR169)&gt;0,BS170+CR170=0),REPT("0",Batch_Length),IF(BS170+CR170=0,"",TEXT(BS170+CR170,"0"))))))&amp;IF(AND(SUMPRODUCT($F$32:$F169*BS$32:BS169)+SUMPRODUCT($F$32:$F169*CR$32:CR169)&gt;0,BS170+CR170=0),REPT("0",Batch_Length),IF(BS170+CR170=0,"",TEXT(BS170+CR170,"0")))</f>
        <v>066920043595</v>
      </c>
      <c r="DT170" s="69" t="str">
        <f>IF(COUNTBLANK(DU170:$EI170)=COLUMNS(DU170:$EI170),"",REPT("0",Batch_Length-LEN(IF(AND(SUMPRODUCT($F$32:$F169*BT$32:BT169)+SUMPRODUCT($F$32:$F169*CS$32:CS169)&gt;0,BT170+CS170=0),REPT("0",Batch_Length),IF(BT170+CS170=0,"",TEXT(BT170+CS170,"0"))))))&amp;IF(AND(SUMPRODUCT($F$32:$F169*BT$32:BT169)+SUMPRODUCT($F$32:$F169*CS$32:CS169)&gt;0,BT170+CS170=0),REPT("0",Batch_Length),IF(BT170+CS170=0,"",TEXT(BT170+CS170,"0")))</f>
        <v>621636277440</v>
      </c>
      <c r="DU170" s="69" t="str">
        <f>IF(COUNTBLANK(DV170:$EI170)=COLUMNS(DV170:$EI170),"",REPT("0",Batch_Length-LEN(IF(AND(SUMPRODUCT($F$32:$F169*BU$32:BU169)+SUMPRODUCT($F$32:$F169*CT$32:CT169)&gt;0,BU170+CT170=0),REPT("0",Batch_Length),IF(BU170+CT170=0,"",TEXT(BU170+CT170,"0"))))))&amp;IF(AND(SUMPRODUCT($F$32:$F169*BU$32:BU169)+SUMPRODUCT($F$32:$F169*CT$32:CT169)&gt;0,BU170+CT170=0),REPT("0",Batch_Length),IF(BU170+CT170=0,"",TEXT(BU170+CT170,"0")))</f>
        <v>995983385450</v>
      </c>
      <c r="DV170" s="69" t="str">
        <f>IF(COUNTBLANK(DW170:$EI170)=COLUMNS(DW170:$EI170),"",REPT("0",Batch_Length-LEN(IF(AND(SUMPRODUCT($F$32:$F169*BV$32:BV169)+SUMPRODUCT($F$32:$F169*CU$32:CU169)&gt;0,BV170+CU170=0),REPT("0",Batch_Length),IF(BV170+CU170=0,"",TEXT(BV170+CU170,"0"))))))&amp;IF(AND(SUMPRODUCT($F$32:$F169*BV$32:BV169)+SUMPRODUCT($F$32:$F169*CU$32:CU169)&gt;0,BV170+CU170=0),REPT("0",Batch_Length),IF(BV170+CU170=0,"",TEXT(BV170+CU170,"0")))</f>
        <v>884785249055</v>
      </c>
      <c r="DW170" s="69" t="str">
        <f>IF(COUNTBLANK(DX170:$EI170)=COLUMNS(DX170:$EI170),"",REPT("0",Batch_Length-LEN(IF(AND(SUMPRODUCT($F$32:$F169*BW$32:BW169)+SUMPRODUCT($F$32:$F169*CV$32:CV169)&gt;0,BW170+CV170=0),REPT("0",Batch_Length),IF(BW170+CV170=0,"",TEXT(BW170+CV170,"0"))))))&amp;IF(AND(SUMPRODUCT($F$32:$F169*BW$32:BW169)+SUMPRODUCT($F$32:$F169*CV$32:CV169)&gt;0,BW170+CV170=0),REPT("0",Batch_Length),IF(BW170+CV170=0,"",TEXT(BW170+CV170,"0")))</f>
        <v>514238979223</v>
      </c>
      <c r="DX170" s="69" t="str">
        <f>IF(COUNTBLANK(DY170:$EI170)=COLUMNS(DY170:$EI170),"",REPT("0",Batch_Length-LEN(IF(AND(SUMPRODUCT($F$32:$F169*BX$32:BX169)+SUMPRODUCT($F$32:$F169*CW$32:CW169)&gt;0,BX170+CW170=0),REPT("0",Batch_Length),IF(BX170+CW170=0,"",TEXT(BX170+CW170,"0"))))))&amp;IF(AND(SUMPRODUCT($F$32:$F169*BX$32:BX169)+SUMPRODUCT($F$32:$F169*CW$32:CW169)&gt;0,BX170+CW170=0),REPT("0",Batch_Length),IF(BX170+CW170=0,"",TEXT(BX170+CW170,"0")))</f>
        <v>676848307166</v>
      </c>
      <c r="DY170" s="69" t="str">
        <f>IF(COUNTBLANK(DZ170:$EI170)=COLUMNS(DZ170:$EI170),"",REPT("0",Batch_Length-LEN(IF(AND(SUMPRODUCT($F$32:$F169*BY$32:BY169)+SUMPRODUCT($F$32:$F169*CX$32:CX169)&gt;0,BY170+CX170=0),REPT("0",Batch_Length),IF(BY170+CX170=0,"",TEXT(BY170+CX170,"0"))))))&amp;IF(AND(SUMPRODUCT($F$32:$F169*BY$32:BY169)+SUMPRODUCT($F$32:$F169*CX$32:CX169)&gt;0,BY170+CX170=0),REPT("0",Batch_Length),IF(BY170+CX170=0,"",TEXT(BY170+CX170,"0")))</f>
        <v>827028118707</v>
      </c>
      <c r="DZ170" s="69" t="str">
        <f>IF(COUNTBLANK(EA170:$EI170)=COLUMNS(EA170:$EI170),"",REPT("0",Batch_Length-LEN(IF(AND(SUMPRODUCT($F$32:$F169*BZ$32:BZ169)+SUMPRODUCT($F$32:$F169*CY$32:CY169)&gt;0,BZ170+CY170=0),REPT("0",Batch_Length),IF(BZ170+CY170=0,"",TEXT(BZ170+CY170,"0"))))))&amp;IF(AND(SUMPRODUCT($F$32:$F169*BZ$32:BZ169)+SUMPRODUCT($F$32:$F169*CY$32:CY169)&gt;0,BZ170+CY170=0),REPT("0",Batch_Length),IF(BZ170+CY170=0,"",TEXT(BZ170+CY170,"0")))</f>
        <v>035886734385</v>
      </c>
      <c r="EA170" s="69" t="str">
        <f>IF(COUNTBLANK(EB170:$EI170)=COLUMNS(EB170:$EI170),"",REPT("0",Batch_Length-LEN(IF(AND(SUMPRODUCT($F$32:$F169*CA$32:CA169)+SUMPRODUCT($F$32:$F169*CZ$32:CZ169)&gt;0,CA170+CZ170=0),REPT("0",Batch_Length),IF(CA170+CZ170=0,"",TEXT(CA170+CZ170,"0"))))))&amp;IF(AND(SUMPRODUCT($F$32:$F169*CA$32:CA169)+SUMPRODUCT($F$32:$F169*CZ$32:CZ169)&gt;0,CA170+CZ170=0),REPT("0",Batch_Length),IF(CA170+CZ170=0,"",TEXT(CA170+CZ170,"0")))</f>
        <v>819828311491</v>
      </c>
      <c r="EB170" s="69" t="str">
        <f>IF(COUNTBLANK(EC170:$EI170)=COLUMNS(EC170:$EI170),"",REPT("0",Batch_Length-LEN(IF(AND(SUMPRODUCT($F$32:$F169*CB$32:CB169)+SUMPRODUCT($F$32:$F169*DA$32:DA169)&gt;0,CB170+DA170=0),REPT("0",Batch_Length),IF(CB170+DA170=0,"",TEXT(CB170+DA170,"0"))))))&amp;IF(AND(SUMPRODUCT($F$32:$F169*CB$32:CB169)+SUMPRODUCT($F$32:$F169*DA$32:DA169)&gt;0,CB170+DA170=0),REPT("0",Batch_Length),IF(CB170+DA170=0,"",TEXT(CB170+DA170,"0")))</f>
        <v>261948849222</v>
      </c>
      <c r="EC170" s="69" t="str">
        <f>IF(COUNTBLANK(ED170:$EI170)=COLUMNS(ED170:$EI170),"",REPT("0",Batch_Length-LEN(IF(AND(SUMPRODUCT($F$32:$F169*CC$32:CC169)+SUMPRODUCT($F$32:$F169*DB$32:DB169)&gt;0,CC170+DB170=0),REPT("0",Batch_Length),IF(CC170+DB170=0,"",TEXT(CC170+DB170,"0"))))))&amp;IF(AND(SUMPRODUCT($F$32:$F169*CC$32:CC169)+SUMPRODUCT($F$32:$F169*DB$32:DB169)&gt;0,CC170+DB170=0),REPT("0",Batch_Length),IF(CC170+DB170=0,"",TEXT(CC170+DB170,"0")))</f>
        <v>691778647</v>
      </c>
      <c r="ED170" s="69" t="str">
        <f>IF(COUNTBLANK(EE170:$EI170)=COLUMNS(EE170:$EI170),"",REPT("0",Batch_Length-LEN(IF(AND(SUMPRODUCT($F$32:$F169*CD$32:CD169)+SUMPRODUCT($F$32:$F169*DC$32:DC169)&gt;0,CD170+DC170=0),REPT("0",Batch_Length),IF(CD170+DC170=0,"",TEXT(CD170+DC170,"0"))))))&amp;IF(AND(SUMPRODUCT($F$32:$F169*CD$32:CD169)+SUMPRODUCT($F$32:$F169*DC$32:DC169)&gt;0,CD170+DC170=0),REPT("0",Batch_Length),IF(CD170+DC170=0,"",TEXT(CD170+DC170,"0")))</f>
        <v/>
      </c>
      <c r="EE170" s="69" t="str">
        <f>IF(COUNTBLANK(EF170:$EI170)=COLUMNS(EF170:$EI170),"",REPT("0",Batch_Length-LEN(IF(AND(SUMPRODUCT($F$32:$F169*CE$32:CE169)+SUMPRODUCT($F$32:$F169*DD$32:DD169)&gt;0,CE170+DD170=0),REPT("0",Batch_Length),IF(CE170+DD170=0,"",TEXT(CE170+DD170,"0"))))))&amp;IF(AND(SUMPRODUCT($F$32:$F169*CE$32:CE169)+SUMPRODUCT($F$32:$F169*DD$32:DD169)&gt;0,CE170+DD170=0),REPT("0",Batch_Length),IF(CE170+DD170=0,"",TEXT(CE170+DD170,"0")))</f>
        <v/>
      </c>
      <c r="EF170" s="69" t="str">
        <f>IF(COUNTBLANK(EG170:$EI170)=COLUMNS(EG170:$EI170),"",REPT("0",Batch_Length-LEN(IF(AND(SUMPRODUCT($F$32:$F169*CF$32:CF169)+SUMPRODUCT($F$32:$F169*DE$32:DE169)&gt;0,CF170+DE170=0),REPT("0",Batch_Length),IF(CF170+DE170=0,"",TEXT(CF170+DE170,"0"))))))&amp;IF(AND(SUMPRODUCT($F$32:$F169*CF$32:CF169)+SUMPRODUCT($F$32:$F169*DE$32:DE169)&gt;0,CF170+DE170=0),REPT("0",Batch_Length),IF(CF170+DE170=0,"",TEXT(CF170+DE170,"0")))</f>
        <v/>
      </c>
      <c r="EG170" s="69" t="str">
        <f>IF(COUNTBLANK(EH170:$EI170)=COLUMNS(EH170:$EI170),"",REPT("0",Batch_Length-LEN(IF(AND(SUMPRODUCT($F$32:$F169*CG$32:CG169)+SUMPRODUCT($F$32:$F169*DF$32:DF169)&gt;0,CG170+DF170=0),REPT("0",Batch_Length),IF(CG170+DF170=0,"",TEXT(CG170+DF170,"0"))))))&amp;IF(AND(SUMPRODUCT($F$32:$F169*CG$32:CG169)+SUMPRODUCT($F$32:$F169*DF$32:DF169)&gt;0,CG170+DF170=0),REPT("0",Batch_Length),IF(CG170+DF170=0,"",TEXT(CG170+DF170,"0")))</f>
        <v/>
      </c>
      <c r="EH170" s="69" t="str">
        <f>IF(COUNTBLANK(EI170:$EI170)=COLUMNS(EI170:$EI170),"",REPT("0",Batch_Length-LEN(IF(AND(SUMPRODUCT($F$32:$F169*CH$32:CH169)+SUMPRODUCT($F$32:$F169*DG$32:DG169)&gt;0,CH170+DG170=0),REPT("0",Batch_Length),IF(CH170+DG170=0,"",TEXT(CH170+DG170,"0"))))))&amp;IF(AND(SUMPRODUCT($F$32:$F169*CH$32:CH169)+SUMPRODUCT($F$32:$F169*DG$32:DG169)&gt;0,CH170+DG170=0),REPT("0",Batch_Length),IF(CH170+DG170=0,"",TEXT(CH170+DG170,"0")))</f>
        <v/>
      </c>
      <c r="EI170" s="69" t="str">
        <f>IF(AND(SUMPRODUCT($F$32:$F169*CI$32:CI169)+SUMPRODUCT($F$32:$F169*DH$32:DH169)&gt;0,CI170+DH170=0),REPT("0",Batch_Length),IF(CI170+DH170=0,"",TEXT(CI170+DH170,"0")))</f>
        <v/>
      </c>
      <c r="EJ170" s="69" t="str">
        <f t="shared" si="494"/>
        <v>691778647261948849222819828311491035886734385827028118707676848307166514238979223884785249055995983385450621636277440066920043595627074569065446040152660143904127838730788278294186615891819670506731208704000000000000000000000000000000000</v>
      </c>
      <c r="EK170" s="57" t="s">
        <v>86</v>
      </c>
    </row>
    <row r="171" spans="6:141" outlineLevel="1" x14ac:dyDescent="0.2">
      <c r="F171" s="66">
        <f t="shared" si="465"/>
        <v>139</v>
      </c>
      <c r="G171" s="67" t="str">
        <f t="shared" si="466"/>
        <v>96157231969410890041971956135297253988256079629956908500367081914696145479218112119985149618783441690577636407442564169301886059792163365100096999581219760002673769583579570682891939608962934200435638009856000000000000000000000000000000000</v>
      </c>
      <c r="H171" s="66">
        <f t="shared" si="467"/>
        <v>239</v>
      </c>
      <c r="I171" s="66">
        <f t="shared" si="386"/>
        <v>20</v>
      </c>
      <c r="J171" s="67" t="str">
        <f t="shared" si="387"/>
        <v>000000000000</v>
      </c>
      <c r="K171" s="68" t="str">
        <f t="shared" si="388"/>
        <v>000000000000</v>
      </c>
      <c r="L171" s="68" t="str">
        <f t="shared" si="389"/>
        <v>704000000000</v>
      </c>
      <c r="M171" s="68" t="str">
        <f t="shared" si="390"/>
        <v>670506731208</v>
      </c>
      <c r="N171" s="68" t="str">
        <f t="shared" si="391"/>
        <v>186615891819</v>
      </c>
      <c r="O171" s="68" t="str">
        <f t="shared" si="392"/>
        <v>730788278294</v>
      </c>
      <c r="P171" s="68" t="str">
        <f t="shared" si="393"/>
        <v>143904127838</v>
      </c>
      <c r="Q171" s="68" t="str">
        <f t="shared" si="394"/>
        <v>446040152660</v>
      </c>
      <c r="R171" s="68" t="str">
        <f t="shared" si="395"/>
        <v>627074569065</v>
      </c>
      <c r="S171" s="68" t="str">
        <f t="shared" si="396"/>
        <v>066920043595</v>
      </c>
      <c r="T171" s="68" t="str">
        <f t="shared" si="397"/>
        <v>621636277440</v>
      </c>
      <c r="U171" s="68" t="str">
        <f t="shared" si="398"/>
        <v>995983385450</v>
      </c>
      <c r="V171" s="68" t="str">
        <f t="shared" si="399"/>
        <v>884785249055</v>
      </c>
      <c r="W171" s="68" t="str">
        <f t="shared" si="400"/>
        <v>514238979223</v>
      </c>
      <c r="X171" s="68" t="str">
        <f t="shared" si="401"/>
        <v>676848307166</v>
      </c>
      <c r="Y171" s="68" t="str">
        <f t="shared" si="402"/>
        <v>827028118707</v>
      </c>
      <c r="Z171" s="68" t="str">
        <f t="shared" si="403"/>
        <v>035886734385</v>
      </c>
      <c r="AA171" s="68" t="str">
        <f t="shared" si="404"/>
        <v>819828311491</v>
      </c>
      <c r="AB171" s="68" t="str">
        <f t="shared" si="405"/>
        <v>261948849222</v>
      </c>
      <c r="AC171" s="68" t="str">
        <f t="shared" si="406"/>
        <v>691778647</v>
      </c>
      <c r="AD171" s="68">
        <f t="shared" si="407"/>
        <v>0</v>
      </c>
      <c r="AE171" s="68">
        <f t="shared" si="408"/>
        <v>0</v>
      </c>
      <c r="AF171" s="68">
        <f t="shared" si="409"/>
        <v>0</v>
      </c>
      <c r="AG171" s="68">
        <f t="shared" si="410"/>
        <v>0</v>
      </c>
      <c r="AH171" s="68">
        <f t="shared" si="411"/>
        <v>0</v>
      </c>
      <c r="AI171" s="68">
        <f t="shared" si="412"/>
        <v>0</v>
      </c>
      <c r="AJ171" s="69">
        <f t="shared" si="468"/>
        <v>0</v>
      </c>
      <c r="AK171" s="69">
        <f t="shared" si="469"/>
        <v>0</v>
      </c>
      <c r="AL171" s="69">
        <f t="shared" si="470"/>
        <v>97856000000000</v>
      </c>
      <c r="AM171" s="69">
        <f t="shared" si="471"/>
        <v>93200435637912</v>
      </c>
      <c r="AN171" s="69">
        <f t="shared" si="472"/>
        <v>25939608962841</v>
      </c>
      <c r="AO171" s="69">
        <f t="shared" si="473"/>
        <v>101579570682866</v>
      </c>
      <c r="AP171" s="69">
        <f t="shared" si="474"/>
        <v>20002673769482</v>
      </c>
      <c r="AQ171" s="69">
        <f t="shared" si="475"/>
        <v>61999581219740</v>
      </c>
      <c r="AR171" s="69">
        <f t="shared" si="476"/>
        <v>87163365100035</v>
      </c>
      <c r="AS171" s="69">
        <f t="shared" si="477"/>
        <v>9301886059705</v>
      </c>
      <c r="AT171" s="69">
        <f t="shared" si="478"/>
        <v>86407442564160</v>
      </c>
      <c r="AU171" s="69">
        <f t="shared" si="479"/>
        <v>138441690577550</v>
      </c>
      <c r="AV171" s="69">
        <f t="shared" si="480"/>
        <v>122985149618645</v>
      </c>
      <c r="AW171" s="69">
        <f t="shared" si="481"/>
        <v>71479218111997</v>
      </c>
      <c r="AX171" s="69">
        <f t="shared" si="482"/>
        <v>94081914696074</v>
      </c>
      <c r="AY171" s="69">
        <f t="shared" si="483"/>
        <v>114956908500273</v>
      </c>
      <c r="AZ171" s="69">
        <f t="shared" si="484"/>
        <v>4988256079515</v>
      </c>
      <c r="BA171" s="69">
        <f t="shared" si="485"/>
        <v>113956135297249</v>
      </c>
      <c r="BB171" s="69">
        <f t="shared" si="486"/>
        <v>36410890041858</v>
      </c>
      <c r="BC171" s="69">
        <f t="shared" si="487"/>
        <v>96157231933</v>
      </c>
      <c r="BD171" s="69">
        <f t="shared" si="488"/>
        <v>0</v>
      </c>
      <c r="BE171" s="69">
        <f t="shared" si="489"/>
        <v>0</v>
      </c>
      <c r="BF171" s="69">
        <f t="shared" si="490"/>
        <v>0</v>
      </c>
      <c r="BG171" s="69">
        <f t="shared" si="491"/>
        <v>0</v>
      </c>
      <c r="BH171" s="69">
        <f t="shared" si="492"/>
        <v>0</v>
      </c>
      <c r="BI171" s="69">
        <f t="shared" si="493"/>
        <v>0</v>
      </c>
      <c r="BJ171" s="69">
        <f t="shared" si="413"/>
        <v>0</v>
      </c>
      <c r="BK171" s="69">
        <f t="shared" si="414"/>
        <v>0</v>
      </c>
      <c r="BL171" s="69">
        <f t="shared" si="415"/>
        <v>856000000000</v>
      </c>
      <c r="BM171" s="69">
        <f t="shared" si="416"/>
        <v>200435637912</v>
      </c>
      <c r="BN171" s="69">
        <f t="shared" si="417"/>
        <v>939608962841</v>
      </c>
      <c r="BO171" s="69">
        <f t="shared" si="418"/>
        <v>579570682866</v>
      </c>
      <c r="BP171" s="69">
        <f t="shared" si="419"/>
        <v>2673769482</v>
      </c>
      <c r="BQ171" s="69">
        <f t="shared" si="420"/>
        <v>999581219740</v>
      </c>
      <c r="BR171" s="69">
        <f t="shared" si="421"/>
        <v>163365100035</v>
      </c>
      <c r="BS171" s="69">
        <f t="shared" si="422"/>
        <v>301886059705</v>
      </c>
      <c r="BT171" s="69">
        <f t="shared" si="423"/>
        <v>407442564160</v>
      </c>
      <c r="BU171" s="69">
        <f t="shared" si="424"/>
        <v>441690577550</v>
      </c>
      <c r="BV171" s="69">
        <f t="shared" si="425"/>
        <v>985149618645</v>
      </c>
      <c r="BW171" s="69">
        <f t="shared" si="426"/>
        <v>479218111997</v>
      </c>
      <c r="BX171" s="69">
        <f t="shared" si="427"/>
        <v>81914696074</v>
      </c>
      <c r="BY171" s="69">
        <f t="shared" si="428"/>
        <v>956908500273</v>
      </c>
      <c r="BZ171" s="69">
        <f t="shared" si="429"/>
        <v>988256079515</v>
      </c>
      <c r="CA171" s="69">
        <f t="shared" si="430"/>
        <v>956135297249</v>
      </c>
      <c r="CB171" s="69">
        <f t="shared" si="431"/>
        <v>410890041858</v>
      </c>
      <c r="CC171" s="69">
        <f t="shared" si="432"/>
        <v>96157231933</v>
      </c>
      <c r="CD171" s="69">
        <f t="shared" si="433"/>
        <v>0</v>
      </c>
      <c r="CE171" s="69">
        <f t="shared" si="434"/>
        <v>0</v>
      </c>
      <c r="CF171" s="69">
        <f t="shared" si="435"/>
        <v>0</v>
      </c>
      <c r="CG171" s="69">
        <f t="shared" si="436"/>
        <v>0</v>
      </c>
      <c r="CH171" s="69">
        <f t="shared" si="437"/>
        <v>0</v>
      </c>
      <c r="CI171" s="69">
        <f t="shared" si="438"/>
        <v>0</v>
      </c>
      <c r="CJ171" s="69">
        <f t="shared" si="439"/>
        <v>0</v>
      </c>
      <c r="CK171" s="69">
        <f t="shared" si="440"/>
        <v>0</v>
      </c>
      <c r="CL171" s="69">
        <f t="shared" si="441"/>
        <v>97</v>
      </c>
      <c r="CM171" s="69">
        <f t="shared" si="442"/>
        <v>93</v>
      </c>
      <c r="CN171" s="69">
        <f t="shared" si="443"/>
        <v>25</v>
      </c>
      <c r="CO171" s="69">
        <f t="shared" si="444"/>
        <v>101</v>
      </c>
      <c r="CP171" s="69">
        <f t="shared" si="445"/>
        <v>20</v>
      </c>
      <c r="CQ171" s="69">
        <f t="shared" si="446"/>
        <v>61</v>
      </c>
      <c r="CR171" s="69">
        <f t="shared" si="447"/>
        <v>87</v>
      </c>
      <c r="CS171" s="69">
        <f t="shared" si="448"/>
        <v>9</v>
      </c>
      <c r="CT171" s="69">
        <f t="shared" si="449"/>
        <v>86</v>
      </c>
      <c r="CU171" s="69">
        <f t="shared" si="450"/>
        <v>138</v>
      </c>
      <c r="CV171" s="69">
        <f t="shared" si="451"/>
        <v>122</v>
      </c>
      <c r="CW171" s="69">
        <f t="shared" si="452"/>
        <v>71</v>
      </c>
      <c r="CX171" s="69">
        <f t="shared" si="453"/>
        <v>94</v>
      </c>
      <c r="CY171" s="69">
        <f t="shared" si="454"/>
        <v>114</v>
      </c>
      <c r="CZ171" s="69">
        <f t="shared" si="455"/>
        <v>4</v>
      </c>
      <c r="DA171" s="69">
        <f t="shared" si="456"/>
        <v>113</v>
      </c>
      <c r="DB171" s="69">
        <f t="shared" si="457"/>
        <v>36</v>
      </c>
      <c r="DC171" s="69">
        <f t="shared" si="458"/>
        <v>0</v>
      </c>
      <c r="DD171" s="69">
        <f t="shared" si="459"/>
        <v>0</v>
      </c>
      <c r="DE171" s="69">
        <f t="shared" si="460"/>
        <v>0</v>
      </c>
      <c r="DF171" s="69">
        <f t="shared" si="461"/>
        <v>0</v>
      </c>
      <c r="DG171" s="69">
        <f t="shared" si="462"/>
        <v>0</v>
      </c>
      <c r="DH171" s="69">
        <f t="shared" si="463"/>
        <v>0</v>
      </c>
      <c r="DI171" s="69">
        <f t="shared" si="464"/>
        <v>0</v>
      </c>
      <c r="DJ171" s="69" t="str">
        <f>IF(COUNTBLANK(DK171:$EI171)=COLUMNS(DK171:$EI171),"",REPT("0",Batch_Length-LEN(IF(AND(SUM(AK171:$BI171)&lt;&gt;0,BJ171=0),REPT("0",Batch_Length),TEXT(BJ171,"0")))))&amp;IF(AND(SUM(AK171:$BI171)&lt;&gt;0,BJ171=0),REPT("0",Batch_Length),TEXT(BJ171,"0"))</f>
        <v>000000000000</v>
      </c>
      <c r="DK171" s="69" t="str">
        <f>IF(COUNTBLANK(DL171:$EI171)=COLUMNS(DL171:$EI171),"",REPT("0",Batch_Length-LEN(IF(AND(SUMPRODUCT($F$32:$F170*BK$32:BK170)+SUMPRODUCT($F$32:$F170*CJ$32:CJ170)&gt;0,BK171+CJ171=0),REPT("0",Batch_Length),IF(BK171+CJ171=0,"",TEXT(BK171+CJ171,"0"))))))&amp;IF(AND(SUMPRODUCT($F$32:$F170*BK$32:BK170)+SUMPRODUCT($F$32:$F170*CJ$32:CJ170)&gt;0,BK171+CJ171=0),REPT("0",Batch_Length),IF(BK171+CJ171=0,"",TEXT(BK171+CJ171,"0")))</f>
        <v>000000000000</v>
      </c>
      <c r="DL171" s="69" t="str">
        <f>IF(COUNTBLANK(DM171:$EI171)=COLUMNS(DM171:$EI171),"",REPT("0",Batch_Length-LEN(IF(AND(SUMPRODUCT($F$32:$F170*BL$32:BL170)+SUMPRODUCT($F$32:$F170*CK$32:CK170)&gt;0,BL171+CK171=0),REPT("0",Batch_Length),IF(BL171+CK171=0,"",TEXT(BL171+CK171,"0"))))))&amp;IF(AND(SUMPRODUCT($F$32:$F170*BL$32:BL170)+SUMPRODUCT($F$32:$F170*CK$32:CK170)&gt;0,BL171+CK171=0),REPT("0",Batch_Length),IF(BL171+CK171=0,"",TEXT(BL171+CK171,"0")))</f>
        <v>856000000000</v>
      </c>
      <c r="DM171" s="69" t="str">
        <f>IF(COUNTBLANK(DN171:$EI171)=COLUMNS(DN171:$EI171),"",REPT("0",Batch_Length-LEN(IF(AND(SUMPRODUCT($F$32:$F170*BM$32:BM170)+SUMPRODUCT($F$32:$F170*CL$32:CL170)&gt;0,BM171+CL171=0),REPT("0",Batch_Length),IF(BM171+CL171=0,"",TEXT(BM171+CL171,"0"))))))&amp;IF(AND(SUMPRODUCT($F$32:$F170*BM$32:BM170)+SUMPRODUCT($F$32:$F170*CL$32:CL170)&gt;0,BM171+CL171=0),REPT("0",Batch_Length),IF(BM171+CL171=0,"",TEXT(BM171+CL171,"0")))</f>
        <v>200435638009</v>
      </c>
      <c r="DN171" s="69" t="str">
        <f>IF(COUNTBLANK(DO171:$EI171)=COLUMNS(DO171:$EI171),"",REPT("0",Batch_Length-LEN(IF(AND(SUMPRODUCT($F$32:$F170*BN$32:BN170)+SUMPRODUCT($F$32:$F170*CM$32:CM170)&gt;0,BN171+CM171=0),REPT("0",Batch_Length),IF(BN171+CM171=0,"",TEXT(BN171+CM171,"0"))))))&amp;IF(AND(SUMPRODUCT($F$32:$F170*BN$32:BN170)+SUMPRODUCT($F$32:$F170*CM$32:CM170)&gt;0,BN171+CM171=0),REPT("0",Batch_Length),IF(BN171+CM171=0,"",TEXT(BN171+CM171,"0")))</f>
        <v>939608962934</v>
      </c>
      <c r="DO171" s="69" t="str">
        <f>IF(COUNTBLANK(DP171:$EI171)=COLUMNS(DP171:$EI171),"",REPT("0",Batch_Length-LEN(IF(AND(SUMPRODUCT($F$32:$F170*BO$32:BO170)+SUMPRODUCT($F$32:$F170*CN$32:CN170)&gt;0,BO171+CN171=0),REPT("0",Batch_Length),IF(BO171+CN171=0,"",TEXT(BO171+CN171,"0"))))))&amp;IF(AND(SUMPRODUCT($F$32:$F170*BO$32:BO170)+SUMPRODUCT($F$32:$F170*CN$32:CN170)&gt;0,BO171+CN171=0),REPT("0",Batch_Length),IF(BO171+CN171=0,"",TEXT(BO171+CN171,"0")))</f>
        <v>579570682891</v>
      </c>
      <c r="DP171" s="69" t="str">
        <f>IF(COUNTBLANK(DQ171:$EI171)=COLUMNS(DQ171:$EI171),"",REPT("0",Batch_Length-LEN(IF(AND(SUMPRODUCT($F$32:$F170*BP$32:BP170)+SUMPRODUCT($F$32:$F170*CO$32:CO170)&gt;0,BP171+CO171=0),REPT("0",Batch_Length),IF(BP171+CO171=0,"",TEXT(BP171+CO171,"0"))))))&amp;IF(AND(SUMPRODUCT($F$32:$F170*BP$32:BP170)+SUMPRODUCT($F$32:$F170*CO$32:CO170)&gt;0,BP171+CO171=0),REPT("0",Batch_Length),IF(BP171+CO171=0,"",TEXT(BP171+CO171,"0")))</f>
        <v>002673769583</v>
      </c>
      <c r="DQ171" s="69" t="str">
        <f>IF(COUNTBLANK(DR171:$EI171)=COLUMNS(DR171:$EI171),"",REPT("0",Batch_Length-LEN(IF(AND(SUMPRODUCT($F$32:$F170*BQ$32:BQ170)+SUMPRODUCT($F$32:$F170*CP$32:CP170)&gt;0,BQ171+CP171=0),REPT("0",Batch_Length),IF(BQ171+CP171=0,"",TEXT(BQ171+CP171,"0"))))))&amp;IF(AND(SUMPRODUCT($F$32:$F170*BQ$32:BQ170)+SUMPRODUCT($F$32:$F170*CP$32:CP170)&gt;0,BQ171+CP171=0),REPT("0",Batch_Length),IF(BQ171+CP171=0,"",TEXT(BQ171+CP171,"0")))</f>
        <v>999581219760</v>
      </c>
      <c r="DR171" s="69" t="str">
        <f>IF(COUNTBLANK(DS171:$EI171)=COLUMNS(DS171:$EI171),"",REPT("0",Batch_Length-LEN(IF(AND(SUMPRODUCT($F$32:$F170*BR$32:BR170)+SUMPRODUCT($F$32:$F170*CQ$32:CQ170)&gt;0,BR171+CQ171=0),REPT("0",Batch_Length),IF(BR171+CQ171=0,"",TEXT(BR171+CQ171,"0"))))))&amp;IF(AND(SUMPRODUCT($F$32:$F170*BR$32:BR170)+SUMPRODUCT($F$32:$F170*CQ$32:CQ170)&gt;0,BR171+CQ171=0),REPT("0",Batch_Length),IF(BR171+CQ171=0,"",TEXT(BR171+CQ171,"0")))</f>
        <v>163365100096</v>
      </c>
      <c r="DS171" s="69" t="str">
        <f>IF(COUNTBLANK(DT171:$EI171)=COLUMNS(DT171:$EI171),"",REPT("0",Batch_Length-LEN(IF(AND(SUMPRODUCT($F$32:$F170*BS$32:BS170)+SUMPRODUCT($F$32:$F170*CR$32:CR170)&gt;0,BS171+CR171=0),REPT("0",Batch_Length),IF(BS171+CR171=0,"",TEXT(BS171+CR171,"0"))))))&amp;IF(AND(SUMPRODUCT($F$32:$F170*BS$32:BS170)+SUMPRODUCT($F$32:$F170*CR$32:CR170)&gt;0,BS171+CR171=0),REPT("0",Batch_Length),IF(BS171+CR171=0,"",TEXT(BS171+CR171,"0")))</f>
        <v>301886059792</v>
      </c>
      <c r="DT171" s="69" t="str">
        <f>IF(COUNTBLANK(DU171:$EI171)=COLUMNS(DU171:$EI171),"",REPT("0",Batch_Length-LEN(IF(AND(SUMPRODUCT($F$32:$F170*BT$32:BT170)+SUMPRODUCT($F$32:$F170*CS$32:CS170)&gt;0,BT171+CS171=0),REPT("0",Batch_Length),IF(BT171+CS171=0,"",TEXT(BT171+CS171,"0"))))))&amp;IF(AND(SUMPRODUCT($F$32:$F170*BT$32:BT170)+SUMPRODUCT($F$32:$F170*CS$32:CS170)&gt;0,BT171+CS171=0),REPT("0",Batch_Length),IF(BT171+CS171=0,"",TEXT(BT171+CS171,"0")))</f>
        <v>407442564169</v>
      </c>
      <c r="DU171" s="69" t="str">
        <f>IF(COUNTBLANK(DV171:$EI171)=COLUMNS(DV171:$EI171),"",REPT("0",Batch_Length-LEN(IF(AND(SUMPRODUCT($F$32:$F170*BU$32:BU170)+SUMPRODUCT($F$32:$F170*CT$32:CT170)&gt;0,BU171+CT171=0),REPT("0",Batch_Length),IF(BU171+CT171=0,"",TEXT(BU171+CT171,"0"))))))&amp;IF(AND(SUMPRODUCT($F$32:$F170*BU$32:BU170)+SUMPRODUCT($F$32:$F170*CT$32:CT170)&gt;0,BU171+CT171=0),REPT("0",Batch_Length),IF(BU171+CT171=0,"",TEXT(BU171+CT171,"0")))</f>
        <v>441690577636</v>
      </c>
      <c r="DV171" s="69" t="str">
        <f>IF(COUNTBLANK(DW171:$EI171)=COLUMNS(DW171:$EI171),"",REPT("0",Batch_Length-LEN(IF(AND(SUMPRODUCT($F$32:$F170*BV$32:BV170)+SUMPRODUCT($F$32:$F170*CU$32:CU170)&gt;0,BV171+CU171=0),REPT("0",Batch_Length),IF(BV171+CU171=0,"",TEXT(BV171+CU171,"0"))))))&amp;IF(AND(SUMPRODUCT($F$32:$F170*BV$32:BV170)+SUMPRODUCT($F$32:$F170*CU$32:CU170)&gt;0,BV171+CU171=0),REPT("0",Batch_Length),IF(BV171+CU171=0,"",TEXT(BV171+CU171,"0")))</f>
        <v>985149618783</v>
      </c>
      <c r="DW171" s="69" t="str">
        <f>IF(COUNTBLANK(DX171:$EI171)=COLUMNS(DX171:$EI171),"",REPT("0",Batch_Length-LEN(IF(AND(SUMPRODUCT($F$32:$F170*BW$32:BW170)+SUMPRODUCT($F$32:$F170*CV$32:CV170)&gt;0,BW171+CV171=0),REPT("0",Batch_Length),IF(BW171+CV171=0,"",TEXT(BW171+CV171,"0"))))))&amp;IF(AND(SUMPRODUCT($F$32:$F170*BW$32:BW170)+SUMPRODUCT($F$32:$F170*CV$32:CV170)&gt;0,BW171+CV171=0),REPT("0",Batch_Length),IF(BW171+CV171=0,"",TEXT(BW171+CV171,"0")))</f>
        <v>479218112119</v>
      </c>
      <c r="DX171" s="69" t="str">
        <f>IF(COUNTBLANK(DY171:$EI171)=COLUMNS(DY171:$EI171),"",REPT("0",Batch_Length-LEN(IF(AND(SUMPRODUCT($F$32:$F170*BX$32:BX170)+SUMPRODUCT($F$32:$F170*CW$32:CW170)&gt;0,BX171+CW171=0),REPT("0",Batch_Length),IF(BX171+CW171=0,"",TEXT(BX171+CW171,"0"))))))&amp;IF(AND(SUMPRODUCT($F$32:$F170*BX$32:BX170)+SUMPRODUCT($F$32:$F170*CW$32:CW170)&gt;0,BX171+CW171=0),REPT("0",Batch_Length),IF(BX171+CW171=0,"",TEXT(BX171+CW171,"0")))</f>
        <v>081914696145</v>
      </c>
      <c r="DY171" s="69" t="str">
        <f>IF(COUNTBLANK(DZ171:$EI171)=COLUMNS(DZ171:$EI171),"",REPT("0",Batch_Length-LEN(IF(AND(SUMPRODUCT($F$32:$F170*BY$32:BY170)+SUMPRODUCT($F$32:$F170*CX$32:CX170)&gt;0,BY171+CX171=0),REPT("0",Batch_Length),IF(BY171+CX171=0,"",TEXT(BY171+CX171,"0"))))))&amp;IF(AND(SUMPRODUCT($F$32:$F170*BY$32:BY170)+SUMPRODUCT($F$32:$F170*CX$32:CX170)&gt;0,BY171+CX171=0),REPT("0",Batch_Length),IF(BY171+CX171=0,"",TEXT(BY171+CX171,"0")))</f>
        <v>956908500367</v>
      </c>
      <c r="DZ171" s="69" t="str">
        <f>IF(COUNTBLANK(EA171:$EI171)=COLUMNS(EA171:$EI171),"",REPT("0",Batch_Length-LEN(IF(AND(SUMPRODUCT($F$32:$F170*BZ$32:BZ170)+SUMPRODUCT($F$32:$F170*CY$32:CY170)&gt;0,BZ171+CY171=0),REPT("0",Batch_Length),IF(BZ171+CY171=0,"",TEXT(BZ171+CY171,"0"))))))&amp;IF(AND(SUMPRODUCT($F$32:$F170*BZ$32:BZ170)+SUMPRODUCT($F$32:$F170*CY$32:CY170)&gt;0,BZ171+CY171=0),REPT("0",Batch_Length),IF(BZ171+CY171=0,"",TEXT(BZ171+CY171,"0")))</f>
        <v>988256079629</v>
      </c>
      <c r="EA171" s="69" t="str">
        <f>IF(COUNTBLANK(EB171:$EI171)=COLUMNS(EB171:$EI171),"",REPT("0",Batch_Length-LEN(IF(AND(SUMPRODUCT($F$32:$F170*CA$32:CA170)+SUMPRODUCT($F$32:$F170*CZ$32:CZ170)&gt;0,CA171+CZ171=0),REPT("0",Batch_Length),IF(CA171+CZ171=0,"",TEXT(CA171+CZ171,"0"))))))&amp;IF(AND(SUMPRODUCT($F$32:$F170*CA$32:CA170)+SUMPRODUCT($F$32:$F170*CZ$32:CZ170)&gt;0,CA171+CZ171=0),REPT("0",Batch_Length),IF(CA171+CZ171=0,"",TEXT(CA171+CZ171,"0")))</f>
        <v>956135297253</v>
      </c>
      <c r="EB171" s="69" t="str">
        <f>IF(COUNTBLANK(EC171:$EI171)=COLUMNS(EC171:$EI171),"",REPT("0",Batch_Length-LEN(IF(AND(SUMPRODUCT($F$32:$F170*CB$32:CB170)+SUMPRODUCT($F$32:$F170*DA$32:DA170)&gt;0,CB171+DA171=0),REPT("0",Batch_Length),IF(CB171+DA171=0,"",TEXT(CB171+DA171,"0"))))))&amp;IF(AND(SUMPRODUCT($F$32:$F170*CB$32:CB170)+SUMPRODUCT($F$32:$F170*DA$32:DA170)&gt;0,CB171+DA171=0),REPT("0",Batch_Length),IF(CB171+DA171=0,"",TEXT(CB171+DA171,"0")))</f>
        <v>410890041971</v>
      </c>
      <c r="EC171" s="69" t="str">
        <f>IF(COUNTBLANK(ED171:$EI171)=COLUMNS(ED171:$EI171),"",REPT("0",Batch_Length-LEN(IF(AND(SUMPRODUCT($F$32:$F170*CC$32:CC170)+SUMPRODUCT($F$32:$F170*DB$32:DB170)&gt;0,CC171+DB171=0),REPT("0",Batch_Length),IF(CC171+DB171=0,"",TEXT(CC171+DB171,"0"))))))&amp;IF(AND(SUMPRODUCT($F$32:$F170*CC$32:CC170)+SUMPRODUCT($F$32:$F170*DB$32:DB170)&gt;0,CC171+DB171=0),REPT("0",Batch_Length),IF(CC171+DB171=0,"",TEXT(CC171+DB171,"0")))</f>
        <v>96157231969</v>
      </c>
      <c r="ED171" s="69" t="str">
        <f>IF(COUNTBLANK(EE171:$EI171)=COLUMNS(EE171:$EI171),"",REPT("0",Batch_Length-LEN(IF(AND(SUMPRODUCT($F$32:$F170*CD$32:CD170)+SUMPRODUCT($F$32:$F170*DC$32:DC170)&gt;0,CD171+DC171=0),REPT("0",Batch_Length),IF(CD171+DC171=0,"",TEXT(CD171+DC171,"0"))))))&amp;IF(AND(SUMPRODUCT($F$32:$F170*CD$32:CD170)+SUMPRODUCT($F$32:$F170*DC$32:DC170)&gt;0,CD171+DC171=0),REPT("0",Batch_Length),IF(CD171+DC171=0,"",TEXT(CD171+DC171,"0")))</f>
        <v/>
      </c>
      <c r="EE171" s="69" t="str">
        <f>IF(COUNTBLANK(EF171:$EI171)=COLUMNS(EF171:$EI171),"",REPT("0",Batch_Length-LEN(IF(AND(SUMPRODUCT($F$32:$F170*CE$32:CE170)+SUMPRODUCT($F$32:$F170*DD$32:DD170)&gt;0,CE171+DD171=0),REPT("0",Batch_Length),IF(CE171+DD171=0,"",TEXT(CE171+DD171,"0"))))))&amp;IF(AND(SUMPRODUCT($F$32:$F170*CE$32:CE170)+SUMPRODUCT($F$32:$F170*DD$32:DD170)&gt;0,CE171+DD171=0),REPT("0",Batch_Length),IF(CE171+DD171=0,"",TEXT(CE171+DD171,"0")))</f>
        <v/>
      </c>
      <c r="EF171" s="69" t="str">
        <f>IF(COUNTBLANK(EG171:$EI171)=COLUMNS(EG171:$EI171),"",REPT("0",Batch_Length-LEN(IF(AND(SUMPRODUCT($F$32:$F170*CF$32:CF170)+SUMPRODUCT($F$32:$F170*DE$32:DE170)&gt;0,CF171+DE171=0),REPT("0",Batch_Length),IF(CF171+DE171=0,"",TEXT(CF171+DE171,"0"))))))&amp;IF(AND(SUMPRODUCT($F$32:$F170*CF$32:CF170)+SUMPRODUCT($F$32:$F170*DE$32:DE170)&gt;0,CF171+DE171=0),REPT("0",Batch_Length),IF(CF171+DE171=0,"",TEXT(CF171+DE171,"0")))</f>
        <v/>
      </c>
      <c r="EG171" s="69" t="str">
        <f>IF(COUNTBLANK(EH171:$EI171)=COLUMNS(EH171:$EI171),"",REPT("0",Batch_Length-LEN(IF(AND(SUMPRODUCT($F$32:$F170*CG$32:CG170)+SUMPRODUCT($F$32:$F170*DF$32:DF170)&gt;0,CG171+DF171=0),REPT("0",Batch_Length),IF(CG171+DF171=0,"",TEXT(CG171+DF171,"0"))))))&amp;IF(AND(SUMPRODUCT($F$32:$F170*CG$32:CG170)+SUMPRODUCT($F$32:$F170*DF$32:DF170)&gt;0,CG171+DF171=0),REPT("0",Batch_Length),IF(CG171+DF171=0,"",TEXT(CG171+DF171,"0")))</f>
        <v/>
      </c>
      <c r="EH171" s="69" t="str">
        <f>IF(COUNTBLANK(EI171:$EI171)=COLUMNS(EI171:$EI171),"",REPT("0",Batch_Length-LEN(IF(AND(SUMPRODUCT($F$32:$F170*CH$32:CH170)+SUMPRODUCT($F$32:$F170*DG$32:DG170)&gt;0,CH171+DG171=0),REPT("0",Batch_Length),IF(CH171+DG171=0,"",TEXT(CH171+DG171,"0"))))))&amp;IF(AND(SUMPRODUCT($F$32:$F170*CH$32:CH170)+SUMPRODUCT($F$32:$F170*DG$32:DG170)&gt;0,CH171+DG171=0),REPT("0",Batch_Length),IF(CH171+DG171=0,"",TEXT(CH171+DG171,"0")))</f>
        <v/>
      </c>
      <c r="EI171" s="69" t="str">
        <f>IF(AND(SUMPRODUCT($F$32:$F170*CI$32:CI170)+SUMPRODUCT($F$32:$F170*DH$32:DH170)&gt;0,CI171+DH171=0),REPT("0",Batch_Length),IF(CI171+DH171=0,"",TEXT(CI171+DH171,"0")))</f>
        <v/>
      </c>
      <c r="EJ171" s="69" t="str">
        <f t="shared" si="494"/>
        <v>96157231969410890041971956135297253988256079629956908500367081914696145479218112119985149618783441690577636407442564169301886059792163365100096999581219760002673769583579570682891939608962934200435638009856000000000000000000000000000000000</v>
      </c>
      <c r="EK171" s="57" t="s">
        <v>86</v>
      </c>
    </row>
    <row r="172" spans="6:141" outlineLevel="1" x14ac:dyDescent="0.2">
      <c r="F172" s="66">
        <f t="shared" si="465"/>
        <v>140</v>
      </c>
      <c r="G172" s="67" t="str">
        <f t="shared" si="466"/>
        <v>13462012475717524605876073858941615558355851148193967190051391468057460367090535696797920946629681836680869097041958983702264048370902871114013579941370766400374327741701139895604871545254810788060989321379840000000000000000000000000000000000</v>
      </c>
      <c r="H172" s="66">
        <f t="shared" si="467"/>
        <v>242</v>
      </c>
      <c r="I172" s="66">
        <f t="shared" si="386"/>
        <v>20</v>
      </c>
      <c r="J172" s="67" t="str">
        <f t="shared" si="387"/>
        <v>000000000000</v>
      </c>
      <c r="K172" s="68" t="str">
        <f t="shared" si="388"/>
        <v>000000000000</v>
      </c>
      <c r="L172" s="68" t="str">
        <f t="shared" si="389"/>
        <v>856000000000</v>
      </c>
      <c r="M172" s="68" t="str">
        <f t="shared" si="390"/>
        <v>200435638009</v>
      </c>
      <c r="N172" s="68" t="str">
        <f t="shared" si="391"/>
        <v>939608962934</v>
      </c>
      <c r="O172" s="68" t="str">
        <f t="shared" si="392"/>
        <v>579570682891</v>
      </c>
      <c r="P172" s="68" t="str">
        <f t="shared" si="393"/>
        <v>002673769583</v>
      </c>
      <c r="Q172" s="68" t="str">
        <f t="shared" si="394"/>
        <v>999581219760</v>
      </c>
      <c r="R172" s="68" t="str">
        <f t="shared" si="395"/>
        <v>163365100096</v>
      </c>
      <c r="S172" s="68" t="str">
        <f t="shared" si="396"/>
        <v>301886059792</v>
      </c>
      <c r="T172" s="68" t="str">
        <f t="shared" si="397"/>
        <v>407442564169</v>
      </c>
      <c r="U172" s="68" t="str">
        <f t="shared" si="398"/>
        <v>441690577636</v>
      </c>
      <c r="V172" s="68" t="str">
        <f t="shared" si="399"/>
        <v>985149618783</v>
      </c>
      <c r="W172" s="68" t="str">
        <f t="shared" si="400"/>
        <v>479218112119</v>
      </c>
      <c r="X172" s="68" t="str">
        <f t="shared" si="401"/>
        <v>081914696145</v>
      </c>
      <c r="Y172" s="68" t="str">
        <f t="shared" si="402"/>
        <v>956908500367</v>
      </c>
      <c r="Z172" s="68" t="str">
        <f t="shared" si="403"/>
        <v>988256079629</v>
      </c>
      <c r="AA172" s="68" t="str">
        <f t="shared" si="404"/>
        <v>956135297253</v>
      </c>
      <c r="AB172" s="68" t="str">
        <f t="shared" si="405"/>
        <v>410890041971</v>
      </c>
      <c r="AC172" s="68" t="str">
        <f t="shared" si="406"/>
        <v>96157231969</v>
      </c>
      <c r="AD172" s="68">
        <f t="shared" si="407"/>
        <v>0</v>
      </c>
      <c r="AE172" s="68">
        <f t="shared" si="408"/>
        <v>0</v>
      </c>
      <c r="AF172" s="68">
        <f t="shared" si="409"/>
        <v>0</v>
      </c>
      <c r="AG172" s="68">
        <f t="shared" si="410"/>
        <v>0</v>
      </c>
      <c r="AH172" s="68">
        <f t="shared" si="411"/>
        <v>0</v>
      </c>
      <c r="AI172" s="68">
        <f t="shared" si="412"/>
        <v>0</v>
      </c>
      <c r="AJ172" s="69">
        <f t="shared" si="468"/>
        <v>0</v>
      </c>
      <c r="AK172" s="69">
        <f t="shared" si="469"/>
        <v>0</v>
      </c>
      <c r="AL172" s="69">
        <f t="shared" si="470"/>
        <v>119840000000000</v>
      </c>
      <c r="AM172" s="69">
        <f t="shared" si="471"/>
        <v>28060989321260</v>
      </c>
      <c r="AN172" s="69">
        <f t="shared" si="472"/>
        <v>131545254810760</v>
      </c>
      <c r="AO172" s="69">
        <f t="shared" si="473"/>
        <v>81139895604740</v>
      </c>
      <c r="AP172" s="69">
        <f t="shared" si="474"/>
        <v>374327741620</v>
      </c>
      <c r="AQ172" s="69">
        <f t="shared" si="475"/>
        <v>139941370766400</v>
      </c>
      <c r="AR172" s="69">
        <f t="shared" si="476"/>
        <v>22871114013440</v>
      </c>
      <c r="AS172" s="69">
        <f t="shared" si="477"/>
        <v>42264048370880</v>
      </c>
      <c r="AT172" s="69">
        <f t="shared" si="478"/>
        <v>57041958983660</v>
      </c>
      <c r="AU172" s="69">
        <f t="shared" si="479"/>
        <v>61836680869040</v>
      </c>
      <c r="AV172" s="69">
        <f t="shared" si="480"/>
        <v>137920946629620</v>
      </c>
      <c r="AW172" s="69">
        <f t="shared" si="481"/>
        <v>67090535696660</v>
      </c>
      <c r="AX172" s="69">
        <f t="shared" si="482"/>
        <v>11468057460300</v>
      </c>
      <c r="AY172" s="69">
        <f t="shared" si="483"/>
        <v>133967190051380</v>
      </c>
      <c r="AZ172" s="69">
        <f t="shared" si="484"/>
        <v>138355851148060</v>
      </c>
      <c r="BA172" s="69">
        <f t="shared" si="485"/>
        <v>133858941615420</v>
      </c>
      <c r="BB172" s="69">
        <f t="shared" si="486"/>
        <v>57524605875940</v>
      </c>
      <c r="BC172" s="69">
        <f t="shared" si="487"/>
        <v>13462012475660</v>
      </c>
      <c r="BD172" s="69">
        <f t="shared" si="488"/>
        <v>0</v>
      </c>
      <c r="BE172" s="69">
        <f t="shared" si="489"/>
        <v>0</v>
      </c>
      <c r="BF172" s="69">
        <f t="shared" si="490"/>
        <v>0</v>
      </c>
      <c r="BG172" s="69">
        <f t="shared" si="491"/>
        <v>0</v>
      </c>
      <c r="BH172" s="69">
        <f t="shared" si="492"/>
        <v>0</v>
      </c>
      <c r="BI172" s="69">
        <f t="shared" si="493"/>
        <v>0</v>
      </c>
      <c r="BJ172" s="69">
        <f t="shared" si="413"/>
        <v>0</v>
      </c>
      <c r="BK172" s="69">
        <f t="shared" si="414"/>
        <v>0</v>
      </c>
      <c r="BL172" s="69">
        <f t="shared" si="415"/>
        <v>840000000000</v>
      </c>
      <c r="BM172" s="69">
        <f t="shared" si="416"/>
        <v>60989321260</v>
      </c>
      <c r="BN172" s="69">
        <f t="shared" si="417"/>
        <v>545254810760</v>
      </c>
      <c r="BO172" s="69">
        <f t="shared" si="418"/>
        <v>139895604740</v>
      </c>
      <c r="BP172" s="69">
        <f t="shared" si="419"/>
        <v>374327741620</v>
      </c>
      <c r="BQ172" s="69">
        <f t="shared" si="420"/>
        <v>941370766400</v>
      </c>
      <c r="BR172" s="69">
        <f t="shared" si="421"/>
        <v>871114013440</v>
      </c>
      <c r="BS172" s="69">
        <f t="shared" si="422"/>
        <v>264048370880</v>
      </c>
      <c r="BT172" s="69">
        <f t="shared" si="423"/>
        <v>41958983660</v>
      </c>
      <c r="BU172" s="69">
        <f t="shared" si="424"/>
        <v>836680869040</v>
      </c>
      <c r="BV172" s="69">
        <f t="shared" si="425"/>
        <v>920946629620</v>
      </c>
      <c r="BW172" s="69">
        <f t="shared" si="426"/>
        <v>90535696660</v>
      </c>
      <c r="BX172" s="69">
        <f t="shared" si="427"/>
        <v>468057460300</v>
      </c>
      <c r="BY172" s="69">
        <f t="shared" si="428"/>
        <v>967190051380</v>
      </c>
      <c r="BZ172" s="69">
        <f t="shared" si="429"/>
        <v>355851148060</v>
      </c>
      <c r="CA172" s="69">
        <f t="shared" si="430"/>
        <v>858941615420</v>
      </c>
      <c r="CB172" s="69">
        <f t="shared" si="431"/>
        <v>524605875940</v>
      </c>
      <c r="CC172" s="69">
        <f t="shared" si="432"/>
        <v>462012475660</v>
      </c>
      <c r="CD172" s="69">
        <f t="shared" si="433"/>
        <v>0</v>
      </c>
      <c r="CE172" s="69">
        <f t="shared" si="434"/>
        <v>0</v>
      </c>
      <c r="CF172" s="69">
        <f t="shared" si="435"/>
        <v>0</v>
      </c>
      <c r="CG172" s="69">
        <f t="shared" si="436"/>
        <v>0</v>
      </c>
      <c r="CH172" s="69">
        <f t="shared" si="437"/>
        <v>0</v>
      </c>
      <c r="CI172" s="69">
        <f t="shared" si="438"/>
        <v>0</v>
      </c>
      <c r="CJ172" s="69">
        <f t="shared" si="439"/>
        <v>0</v>
      </c>
      <c r="CK172" s="69">
        <f t="shared" si="440"/>
        <v>0</v>
      </c>
      <c r="CL172" s="69">
        <f t="shared" si="441"/>
        <v>119</v>
      </c>
      <c r="CM172" s="69">
        <f t="shared" si="442"/>
        <v>28</v>
      </c>
      <c r="CN172" s="69">
        <f t="shared" si="443"/>
        <v>131</v>
      </c>
      <c r="CO172" s="69">
        <f t="shared" si="444"/>
        <v>81</v>
      </c>
      <c r="CP172" s="69">
        <f t="shared" si="445"/>
        <v>0</v>
      </c>
      <c r="CQ172" s="69">
        <f t="shared" si="446"/>
        <v>139</v>
      </c>
      <c r="CR172" s="69">
        <f t="shared" si="447"/>
        <v>22</v>
      </c>
      <c r="CS172" s="69">
        <f t="shared" si="448"/>
        <v>42</v>
      </c>
      <c r="CT172" s="69">
        <f t="shared" si="449"/>
        <v>57</v>
      </c>
      <c r="CU172" s="69">
        <f t="shared" si="450"/>
        <v>61</v>
      </c>
      <c r="CV172" s="69">
        <f t="shared" si="451"/>
        <v>137</v>
      </c>
      <c r="CW172" s="69">
        <f t="shared" si="452"/>
        <v>67</v>
      </c>
      <c r="CX172" s="69">
        <f t="shared" si="453"/>
        <v>11</v>
      </c>
      <c r="CY172" s="69">
        <f t="shared" si="454"/>
        <v>133</v>
      </c>
      <c r="CZ172" s="69">
        <f t="shared" si="455"/>
        <v>138</v>
      </c>
      <c r="DA172" s="69">
        <f t="shared" si="456"/>
        <v>133</v>
      </c>
      <c r="DB172" s="69">
        <f t="shared" si="457"/>
        <v>57</v>
      </c>
      <c r="DC172" s="69">
        <f t="shared" si="458"/>
        <v>13</v>
      </c>
      <c r="DD172" s="69">
        <f t="shared" si="459"/>
        <v>0</v>
      </c>
      <c r="DE172" s="69">
        <f t="shared" si="460"/>
        <v>0</v>
      </c>
      <c r="DF172" s="69">
        <f t="shared" si="461"/>
        <v>0</v>
      </c>
      <c r="DG172" s="69">
        <f t="shared" si="462"/>
        <v>0</v>
      </c>
      <c r="DH172" s="69">
        <f t="shared" si="463"/>
        <v>0</v>
      </c>
      <c r="DI172" s="69">
        <f t="shared" si="464"/>
        <v>0</v>
      </c>
      <c r="DJ172" s="69" t="str">
        <f>IF(COUNTBLANK(DK172:$EI172)=COLUMNS(DK172:$EI172),"",REPT("0",Batch_Length-LEN(IF(AND(SUM(AK172:$BI172)&lt;&gt;0,BJ172=0),REPT("0",Batch_Length),TEXT(BJ172,"0")))))&amp;IF(AND(SUM(AK172:$BI172)&lt;&gt;0,BJ172=0),REPT("0",Batch_Length),TEXT(BJ172,"0"))</f>
        <v>000000000000</v>
      </c>
      <c r="DK172" s="69" t="str">
        <f>IF(COUNTBLANK(DL172:$EI172)=COLUMNS(DL172:$EI172),"",REPT("0",Batch_Length-LEN(IF(AND(SUMPRODUCT($F$32:$F171*BK$32:BK171)+SUMPRODUCT($F$32:$F171*CJ$32:CJ171)&gt;0,BK172+CJ172=0),REPT("0",Batch_Length),IF(BK172+CJ172=0,"",TEXT(BK172+CJ172,"0"))))))&amp;IF(AND(SUMPRODUCT($F$32:$F171*BK$32:BK171)+SUMPRODUCT($F$32:$F171*CJ$32:CJ171)&gt;0,BK172+CJ172=0),REPT("0",Batch_Length),IF(BK172+CJ172=0,"",TEXT(BK172+CJ172,"0")))</f>
        <v>000000000000</v>
      </c>
      <c r="DL172" s="69" t="str">
        <f>IF(COUNTBLANK(DM172:$EI172)=COLUMNS(DM172:$EI172),"",REPT("0",Batch_Length-LEN(IF(AND(SUMPRODUCT($F$32:$F171*BL$32:BL171)+SUMPRODUCT($F$32:$F171*CK$32:CK171)&gt;0,BL172+CK172=0),REPT("0",Batch_Length),IF(BL172+CK172=0,"",TEXT(BL172+CK172,"0"))))))&amp;IF(AND(SUMPRODUCT($F$32:$F171*BL$32:BL171)+SUMPRODUCT($F$32:$F171*CK$32:CK171)&gt;0,BL172+CK172=0),REPT("0",Batch_Length),IF(BL172+CK172=0,"",TEXT(BL172+CK172,"0")))</f>
        <v>840000000000</v>
      </c>
      <c r="DM172" s="69" t="str">
        <f>IF(COUNTBLANK(DN172:$EI172)=COLUMNS(DN172:$EI172),"",REPT("0",Batch_Length-LEN(IF(AND(SUMPRODUCT($F$32:$F171*BM$32:BM171)+SUMPRODUCT($F$32:$F171*CL$32:CL171)&gt;0,BM172+CL172=0),REPT("0",Batch_Length),IF(BM172+CL172=0,"",TEXT(BM172+CL172,"0"))))))&amp;IF(AND(SUMPRODUCT($F$32:$F171*BM$32:BM171)+SUMPRODUCT($F$32:$F171*CL$32:CL171)&gt;0,BM172+CL172=0),REPT("0",Batch_Length),IF(BM172+CL172=0,"",TEXT(BM172+CL172,"0")))</f>
        <v>060989321379</v>
      </c>
      <c r="DN172" s="69" t="str">
        <f>IF(COUNTBLANK(DO172:$EI172)=COLUMNS(DO172:$EI172),"",REPT("0",Batch_Length-LEN(IF(AND(SUMPRODUCT($F$32:$F171*BN$32:BN171)+SUMPRODUCT($F$32:$F171*CM$32:CM171)&gt;0,BN172+CM172=0),REPT("0",Batch_Length),IF(BN172+CM172=0,"",TEXT(BN172+CM172,"0"))))))&amp;IF(AND(SUMPRODUCT($F$32:$F171*BN$32:BN171)+SUMPRODUCT($F$32:$F171*CM$32:CM171)&gt;0,BN172+CM172=0),REPT("0",Batch_Length),IF(BN172+CM172=0,"",TEXT(BN172+CM172,"0")))</f>
        <v>545254810788</v>
      </c>
      <c r="DO172" s="69" t="str">
        <f>IF(COUNTBLANK(DP172:$EI172)=COLUMNS(DP172:$EI172),"",REPT("0",Batch_Length-LEN(IF(AND(SUMPRODUCT($F$32:$F171*BO$32:BO171)+SUMPRODUCT($F$32:$F171*CN$32:CN171)&gt;0,BO172+CN172=0),REPT("0",Batch_Length),IF(BO172+CN172=0,"",TEXT(BO172+CN172,"0"))))))&amp;IF(AND(SUMPRODUCT($F$32:$F171*BO$32:BO171)+SUMPRODUCT($F$32:$F171*CN$32:CN171)&gt;0,BO172+CN172=0),REPT("0",Batch_Length),IF(BO172+CN172=0,"",TEXT(BO172+CN172,"0")))</f>
        <v>139895604871</v>
      </c>
      <c r="DP172" s="69" t="str">
        <f>IF(COUNTBLANK(DQ172:$EI172)=COLUMNS(DQ172:$EI172),"",REPT("0",Batch_Length-LEN(IF(AND(SUMPRODUCT($F$32:$F171*BP$32:BP171)+SUMPRODUCT($F$32:$F171*CO$32:CO171)&gt;0,BP172+CO172=0),REPT("0",Batch_Length),IF(BP172+CO172=0,"",TEXT(BP172+CO172,"0"))))))&amp;IF(AND(SUMPRODUCT($F$32:$F171*BP$32:BP171)+SUMPRODUCT($F$32:$F171*CO$32:CO171)&gt;0,BP172+CO172=0),REPT("0",Batch_Length),IF(BP172+CO172=0,"",TEXT(BP172+CO172,"0")))</f>
        <v>374327741701</v>
      </c>
      <c r="DQ172" s="69" t="str">
        <f>IF(COUNTBLANK(DR172:$EI172)=COLUMNS(DR172:$EI172),"",REPT("0",Batch_Length-LEN(IF(AND(SUMPRODUCT($F$32:$F171*BQ$32:BQ171)+SUMPRODUCT($F$32:$F171*CP$32:CP171)&gt;0,BQ172+CP172=0),REPT("0",Batch_Length),IF(BQ172+CP172=0,"",TEXT(BQ172+CP172,"0"))))))&amp;IF(AND(SUMPRODUCT($F$32:$F171*BQ$32:BQ171)+SUMPRODUCT($F$32:$F171*CP$32:CP171)&gt;0,BQ172+CP172=0),REPT("0",Batch_Length),IF(BQ172+CP172=0,"",TEXT(BQ172+CP172,"0")))</f>
        <v>941370766400</v>
      </c>
      <c r="DR172" s="69" t="str">
        <f>IF(COUNTBLANK(DS172:$EI172)=COLUMNS(DS172:$EI172),"",REPT("0",Batch_Length-LEN(IF(AND(SUMPRODUCT($F$32:$F171*BR$32:BR171)+SUMPRODUCT($F$32:$F171*CQ$32:CQ171)&gt;0,BR172+CQ172=0),REPT("0",Batch_Length),IF(BR172+CQ172=0,"",TEXT(BR172+CQ172,"0"))))))&amp;IF(AND(SUMPRODUCT($F$32:$F171*BR$32:BR171)+SUMPRODUCT($F$32:$F171*CQ$32:CQ171)&gt;0,BR172+CQ172=0),REPT("0",Batch_Length),IF(BR172+CQ172=0,"",TEXT(BR172+CQ172,"0")))</f>
        <v>871114013579</v>
      </c>
      <c r="DS172" s="69" t="str">
        <f>IF(COUNTBLANK(DT172:$EI172)=COLUMNS(DT172:$EI172),"",REPT("0",Batch_Length-LEN(IF(AND(SUMPRODUCT($F$32:$F171*BS$32:BS171)+SUMPRODUCT($F$32:$F171*CR$32:CR171)&gt;0,BS172+CR172=0),REPT("0",Batch_Length),IF(BS172+CR172=0,"",TEXT(BS172+CR172,"0"))))))&amp;IF(AND(SUMPRODUCT($F$32:$F171*BS$32:BS171)+SUMPRODUCT($F$32:$F171*CR$32:CR171)&gt;0,BS172+CR172=0),REPT("0",Batch_Length),IF(BS172+CR172=0,"",TEXT(BS172+CR172,"0")))</f>
        <v>264048370902</v>
      </c>
      <c r="DT172" s="69" t="str">
        <f>IF(COUNTBLANK(DU172:$EI172)=COLUMNS(DU172:$EI172),"",REPT("0",Batch_Length-LEN(IF(AND(SUMPRODUCT($F$32:$F171*BT$32:BT171)+SUMPRODUCT($F$32:$F171*CS$32:CS171)&gt;0,BT172+CS172=0),REPT("0",Batch_Length),IF(BT172+CS172=0,"",TEXT(BT172+CS172,"0"))))))&amp;IF(AND(SUMPRODUCT($F$32:$F171*BT$32:BT171)+SUMPRODUCT($F$32:$F171*CS$32:CS171)&gt;0,BT172+CS172=0),REPT("0",Batch_Length),IF(BT172+CS172=0,"",TEXT(BT172+CS172,"0")))</f>
        <v>041958983702</v>
      </c>
      <c r="DU172" s="69" t="str">
        <f>IF(COUNTBLANK(DV172:$EI172)=COLUMNS(DV172:$EI172),"",REPT("0",Batch_Length-LEN(IF(AND(SUMPRODUCT($F$32:$F171*BU$32:BU171)+SUMPRODUCT($F$32:$F171*CT$32:CT171)&gt;0,BU172+CT172=0),REPT("0",Batch_Length),IF(BU172+CT172=0,"",TEXT(BU172+CT172,"0"))))))&amp;IF(AND(SUMPRODUCT($F$32:$F171*BU$32:BU171)+SUMPRODUCT($F$32:$F171*CT$32:CT171)&gt;0,BU172+CT172=0),REPT("0",Batch_Length),IF(BU172+CT172=0,"",TEXT(BU172+CT172,"0")))</f>
        <v>836680869097</v>
      </c>
      <c r="DV172" s="69" t="str">
        <f>IF(COUNTBLANK(DW172:$EI172)=COLUMNS(DW172:$EI172),"",REPT("0",Batch_Length-LEN(IF(AND(SUMPRODUCT($F$32:$F171*BV$32:BV171)+SUMPRODUCT($F$32:$F171*CU$32:CU171)&gt;0,BV172+CU172=0),REPT("0",Batch_Length),IF(BV172+CU172=0,"",TEXT(BV172+CU172,"0"))))))&amp;IF(AND(SUMPRODUCT($F$32:$F171*BV$32:BV171)+SUMPRODUCT($F$32:$F171*CU$32:CU171)&gt;0,BV172+CU172=0),REPT("0",Batch_Length),IF(BV172+CU172=0,"",TEXT(BV172+CU172,"0")))</f>
        <v>920946629681</v>
      </c>
      <c r="DW172" s="69" t="str">
        <f>IF(COUNTBLANK(DX172:$EI172)=COLUMNS(DX172:$EI172),"",REPT("0",Batch_Length-LEN(IF(AND(SUMPRODUCT($F$32:$F171*BW$32:BW171)+SUMPRODUCT($F$32:$F171*CV$32:CV171)&gt;0,BW172+CV172=0),REPT("0",Batch_Length),IF(BW172+CV172=0,"",TEXT(BW172+CV172,"0"))))))&amp;IF(AND(SUMPRODUCT($F$32:$F171*BW$32:BW171)+SUMPRODUCT($F$32:$F171*CV$32:CV171)&gt;0,BW172+CV172=0),REPT("0",Batch_Length),IF(BW172+CV172=0,"",TEXT(BW172+CV172,"0")))</f>
        <v>090535696797</v>
      </c>
      <c r="DX172" s="69" t="str">
        <f>IF(COUNTBLANK(DY172:$EI172)=COLUMNS(DY172:$EI172),"",REPT("0",Batch_Length-LEN(IF(AND(SUMPRODUCT($F$32:$F171*BX$32:BX171)+SUMPRODUCT($F$32:$F171*CW$32:CW171)&gt;0,BX172+CW172=0),REPT("0",Batch_Length),IF(BX172+CW172=0,"",TEXT(BX172+CW172,"0"))))))&amp;IF(AND(SUMPRODUCT($F$32:$F171*BX$32:BX171)+SUMPRODUCT($F$32:$F171*CW$32:CW171)&gt;0,BX172+CW172=0),REPT("0",Batch_Length),IF(BX172+CW172=0,"",TEXT(BX172+CW172,"0")))</f>
        <v>468057460367</v>
      </c>
      <c r="DY172" s="69" t="str">
        <f>IF(COUNTBLANK(DZ172:$EI172)=COLUMNS(DZ172:$EI172),"",REPT("0",Batch_Length-LEN(IF(AND(SUMPRODUCT($F$32:$F171*BY$32:BY171)+SUMPRODUCT($F$32:$F171*CX$32:CX171)&gt;0,BY172+CX172=0),REPT("0",Batch_Length),IF(BY172+CX172=0,"",TEXT(BY172+CX172,"0"))))))&amp;IF(AND(SUMPRODUCT($F$32:$F171*BY$32:BY171)+SUMPRODUCT($F$32:$F171*CX$32:CX171)&gt;0,BY172+CX172=0),REPT("0",Batch_Length),IF(BY172+CX172=0,"",TEXT(BY172+CX172,"0")))</f>
        <v>967190051391</v>
      </c>
      <c r="DZ172" s="69" t="str">
        <f>IF(COUNTBLANK(EA172:$EI172)=COLUMNS(EA172:$EI172),"",REPT("0",Batch_Length-LEN(IF(AND(SUMPRODUCT($F$32:$F171*BZ$32:BZ171)+SUMPRODUCT($F$32:$F171*CY$32:CY171)&gt;0,BZ172+CY172=0),REPT("0",Batch_Length),IF(BZ172+CY172=0,"",TEXT(BZ172+CY172,"0"))))))&amp;IF(AND(SUMPRODUCT($F$32:$F171*BZ$32:BZ171)+SUMPRODUCT($F$32:$F171*CY$32:CY171)&gt;0,BZ172+CY172=0),REPT("0",Batch_Length),IF(BZ172+CY172=0,"",TEXT(BZ172+CY172,"0")))</f>
        <v>355851148193</v>
      </c>
      <c r="EA172" s="69" t="str">
        <f>IF(COUNTBLANK(EB172:$EI172)=COLUMNS(EB172:$EI172),"",REPT("0",Batch_Length-LEN(IF(AND(SUMPRODUCT($F$32:$F171*CA$32:CA171)+SUMPRODUCT($F$32:$F171*CZ$32:CZ171)&gt;0,CA172+CZ172=0),REPT("0",Batch_Length),IF(CA172+CZ172=0,"",TEXT(CA172+CZ172,"0"))))))&amp;IF(AND(SUMPRODUCT($F$32:$F171*CA$32:CA171)+SUMPRODUCT($F$32:$F171*CZ$32:CZ171)&gt;0,CA172+CZ172=0),REPT("0",Batch_Length),IF(CA172+CZ172=0,"",TEXT(CA172+CZ172,"0")))</f>
        <v>858941615558</v>
      </c>
      <c r="EB172" s="69" t="str">
        <f>IF(COUNTBLANK(EC172:$EI172)=COLUMNS(EC172:$EI172),"",REPT("0",Batch_Length-LEN(IF(AND(SUMPRODUCT($F$32:$F171*CB$32:CB171)+SUMPRODUCT($F$32:$F171*DA$32:DA171)&gt;0,CB172+DA172=0),REPT("0",Batch_Length),IF(CB172+DA172=0,"",TEXT(CB172+DA172,"0"))))))&amp;IF(AND(SUMPRODUCT($F$32:$F171*CB$32:CB171)+SUMPRODUCT($F$32:$F171*DA$32:DA171)&gt;0,CB172+DA172=0),REPT("0",Batch_Length),IF(CB172+DA172=0,"",TEXT(CB172+DA172,"0")))</f>
        <v>524605876073</v>
      </c>
      <c r="EC172" s="69" t="str">
        <f>IF(COUNTBLANK(ED172:$EI172)=COLUMNS(ED172:$EI172),"",REPT("0",Batch_Length-LEN(IF(AND(SUMPRODUCT($F$32:$F171*CC$32:CC171)+SUMPRODUCT($F$32:$F171*DB$32:DB171)&gt;0,CC172+DB172=0),REPT("0",Batch_Length),IF(CC172+DB172=0,"",TEXT(CC172+DB172,"0"))))))&amp;IF(AND(SUMPRODUCT($F$32:$F171*CC$32:CC171)+SUMPRODUCT($F$32:$F171*DB$32:DB171)&gt;0,CC172+DB172=0),REPT("0",Batch_Length),IF(CC172+DB172=0,"",TEXT(CC172+DB172,"0")))</f>
        <v>462012475717</v>
      </c>
      <c r="ED172" s="69" t="str">
        <f>IF(COUNTBLANK(EE172:$EI172)=COLUMNS(EE172:$EI172),"",REPT("0",Batch_Length-LEN(IF(AND(SUMPRODUCT($F$32:$F171*CD$32:CD171)+SUMPRODUCT($F$32:$F171*DC$32:DC171)&gt;0,CD172+DC172=0),REPT("0",Batch_Length),IF(CD172+DC172=0,"",TEXT(CD172+DC172,"0"))))))&amp;IF(AND(SUMPRODUCT($F$32:$F171*CD$32:CD171)+SUMPRODUCT($F$32:$F171*DC$32:DC171)&gt;0,CD172+DC172=0),REPT("0",Batch_Length),IF(CD172+DC172=0,"",TEXT(CD172+DC172,"0")))</f>
        <v>13</v>
      </c>
      <c r="EE172" s="69" t="str">
        <f>IF(COUNTBLANK(EF172:$EI172)=COLUMNS(EF172:$EI172),"",REPT("0",Batch_Length-LEN(IF(AND(SUMPRODUCT($F$32:$F171*CE$32:CE171)+SUMPRODUCT($F$32:$F171*DD$32:DD171)&gt;0,CE172+DD172=0),REPT("0",Batch_Length),IF(CE172+DD172=0,"",TEXT(CE172+DD172,"0"))))))&amp;IF(AND(SUMPRODUCT($F$32:$F171*CE$32:CE171)+SUMPRODUCT($F$32:$F171*DD$32:DD171)&gt;0,CE172+DD172=0),REPT("0",Batch_Length),IF(CE172+DD172=0,"",TEXT(CE172+DD172,"0")))</f>
        <v/>
      </c>
      <c r="EF172" s="69" t="str">
        <f>IF(COUNTBLANK(EG172:$EI172)=COLUMNS(EG172:$EI172),"",REPT("0",Batch_Length-LEN(IF(AND(SUMPRODUCT($F$32:$F171*CF$32:CF171)+SUMPRODUCT($F$32:$F171*DE$32:DE171)&gt;0,CF172+DE172=0),REPT("0",Batch_Length),IF(CF172+DE172=0,"",TEXT(CF172+DE172,"0"))))))&amp;IF(AND(SUMPRODUCT($F$32:$F171*CF$32:CF171)+SUMPRODUCT($F$32:$F171*DE$32:DE171)&gt;0,CF172+DE172=0),REPT("0",Batch_Length),IF(CF172+DE172=0,"",TEXT(CF172+DE172,"0")))</f>
        <v/>
      </c>
      <c r="EG172" s="69" t="str">
        <f>IF(COUNTBLANK(EH172:$EI172)=COLUMNS(EH172:$EI172),"",REPT("0",Batch_Length-LEN(IF(AND(SUMPRODUCT($F$32:$F171*CG$32:CG171)+SUMPRODUCT($F$32:$F171*DF$32:DF171)&gt;0,CG172+DF172=0),REPT("0",Batch_Length),IF(CG172+DF172=0,"",TEXT(CG172+DF172,"0"))))))&amp;IF(AND(SUMPRODUCT($F$32:$F171*CG$32:CG171)+SUMPRODUCT($F$32:$F171*DF$32:DF171)&gt;0,CG172+DF172=0),REPT("0",Batch_Length),IF(CG172+DF172=0,"",TEXT(CG172+DF172,"0")))</f>
        <v/>
      </c>
      <c r="EH172" s="69" t="str">
        <f>IF(COUNTBLANK(EI172:$EI172)=COLUMNS(EI172:$EI172),"",REPT("0",Batch_Length-LEN(IF(AND(SUMPRODUCT($F$32:$F171*CH$32:CH171)+SUMPRODUCT($F$32:$F171*DG$32:DG171)&gt;0,CH172+DG172=0),REPT("0",Batch_Length),IF(CH172+DG172=0,"",TEXT(CH172+DG172,"0"))))))&amp;IF(AND(SUMPRODUCT($F$32:$F171*CH$32:CH171)+SUMPRODUCT($F$32:$F171*DG$32:DG171)&gt;0,CH172+DG172=0),REPT("0",Batch_Length),IF(CH172+DG172=0,"",TEXT(CH172+DG172,"0")))</f>
        <v/>
      </c>
      <c r="EI172" s="69" t="str">
        <f>IF(AND(SUMPRODUCT($F$32:$F171*CI$32:CI171)+SUMPRODUCT($F$32:$F171*DH$32:DH171)&gt;0,CI172+DH172=0),REPT("0",Batch_Length),IF(CI172+DH172=0,"",TEXT(CI172+DH172,"0")))</f>
        <v/>
      </c>
      <c r="EJ172" s="69" t="str">
        <f t="shared" si="494"/>
        <v>13462012475717524605876073858941615558355851148193967190051391468057460367090535696797920946629681836680869097041958983702264048370902871114013579941370766400374327741701139895604871545254810788060989321379840000000000000000000000000000000000</v>
      </c>
      <c r="EK172" s="57" t="s">
        <v>86</v>
      </c>
    </row>
    <row r="173" spans="6:141" outlineLevel="1" x14ac:dyDescent="0.2">
      <c r="F173" s="66">
        <f t="shared" si="465"/>
        <v>141</v>
      </c>
      <c r="G173" s="67" t="str">
        <f t="shared" si="466"/>
        <v>1898143759076170969428526414110767793728175011895349373797246196996101911759765533248506853474785138972002542682916216702019230820297304827075914771733278062452780211579860725280286887880928321116599494314557440000000000000000000000000000000000</v>
      </c>
      <c r="H173" s="66">
        <f t="shared" si="467"/>
        <v>244</v>
      </c>
      <c r="I173" s="66">
        <f t="shared" si="386"/>
        <v>21</v>
      </c>
      <c r="J173" s="67" t="str">
        <f t="shared" si="387"/>
        <v>000000000000</v>
      </c>
      <c r="K173" s="68" t="str">
        <f t="shared" si="388"/>
        <v>000000000000</v>
      </c>
      <c r="L173" s="68" t="str">
        <f t="shared" si="389"/>
        <v>840000000000</v>
      </c>
      <c r="M173" s="68" t="str">
        <f t="shared" si="390"/>
        <v>060989321379</v>
      </c>
      <c r="N173" s="68" t="str">
        <f t="shared" si="391"/>
        <v>545254810788</v>
      </c>
      <c r="O173" s="68" t="str">
        <f t="shared" si="392"/>
        <v>139895604871</v>
      </c>
      <c r="P173" s="68" t="str">
        <f t="shared" si="393"/>
        <v>374327741701</v>
      </c>
      <c r="Q173" s="68" t="str">
        <f t="shared" si="394"/>
        <v>941370766400</v>
      </c>
      <c r="R173" s="68" t="str">
        <f t="shared" si="395"/>
        <v>871114013579</v>
      </c>
      <c r="S173" s="68" t="str">
        <f t="shared" si="396"/>
        <v>264048370902</v>
      </c>
      <c r="T173" s="68" t="str">
        <f t="shared" si="397"/>
        <v>041958983702</v>
      </c>
      <c r="U173" s="68" t="str">
        <f t="shared" si="398"/>
        <v>836680869097</v>
      </c>
      <c r="V173" s="68" t="str">
        <f t="shared" si="399"/>
        <v>920946629681</v>
      </c>
      <c r="W173" s="68" t="str">
        <f t="shared" si="400"/>
        <v>090535696797</v>
      </c>
      <c r="X173" s="68" t="str">
        <f t="shared" si="401"/>
        <v>468057460367</v>
      </c>
      <c r="Y173" s="68" t="str">
        <f t="shared" si="402"/>
        <v>967190051391</v>
      </c>
      <c r="Z173" s="68" t="str">
        <f t="shared" si="403"/>
        <v>355851148193</v>
      </c>
      <c r="AA173" s="68" t="str">
        <f t="shared" si="404"/>
        <v>858941615558</v>
      </c>
      <c r="AB173" s="68" t="str">
        <f t="shared" si="405"/>
        <v>524605876073</v>
      </c>
      <c r="AC173" s="68" t="str">
        <f t="shared" si="406"/>
        <v>462012475717</v>
      </c>
      <c r="AD173" s="68" t="str">
        <f t="shared" si="407"/>
        <v>13</v>
      </c>
      <c r="AE173" s="68">
        <f t="shared" si="408"/>
        <v>0</v>
      </c>
      <c r="AF173" s="68">
        <f t="shared" si="409"/>
        <v>0</v>
      </c>
      <c r="AG173" s="68">
        <f t="shared" si="410"/>
        <v>0</v>
      </c>
      <c r="AH173" s="68">
        <f t="shared" si="411"/>
        <v>0</v>
      </c>
      <c r="AI173" s="68">
        <f t="shared" si="412"/>
        <v>0</v>
      </c>
      <c r="AJ173" s="69">
        <f t="shared" si="468"/>
        <v>0</v>
      </c>
      <c r="AK173" s="69">
        <f t="shared" si="469"/>
        <v>0</v>
      </c>
      <c r="AL173" s="69">
        <f t="shared" si="470"/>
        <v>118440000000000</v>
      </c>
      <c r="AM173" s="69">
        <f t="shared" si="471"/>
        <v>8599494314439</v>
      </c>
      <c r="AN173" s="69">
        <f t="shared" si="472"/>
        <v>76880928321108</v>
      </c>
      <c r="AO173" s="69">
        <f t="shared" si="473"/>
        <v>19725280286811</v>
      </c>
      <c r="AP173" s="69">
        <f t="shared" si="474"/>
        <v>52780211579841</v>
      </c>
      <c r="AQ173" s="69">
        <f t="shared" si="475"/>
        <v>132733278062400</v>
      </c>
      <c r="AR173" s="69">
        <f t="shared" si="476"/>
        <v>122827075914639</v>
      </c>
      <c r="AS173" s="69">
        <f t="shared" si="477"/>
        <v>37230820297182</v>
      </c>
      <c r="AT173" s="69">
        <f t="shared" si="478"/>
        <v>5916216701982</v>
      </c>
      <c r="AU173" s="69">
        <f t="shared" si="479"/>
        <v>117972002542677</v>
      </c>
      <c r="AV173" s="69">
        <f t="shared" si="480"/>
        <v>129853474785021</v>
      </c>
      <c r="AW173" s="69">
        <f t="shared" si="481"/>
        <v>12765533248377</v>
      </c>
      <c r="AX173" s="69">
        <f t="shared" si="482"/>
        <v>65996101911747</v>
      </c>
      <c r="AY173" s="69">
        <f t="shared" si="483"/>
        <v>136373797246131</v>
      </c>
      <c r="AZ173" s="69">
        <f t="shared" si="484"/>
        <v>50175011895213</v>
      </c>
      <c r="BA173" s="69">
        <f t="shared" si="485"/>
        <v>121110767793678</v>
      </c>
      <c r="BB173" s="69">
        <f t="shared" si="486"/>
        <v>73969428526293</v>
      </c>
      <c r="BC173" s="69">
        <f t="shared" si="487"/>
        <v>65143759076097</v>
      </c>
      <c r="BD173" s="69">
        <f t="shared" si="488"/>
        <v>1833</v>
      </c>
      <c r="BE173" s="69">
        <f t="shared" si="489"/>
        <v>0</v>
      </c>
      <c r="BF173" s="69">
        <f t="shared" si="490"/>
        <v>0</v>
      </c>
      <c r="BG173" s="69">
        <f t="shared" si="491"/>
        <v>0</v>
      </c>
      <c r="BH173" s="69">
        <f t="shared" si="492"/>
        <v>0</v>
      </c>
      <c r="BI173" s="69">
        <f t="shared" si="493"/>
        <v>0</v>
      </c>
      <c r="BJ173" s="69">
        <f t="shared" si="413"/>
        <v>0</v>
      </c>
      <c r="BK173" s="69">
        <f t="shared" si="414"/>
        <v>0</v>
      </c>
      <c r="BL173" s="69">
        <f t="shared" si="415"/>
        <v>440000000000</v>
      </c>
      <c r="BM173" s="69">
        <f t="shared" si="416"/>
        <v>599494314439</v>
      </c>
      <c r="BN173" s="69">
        <f t="shared" si="417"/>
        <v>880928321108</v>
      </c>
      <c r="BO173" s="69">
        <f t="shared" si="418"/>
        <v>725280286811</v>
      </c>
      <c r="BP173" s="69">
        <f t="shared" si="419"/>
        <v>780211579841</v>
      </c>
      <c r="BQ173" s="69">
        <f t="shared" si="420"/>
        <v>733278062400</v>
      </c>
      <c r="BR173" s="69">
        <f t="shared" si="421"/>
        <v>827075914639</v>
      </c>
      <c r="BS173" s="69">
        <f t="shared" si="422"/>
        <v>230820297182</v>
      </c>
      <c r="BT173" s="69">
        <f t="shared" si="423"/>
        <v>916216701982</v>
      </c>
      <c r="BU173" s="69">
        <f t="shared" si="424"/>
        <v>972002542677</v>
      </c>
      <c r="BV173" s="69">
        <f t="shared" si="425"/>
        <v>853474785021</v>
      </c>
      <c r="BW173" s="69">
        <f t="shared" si="426"/>
        <v>765533248377</v>
      </c>
      <c r="BX173" s="69">
        <f t="shared" si="427"/>
        <v>996101911747</v>
      </c>
      <c r="BY173" s="69">
        <f t="shared" si="428"/>
        <v>373797246131</v>
      </c>
      <c r="BZ173" s="69">
        <f t="shared" si="429"/>
        <v>175011895213</v>
      </c>
      <c r="CA173" s="69">
        <f t="shared" si="430"/>
        <v>110767793678</v>
      </c>
      <c r="CB173" s="69">
        <f t="shared" si="431"/>
        <v>969428526293</v>
      </c>
      <c r="CC173" s="69">
        <f t="shared" si="432"/>
        <v>143759076097</v>
      </c>
      <c r="CD173" s="69">
        <f t="shared" si="433"/>
        <v>1833</v>
      </c>
      <c r="CE173" s="69">
        <f t="shared" si="434"/>
        <v>0</v>
      </c>
      <c r="CF173" s="69">
        <f t="shared" si="435"/>
        <v>0</v>
      </c>
      <c r="CG173" s="69">
        <f t="shared" si="436"/>
        <v>0</v>
      </c>
      <c r="CH173" s="69">
        <f t="shared" si="437"/>
        <v>0</v>
      </c>
      <c r="CI173" s="69">
        <f t="shared" si="438"/>
        <v>0</v>
      </c>
      <c r="CJ173" s="69">
        <f t="shared" si="439"/>
        <v>0</v>
      </c>
      <c r="CK173" s="69">
        <f t="shared" si="440"/>
        <v>0</v>
      </c>
      <c r="CL173" s="69">
        <f t="shared" si="441"/>
        <v>118</v>
      </c>
      <c r="CM173" s="69">
        <f t="shared" si="442"/>
        <v>8</v>
      </c>
      <c r="CN173" s="69">
        <f t="shared" si="443"/>
        <v>76</v>
      </c>
      <c r="CO173" s="69">
        <f t="shared" si="444"/>
        <v>19</v>
      </c>
      <c r="CP173" s="69">
        <f t="shared" si="445"/>
        <v>52</v>
      </c>
      <c r="CQ173" s="69">
        <f t="shared" si="446"/>
        <v>132</v>
      </c>
      <c r="CR173" s="69">
        <f t="shared" si="447"/>
        <v>122</v>
      </c>
      <c r="CS173" s="69">
        <f t="shared" si="448"/>
        <v>37</v>
      </c>
      <c r="CT173" s="69">
        <f t="shared" si="449"/>
        <v>5</v>
      </c>
      <c r="CU173" s="69">
        <f t="shared" si="450"/>
        <v>117</v>
      </c>
      <c r="CV173" s="69">
        <f t="shared" si="451"/>
        <v>129</v>
      </c>
      <c r="CW173" s="69">
        <f t="shared" si="452"/>
        <v>12</v>
      </c>
      <c r="CX173" s="69">
        <f t="shared" si="453"/>
        <v>65</v>
      </c>
      <c r="CY173" s="69">
        <f t="shared" si="454"/>
        <v>136</v>
      </c>
      <c r="CZ173" s="69">
        <f t="shared" si="455"/>
        <v>50</v>
      </c>
      <c r="DA173" s="69">
        <f t="shared" si="456"/>
        <v>121</v>
      </c>
      <c r="DB173" s="69">
        <f t="shared" si="457"/>
        <v>73</v>
      </c>
      <c r="DC173" s="69">
        <f t="shared" si="458"/>
        <v>65</v>
      </c>
      <c r="DD173" s="69">
        <f t="shared" si="459"/>
        <v>0</v>
      </c>
      <c r="DE173" s="69">
        <f t="shared" si="460"/>
        <v>0</v>
      </c>
      <c r="DF173" s="69">
        <f t="shared" si="461"/>
        <v>0</v>
      </c>
      <c r="DG173" s="69">
        <f t="shared" si="462"/>
        <v>0</v>
      </c>
      <c r="DH173" s="69">
        <f t="shared" si="463"/>
        <v>0</v>
      </c>
      <c r="DI173" s="69">
        <f t="shared" si="464"/>
        <v>0</v>
      </c>
      <c r="DJ173" s="69" t="str">
        <f>IF(COUNTBLANK(DK173:$EI173)=COLUMNS(DK173:$EI173),"",REPT("0",Batch_Length-LEN(IF(AND(SUM(AK173:$BI173)&lt;&gt;0,BJ173=0),REPT("0",Batch_Length),TEXT(BJ173,"0")))))&amp;IF(AND(SUM(AK173:$BI173)&lt;&gt;0,BJ173=0),REPT("0",Batch_Length),TEXT(BJ173,"0"))</f>
        <v>000000000000</v>
      </c>
      <c r="DK173" s="69" t="str">
        <f>IF(COUNTBLANK(DL173:$EI173)=COLUMNS(DL173:$EI173),"",REPT("0",Batch_Length-LEN(IF(AND(SUMPRODUCT($F$32:$F172*BK$32:BK172)+SUMPRODUCT($F$32:$F172*CJ$32:CJ172)&gt;0,BK173+CJ173=0),REPT("0",Batch_Length),IF(BK173+CJ173=0,"",TEXT(BK173+CJ173,"0"))))))&amp;IF(AND(SUMPRODUCT($F$32:$F172*BK$32:BK172)+SUMPRODUCT($F$32:$F172*CJ$32:CJ172)&gt;0,BK173+CJ173=0),REPT("0",Batch_Length),IF(BK173+CJ173=0,"",TEXT(BK173+CJ173,"0")))</f>
        <v>000000000000</v>
      </c>
      <c r="DL173" s="69" t="str">
        <f>IF(COUNTBLANK(DM173:$EI173)=COLUMNS(DM173:$EI173),"",REPT("0",Batch_Length-LEN(IF(AND(SUMPRODUCT($F$32:$F172*BL$32:BL172)+SUMPRODUCT($F$32:$F172*CK$32:CK172)&gt;0,BL173+CK173=0),REPT("0",Batch_Length),IF(BL173+CK173=0,"",TEXT(BL173+CK173,"0"))))))&amp;IF(AND(SUMPRODUCT($F$32:$F172*BL$32:BL172)+SUMPRODUCT($F$32:$F172*CK$32:CK172)&gt;0,BL173+CK173=0),REPT("0",Batch_Length),IF(BL173+CK173=0,"",TEXT(BL173+CK173,"0")))</f>
        <v>440000000000</v>
      </c>
      <c r="DM173" s="69" t="str">
        <f>IF(COUNTBLANK(DN173:$EI173)=COLUMNS(DN173:$EI173),"",REPT("0",Batch_Length-LEN(IF(AND(SUMPRODUCT($F$32:$F172*BM$32:BM172)+SUMPRODUCT($F$32:$F172*CL$32:CL172)&gt;0,BM173+CL173=0),REPT("0",Batch_Length),IF(BM173+CL173=0,"",TEXT(BM173+CL173,"0"))))))&amp;IF(AND(SUMPRODUCT($F$32:$F172*BM$32:BM172)+SUMPRODUCT($F$32:$F172*CL$32:CL172)&gt;0,BM173+CL173=0),REPT("0",Batch_Length),IF(BM173+CL173=0,"",TEXT(BM173+CL173,"0")))</f>
        <v>599494314557</v>
      </c>
      <c r="DN173" s="69" t="str">
        <f>IF(COUNTBLANK(DO173:$EI173)=COLUMNS(DO173:$EI173),"",REPT("0",Batch_Length-LEN(IF(AND(SUMPRODUCT($F$32:$F172*BN$32:BN172)+SUMPRODUCT($F$32:$F172*CM$32:CM172)&gt;0,BN173+CM173=0),REPT("0",Batch_Length),IF(BN173+CM173=0,"",TEXT(BN173+CM173,"0"))))))&amp;IF(AND(SUMPRODUCT($F$32:$F172*BN$32:BN172)+SUMPRODUCT($F$32:$F172*CM$32:CM172)&gt;0,BN173+CM173=0),REPT("0",Batch_Length),IF(BN173+CM173=0,"",TEXT(BN173+CM173,"0")))</f>
        <v>880928321116</v>
      </c>
      <c r="DO173" s="69" t="str">
        <f>IF(COUNTBLANK(DP173:$EI173)=COLUMNS(DP173:$EI173),"",REPT("0",Batch_Length-LEN(IF(AND(SUMPRODUCT($F$32:$F172*BO$32:BO172)+SUMPRODUCT($F$32:$F172*CN$32:CN172)&gt;0,BO173+CN173=0),REPT("0",Batch_Length),IF(BO173+CN173=0,"",TEXT(BO173+CN173,"0"))))))&amp;IF(AND(SUMPRODUCT($F$32:$F172*BO$32:BO172)+SUMPRODUCT($F$32:$F172*CN$32:CN172)&gt;0,BO173+CN173=0),REPT("0",Batch_Length),IF(BO173+CN173=0,"",TEXT(BO173+CN173,"0")))</f>
        <v>725280286887</v>
      </c>
      <c r="DP173" s="69" t="str">
        <f>IF(COUNTBLANK(DQ173:$EI173)=COLUMNS(DQ173:$EI173),"",REPT("0",Batch_Length-LEN(IF(AND(SUMPRODUCT($F$32:$F172*BP$32:BP172)+SUMPRODUCT($F$32:$F172*CO$32:CO172)&gt;0,BP173+CO173=0),REPT("0",Batch_Length),IF(BP173+CO173=0,"",TEXT(BP173+CO173,"0"))))))&amp;IF(AND(SUMPRODUCT($F$32:$F172*BP$32:BP172)+SUMPRODUCT($F$32:$F172*CO$32:CO172)&gt;0,BP173+CO173=0),REPT("0",Batch_Length),IF(BP173+CO173=0,"",TEXT(BP173+CO173,"0")))</f>
        <v>780211579860</v>
      </c>
      <c r="DQ173" s="69" t="str">
        <f>IF(COUNTBLANK(DR173:$EI173)=COLUMNS(DR173:$EI173),"",REPT("0",Batch_Length-LEN(IF(AND(SUMPRODUCT($F$32:$F172*BQ$32:BQ172)+SUMPRODUCT($F$32:$F172*CP$32:CP172)&gt;0,BQ173+CP173=0),REPT("0",Batch_Length),IF(BQ173+CP173=0,"",TEXT(BQ173+CP173,"0"))))))&amp;IF(AND(SUMPRODUCT($F$32:$F172*BQ$32:BQ172)+SUMPRODUCT($F$32:$F172*CP$32:CP172)&gt;0,BQ173+CP173=0),REPT("0",Batch_Length),IF(BQ173+CP173=0,"",TEXT(BQ173+CP173,"0")))</f>
        <v>733278062452</v>
      </c>
      <c r="DR173" s="69" t="str">
        <f>IF(COUNTBLANK(DS173:$EI173)=COLUMNS(DS173:$EI173),"",REPT("0",Batch_Length-LEN(IF(AND(SUMPRODUCT($F$32:$F172*BR$32:BR172)+SUMPRODUCT($F$32:$F172*CQ$32:CQ172)&gt;0,BR173+CQ173=0),REPT("0",Batch_Length),IF(BR173+CQ173=0,"",TEXT(BR173+CQ173,"0"))))))&amp;IF(AND(SUMPRODUCT($F$32:$F172*BR$32:BR172)+SUMPRODUCT($F$32:$F172*CQ$32:CQ172)&gt;0,BR173+CQ173=0),REPT("0",Batch_Length),IF(BR173+CQ173=0,"",TEXT(BR173+CQ173,"0")))</f>
        <v>827075914771</v>
      </c>
      <c r="DS173" s="69" t="str">
        <f>IF(COUNTBLANK(DT173:$EI173)=COLUMNS(DT173:$EI173),"",REPT("0",Batch_Length-LEN(IF(AND(SUMPRODUCT($F$32:$F172*BS$32:BS172)+SUMPRODUCT($F$32:$F172*CR$32:CR172)&gt;0,BS173+CR173=0),REPT("0",Batch_Length),IF(BS173+CR173=0,"",TEXT(BS173+CR173,"0"))))))&amp;IF(AND(SUMPRODUCT($F$32:$F172*BS$32:BS172)+SUMPRODUCT($F$32:$F172*CR$32:CR172)&gt;0,BS173+CR173=0),REPT("0",Batch_Length),IF(BS173+CR173=0,"",TEXT(BS173+CR173,"0")))</f>
        <v>230820297304</v>
      </c>
      <c r="DT173" s="69" t="str">
        <f>IF(COUNTBLANK(DU173:$EI173)=COLUMNS(DU173:$EI173),"",REPT("0",Batch_Length-LEN(IF(AND(SUMPRODUCT($F$32:$F172*BT$32:BT172)+SUMPRODUCT($F$32:$F172*CS$32:CS172)&gt;0,BT173+CS173=0),REPT("0",Batch_Length),IF(BT173+CS173=0,"",TEXT(BT173+CS173,"0"))))))&amp;IF(AND(SUMPRODUCT($F$32:$F172*BT$32:BT172)+SUMPRODUCT($F$32:$F172*CS$32:CS172)&gt;0,BT173+CS173=0),REPT("0",Batch_Length),IF(BT173+CS173=0,"",TEXT(BT173+CS173,"0")))</f>
        <v>916216702019</v>
      </c>
      <c r="DU173" s="69" t="str">
        <f>IF(COUNTBLANK(DV173:$EI173)=COLUMNS(DV173:$EI173),"",REPT("0",Batch_Length-LEN(IF(AND(SUMPRODUCT($F$32:$F172*BU$32:BU172)+SUMPRODUCT($F$32:$F172*CT$32:CT172)&gt;0,BU173+CT173=0),REPT("0",Batch_Length),IF(BU173+CT173=0,"",TEXT(BU173+CT173,"0"))))))&amp;IF(AND(SUMPRODUCT($F$32:$F172*BU$32:BU172)+SUMPRODUCT($F$32:$F172*CT$32:CT172)&gt;0,BU173+CT173=0),REPT("0",Batch_Length),IF(BU173+CT173=0,"",TEXT(BU173+CT173,"0")))</f>
        <v>972002542682</v>
      </c>
      <c r="DV173" s="69" t="str">
        <f>IF(COUNTBLANK(DW173:$EI173)=COLUMNS(DW173:$EI173),"",REPT("0",Batch_Length-LEN(IF(AND(SUMPRODUCT($F$32:$F172*BV$32:BV172)+SUMPRODUCT($F$32:$F172*CU$32:CU172)&gt;0,BV173+CU173=0),REPT("0",Batch_Length),IF(BV173+CU173=0,"",TEXT(BV173+CU173,"0"))))))&amp;IF(AND(SUMPRODUCT($F$32:$F172*BV$32:BV172)+SUMPRODUCT($F$32:$F172*CU$32:CU172)&gt;0,BV173+CU173=0),REPT("0",Batch_Length),IF(BV173+CU173=0,"",TEXT(BV173+CU173,"0")))</f>
        <v>853474785138</v>
      </c>
      <c r="DW173" s="69" t="str">
        <f>IF(COUNTBLANK(DX173:$EI173)=COLUMNS(DX173:$EI173),"",REPT("0",Batch_Length-LEN(IF(AND(SUMPRODUCT($F$32:$F172*BW$32:BW172)+SUMPRODUCT($F$32:$F172*CV$32:CV172)&gt;0,BW173+CV173=0),REPT("0",Batch_Length),IF(BW173+CV173=0,"",TEXT(BW173+CV173,"0"))))))&amp;IF(AND(SUMPRODUCT($F$32:$F172*BW$32:BW172)+SUMPRODUCT($F$32:$F172*CV$32:CV172)&gt;0,BW173+CV173=0),REPT("0",Batch_Length),IF(BW173+CV173=0,"",TEXT(BW173+CV173,"0")))</f>
        <v>765533248506</v>
      </c>
      <c r="DX173" s="69" t="str">
        <f>IF(COUNTBLANK(DY173:$EI173)=COLUMNS(DY173:$EI173),"",REPT("0",Batch_Length-LEN(IF(AND(SUMPRODUCT($F$32:$F172*BX$32:BX172)+SUMPRODUCT($F$32:$F172*CW$32:CW172)&gt;0,BX173+CW173=0),REPT("0",Batch_Length),IF(BX173+CW173=0,"",TEXT(BX173+CW173,"0"))))))&amp;IF(AND(SUMPRODUCT($F$32:$F172*BX$32:BX172)+SUMPRODUCT($F$32:$F172*CW$32:CW172)&gt;0,BX173+CW173=0),REPT("0",Batch_Length),IF(BX173+CW173=0,"",TEXT(BX173+CW173,"0")))</f>
        <v>996101911759</v>
      </c>
      <c r="DY173" s="69" t="str">
        <f>IF(COUNTBLANK(DZ173:$EI173)=COLUMNS(DZ173:$EI173),"",REPT("0",Batch_Length-LEN(IF(AND(SUMPRODUCT($F$32:$F172*BY$32:BY172)+SUMPRODUCT($F$32:$F172*CX$32:CX172)&gt;0,BY173+CX173=0),REPT("0",Batch_Length),IF(BY173+CX173=0,"",TEXT(BY173+CX173,"0"))))))&amp;IF(AND(SUMPRODUCT($F$32:$F172*BY$32:BY172)+SUMPRODUCT($F$32:$F172*CX$32:CX172)&gt;0,BY173+CX173=0),REPT("0",Batch_Length),IF(BY173+CX173=0,"",TEXT(BY173+CX173,"0")))</f>
        <v>373797246196</v>
      </c>
      <c r="DZ173" s="69" t="str">
        <f>IF(COUNTBLANK(EA173:$EI173)=COLUMNS(EA173:$EI173),"",REPT("0",Batch_Length-LEN(IF(AND(SUMPRODUCT($F$32:$F172*BZ$32:BZ172)+SUMPRODUCT($F$32:$F172*CY$32:CY172)&gt;0,BZ173+CY173=0),REPT("0",Batch_Length),IF(BZ173+CY173=0,"",TEXT(BZ173+CY173,"0"))))))&amp;IF(AND(SUMPRODUCT($F$32:$F172*BZ$32:BZ172)+SUMPRODUCT($F$32:$F172*CY$32:CY172)&gt;0,BZ173+CY173=0),REPT("0",Batch_Length),IF(BZ173+CY173=0,"",TEXT(BZ173+CY173,"0")))</f>
        <v>175011895349</v>
      </c>
      <c r="EA173" s="69" t="str">
        <f>IF(COUNTBLANK(EB173:$EI173)=COLUMNS(EB173:$EI173),"",REPT("0",Batch_Length-LEN(IF(AND(SUMPRODUCT($F$32:$F172*CA$32:CA172)+SUMPRODUCT($F$32:$F172*CZ$32:CZ172)&gt;0,CA173+CZ173=0),REPT("0",Batch_Length),IF(CA173+CZ173=0,"",TEXT(CA173+CZ173,"0"))))))&amp;IF(AND(SUMPRODUCT($F$32:$F172*CA$32:CA172)+SUMPRODUCT($F$32:$F172*CZ$32:CZ172)&gt;0,CA173+CZ173=0),REPT("0",Batch_Length),IF(CA173+CZ173=0,"",TEXT(CA173+CZ173,"0")))</f>
        <v>110767793728</v>
      </c>
      <c r="EB173" s="69" t="str">
        <f>IF(COUNTBLANK(EC173:$EI173)=COLUMNS(EC173:$EI173),"",REPT("0",Batch_Length-LEN(IF(AND(SUMPRODUCT($F$32:$F172*CB$32:CB172)+SUMPRODUCT($F$32:$F172*DA$32:DA172)&gt;0,CB173+DA173=0),REPT("0",Batch_Length),IF(CB173+DA173=0,"",TEXT(CB173+DA173,"0"))))))&amp;IF(AND(SUMPRODUCT($F$32:$F172*CB$32:CB172)+SUMPRODUCT($F$32:$F172*DA$32:DA172)&gt;0,CB173+DA173=0),REPT("0",Batch_Length),IF(CB173+DA173=0,"",TEXT(CB173+DA173,"0")))</f>
        <v>969428526414</v>
      </c>
      <c r="EC173" s="69" t="str">
        <f>IF(COUNTBLANK(ED173:$EI173)=COLUMNS(ED173:$EI173),"",REPT("0",Batch_Length-LEN(IF(AND(SUMPRODUCT($F$32:$F172*CC$32:CC172)+SUMPRODUCT($F$32:$F172*DB$32:DB172)&gt;0,CC173+DB173=0),REPT("0",Batch_Length),IF(CC173+DB173=0,"",TEXT(CC173+DB173,"0"))))))&amp;IF(AND(SUMPRODUCT($F$32:$F172*CC$32:CC172)+SUMPRODUCT($F$32:$F172*DB$32:DB172)&gt;0,CC173+DB173=0),REPT("0",Batch_Length),IF(CC173+DB173=0,"",TEXT(CC173+DB173,"0")))</f>
        <v>143759076170</v>
      </c>
      <c r="ED173" s="69" t="str">
        <f>IF(COUNTBLANK(EE173:$EI173)=COLUMNS(EE173:$EI173),"",REPT("0",Batch_Length-LEN(IF(AND(SUMPRODUCT($F$32:$F172*CD$32:CD172)+SUMPRODUCT($F$32:$F172*DC$32:DC172)&gt;0,CD173+DC173=0),REPT("0",Batch_Length),IF(CD173+DC173=0,"",TEXT(CD173+DC173,"0"))))))&amp;IF(AND(SUMPRODUCT($F$32:$F172*CD$32:CD172)+SUMPRODUCT($F$32:$F172*DC$32:DC172)&gt;0,CD173+DC173=0),REPT("0",Batch_Length),IF(CD173+DC173=0,"",TEXT(CD173+DC173,"0")))</f>
        <v>1898</v>
      </c>
      <c r="EE173" s="69" t="str">
        <f>IF(COUNTBLANK(EF173:$EI173)=COLUMNS(EF173:$EI173),"",REPT("0",Batch_Length-LEN(IF(AND(SUMPRODUCT($F$32:$F172*CE$32:CE172)+SUMPRODUCT($F$32:$F172*DD$32:DD172)&gt;0,CE173+DD173=0),REPT("0",Batch_Length),IF(CE173+DD173=0,"",TEXT(CE173+DD173,"0"))))))&amp;IF(AND(SUMPRODUCT($F$32:$F172*CE$32:CE172)+SUMPRODUCT($F$32:$F172*DD$32:DD172)&gt;0,CE173+DD173=0),REPT("0",Batch_Length),IF(CE173+DD173=0,"",TEXT(CE173+DD173,"0")))</f>
        <v/>
      </c>
      <c r="EF173" s="69" t="str">
        <f>IF(COUNTBLANK(EG173:$EI173)=COLUMNS(EG173:$EI173),"",REPT("0",Batch_Length-LEN(IF(AND(SUMPRODUCT($F$32:$F172*CF$32:CF172)+SUMPRODUCT($F$32:$F172*DE$32:DE172)&gt;0,CF173+DE173=0),REPT("0",Batch_Length),IF(CF173+DE173=0,"",TEXT(CF173+DE173,"0"))))))&amp;IF(AND(SUMPRODUCT($F$32:$F172*CF$32:CF172)+SUMPRODUCT($F$32:$F172*DE$32:DE172)&gt;0,CF173+DE173=0),REPT("0",Batch_Length),IF(CF173+DE173=0,"",TEXT(CF173+DE173,"0")))</f>
        <v/>
      </c>
      <c r="EG173" s="69" t="str">
        <f>IF(COUNTBLANK(EH173:$EI173)=COLUMNS(EH173:$EI173),"",REPT("0",Batch_Length-LEN(IF(AND(SUMPRODUCT($F$32:$F172*CG$32:CG172)+SUMPRODUCT($F$32:$F172*DF$32:DF172)&gt;0,CG173+DF173=0),REPT("0",Batch_Length),IF(CG173+DF173=0,"",TEXT(CG173+DF173,"0"))))))&amp;IF(AND(SUMPRODUCT($F$32:$F172*CG$32:CG172)+SUMPRODUCT($F$32:$F172*DF$32:DF172)&gt;0,CG173+DF173=0),REPT("0",Batch_Length),IF(CG173+DF173=0,"",TEXT(CG173+DF173,"0")))</f>
        <v/>
      </c>
      <c r="EH173" s="69" t="str">
        <f>IF(COUNTBLANK(EI173:$EI173)=COLUMNS(EI173:$EI173),"",REPT("0",Batch_Length-LEN(IF(AND(SUMPRODUCT($F$32:$F172*CH$32:CH172)+SUMPRODUCT($F$32:$F172*DG$32:DG172)&gt;0,CH173+DG173=0),REPT("0",Batch_Length),IF(CH173+DG173=0,"",TEXT(CH173+DG173,"0"))))))&amp;IF(AND(SUMPRODUCT($F$32:$F172*CH$32:CH172)+SUMPRODUCT($F$32:$F172*DG$32:DG172)&gt;0,CH173+DG173=0),REPT("0",Batch_Length),IF(CH173+DG173=0,"",TEXT(CH173+DG173,"0")))</f>
        <v/>
      </c>
      <c r="EI173" s="69" t="str">
        <f>IF(AND(SUMPRODUCT($F$32:$F172*CI$32:CI172)+SUMPRODUCT($F$32:$F172*DH$32:DH172)&gt;0,CI173+DH173=0),REPT("0",Batch_Length),IF(CI173+DH173=0,"",TEXT(CI173+DH173,"0")))</f>
        <v/>
      </c>
      <c r="EJ173" s="69" t="str">
        <f t="shared" si="494"/>
        <v>1898143759076170969428526414110767793728175011895349373797246196996101911759765533248506853474785138972002542682916216702019230820297304827075914771733278062452780211579860725280286887880928321116599494314557440000000000000000000000000000000000</v>
      </c>
      <c r="EK173" s="57" t="s">
        <v>86</v>
      </c>
    </row>
    <row r="174" spans="6:141" outlineLevel="1" x14ac:dyDescent="0.2">
      <c r="F174" s="66">
        <f t="shared" si="465"/>
        <v>142</v>
      </c>
      <c r="G174" s="67" t="str">
        <f t="shared" si="466"/>
        <v>269536413788816277658850750803729026709400851689139611079208959973446471469886705721287973193419489734024361060974102771686730776482217285444779897586125484868294790044340222989800738079091821598557128192667156480000000000000000000000000000000000</v>
      </c>
      <c r="H174" s="66">
        <f t="shared" si="467"/>
        <v>246</v>
      </c>
      <c r="I174" s="66">
        <f t="shared" si="386"/>
        <v>21</v>
      </c>
      <c r="J174" s="67" t="str">
        <f t="shared" si="387"/>
        <v>000000000000</v>
      </c>
      <c r="K174" s="68" t="str">
        <f t="shared" si="388"/>
        <v>000000000000</v>
      </c>
      <c r="L174" s="68" t="str">
        <f t="shared" si="389"/>
        <v>440000000000</v>
      </c>
      <c r="M174" s="68" t="str">
        <f t="shared" si="390"/>
        <v>599494314557</v>
      </c>
      <c r="N174" s="68" t="str">
        <f t="shared" si="391"/>
        <v>880928321116</v>
      </c>
      <c r="O174" s="68" t="str">
        <f t="shared" si="392"/>
        <v>725280286887</v>
      </c>
      <c r="P174" s="68" t="str">
        <f t="shared" si="393"/>
        <v>780211579860</v>
      </c>
      <c r="Q174" s="68" t="str">
        <f t="shared" si="394"/>
        <v>733278062452</v>
      </c>
      <c r="R174" s="68" t="str">
        <f t="shared" si="395"/>
        <v>827075914771</v>
      </c>
      <c r="S174" s="68" t="str">
        <f t="shared" si="396"/>
        <v>230820297304</v>
      </c>
      <c r="T174" s="68" t="str">
        <f t="shared" si="397"/>
        <v>916216702019</v>
      </c>
      <c r="U174" s="68" t="str">
        <f t="shared" si="398"/>
        <v>972002542682</v>
      </c>
      <c r="V174" s="68" t="str">
        <f t="shared" si="399"/>
        <v>853474785138</v>
      </c>
      <c r="W174" s="68" t="str">
        <f t="shared" si="400"/>
        <v>765533248506</v>
      </c>
      <c r="X174" s="68" t="str">
        <f t="shared" si="401"/>
        <v>996101911759</v>
      </c>
      <c r="Y174" s="68" t="str">
        <f t="shared" si="402"/>
        <v>373797246196</v>
      </c>
      <c r="Z174" s="68" t="str">
        <f t="shared" si="403"/>
        <v>175011895349</v>
      </c>
      <c r="AA174" s="68" t="str">
        <f t="shared" si="404"/>
        <v>110767793728</v>
      </c>
      <c r="AB174" s="68" t="str">
        <f t="shared" si="405"/>
        <v>969428526414</v>
      </c>
      <c r="AC174" s="68" t="str">
        <f t="shared" si="406"/>
        <v>143759076170</v>
      </c>
      <c r="AD174" s="68" t="str">
        <f t="shared" si="407"/>
        <v>1898</v>
      </c>
      <c r="AE174" s="68">
        <f t="shared" si="408"/>
        <v>0</v>
      </c>
      <c r="AF174" s="68">
        <f t="shared" si="409"/>
        <v>0</v>
      </c>
      <c r="AG174" s="68">
        <f t="shared" si="410"/>
        <v>0</v>
      </c>
      <c r="AH174" s="68">
        <f t="shared" si="411"/>
        <v>0</v>
      </c>
      <c r="AI174" s="68">
        <f t="shared" si="412"/>
        <v>0</v>
      </c>
      <c r="AJ174" s="69">
        <f t="shared" si="468"/>
        <v>0</v>
      </c>
      <c r="AK174" s="69">
        <f t="shared" si="469"/>
        <v>0</v>
      </c>
      <c r="AL174" s="69">
        <f t="shared" si="470"/>
        <v>62480000000000</v>
      </c>
      <c r="AM174" s="69">
        <f t="shared" si="471"/>
        <v>85128192667094</v>
      </c>
      <c r="AN174" s="69">
        <f t="shared" si="472"/>
        <v>125091821598472</v>
      </c>
      <c r="AO174" s="69">
        <f t="shared" si="473"/>
        <v>102989800737954</v>
      </c>
      <c r="AP174" s="69">
        <f t="shared" si="474"/>
        <v>110790044340120</v>
      </c>
      <c r="AQ174" s="69">
        <f t="shared" si="475"/>
        <v>104125484868184</v>
      </c>
      <c r="AR174" s="69">
        <f t="shared" si="476"/>
        <v>117444779897482</v>
      </c>
      <c r="AS174" s="69">
        <f t="shared" si="477"/>
        <v>32776482217168</v>
      </c>
      <c r="AT174" s="69">
        <f t="shared" si="478"/>
        <v>130102771686698</v>
      </c>
      <c r="AU174" s="69">
        <f t="shared" si="479"/>
        <v>138024361060844</v>
      </c>
      <c r="AV174" s="69">
        <f t="shared" si="480"/>
        <v>121193419489596</v>
      </c>
      <c r="AW174" s="69">
        <f t="shared" si="481"/>
        <v>108705721287852</v>
      </c>
      <c r="AX174" s="69">
        <f t="shared" si="482"/>
        <v>141446471469778</v>
      </c>
      <c r="AY174" s="69">
        <f t="shared" si="483"/>
        <v>53079208959832</v>
      </c>
      <c r="AZ174" s="69">
        <f t="shared" si="484"/>
        <v>24851689139558</v>
      </c>
      <c r="BA174" s="69">
        <f t="shared" si="485"/>
        <v>15729026709376</v>
      </c>
      <c r="BB174" s="69">
        <f t="shared" si="486"/>
        <v>137658850750788</v>
      </c>
      <c r="BC174" s="69">
        <f t="shared" si="487"/>
        <v>20413788816140</v>
      </c>
      <c r="BD174" s="69">
        <f t="shared" si="488"/>
        <v>269516</v>
      </c>
      <c r="BE174" s="69">
        <f t="shared" si="489"/>
        <v>0</v>
      </c>
      <c r="BF174" s="69">
        <f t="shared" si="490"/>
        <v>0</v>
      </c>
      <c r="BG174" s="69">
        <f t="shared" si="491"/>
        <v>0</v>
      </c>
      <c r="BH174" s="69">
        <f t="shared" si="492"/>
        <v>0</v>
      </c>
      <c r="BI174" s="69">
        <f t="shared" si="493"/>
        <v>0</v>
      </c>
      <c r="BJ174" s="69">
        <f t="shared" si="413"/>
        <v>0</v>
      </c>
      <c r="BK174" s="69">
        <f t="shared" si="414"/>
        <v>0</v>
      </c>
      <c r="BL174" s="69">
        <f t="shared" si="415"/>
        <v>480000000000</v>
      </c>
      <c r="BM174" s="69">
        <f t="shared" si="416"/>
        <v>128192667094</v>
      </c>
      <c r="BN174" s="69">
        <f t="shared" si="417"/>
        <v>91821598472</v>
      </c>
      <c r="BO174" s="69">
        <f t="shared" si="418"/>
        <v>989800737954</v>
      </c>
      <c r="BP174" s="69">
        <f t="shared" si="419"/>
        <v>790044340120</v>
      </c>
      <c r="BQ174" s="69">
        <f t="shared" si="420"/>
        <v>125484868184</v>
      </c>
      <c r="BR174" s="69">
        <f t="shared" si="421"/>
        <v>444779897482</v>
      </c>
      <c r="BS174" s="69">
        <f t="shared" si="422"/>
        <v>776482217168</v>
      </c>
      <c r="BT174" s="69">
        <f t="shared" si="423"/>
        <v>102771686698</v>
      </c>
      <c r="BU174" s="69">
        <f t="shared" si="424"/>
        <v>24361060844</v>
      </c>
      <c r="BV174" s="69">
        <f t="shared" si="425"/>
        <v>193419489596</v>
      </c>
      <c r="BW174" s="69">
        <f t="shared" si="426"/>
        <v>705721287852</v>
      </c>
      <c r="BX174" s="69">
        <f t="shared" si="427"/>
        <v>446471469778</v>
      </c>
      <c r="BY174" s="69">
        <f t="shared" si="428"/>
        <v>79208959832</v>
      </c>
      <c r="BZ174" s="69">
        <f t="shared" si="429"/>
        <v>851689139558</v>
      </c>
      <c r="CA174" s="69">
        <f t="shared" si="430"/>
        <v>729026709376</v>
      </c>
      <c r="CB174" s="69">
        <f t="shared" si="431"/>
        <v>658850750788</v>
      </c>
      <c r="CC174" s="69">
        <f t="shared" si="432"/>
        <v>413788816140</v>
      </c>
      <c r="CD174" s="69">
        <f t="shared" si="433"/>
        <v>269516</v>
      </c>
      <c r="CE174" s="69">
        <f t="shared" si="434"/>
        <v>0</v>
      </c>
      <c r="CF174" s="69">
        <f t="shared" si="435"/>
        <v>0</v>
      </c>
      <c r="CG174" s="69">
        <f t="shared" si="436"/>
        <v>0</v>
      </c>
      <c r="CH174" s="69">
        <f t="shared" si="437"/>
        <v>0</v>
      </c>
      <c r="CI174" s="69">
        <f t="shared" si="438"/>
        <v>0</v>
      </c>
      <c r="CJ174" s="69">
        <f t="shared" si="439"/>
        <v>0</v>
      </c>
      <c r="CK174" s="69">
        <f t="shared" si="440"/>
        <v>0</v>
      </c>
      <c r="CL174" s="69">
        <f t="shared" si="441"/>
        <v>62</v>
      </c>
      <c r="CM174" s="69">
        <f t="shared" si="442"/>
        <v>85</v>
      </c>
      <c r="CN174" s="69">
        <f t="shared" si="443"/>
        <v>125</v>
      </c>
      <c r="CO174" s="69">
        <f t="shared" si="444"/>
        <v>102</v>
      </c>
      <c r="CP174" s="69">
        <f t="shared" si="445"/>
        <v>110</v>
      </c>
      <c r="CQ174" s="69">
        <f t="shared" si="446"/>
        <v>104</v>
      </c>
      <c r="CR174" s="69">
        <f t="shared" si="447"/>
        <v>117</v>
      </c>
      <c r="CS174" s="69">
        <f t="shared" si="448"/>
        <v>32</v>
      </c>
      <c r="CT174" s="69">
        <f t="shared" si="449"/>
        <v>130</v>
      </c>
      <c r="CU174" s="69">
        <f t="shared" si="450"/>
        <v>138</v>
      </c>
      <c r="CV174" s="69">
        <f t="shared" si="451"/>
        <v>121</v>
      </c>
      <c r="CW174" s="69">
        <f t="shared" si="452"/>
        <v>108</v>
      </c>
      <c r="CX174" s="69">
        <f t="shared" si="453"/>
        <v>141</v>
      </c>
      <c r="CY174" s="69">
        <f t="shared" si="454"/>
        <v>53</v>
      </c>
      <c r="CZ174" s="69">
        <f t="shared" si="455"/>
        <v>24</v>
      </c>
      <c r="DA174" s="69">
        <f t="shared" si="456"/>
        <v>15</v>
      </c>
      <c r="DB174" s="69">
        <f t="shared" si="457"/>
        <v>137</v>
      </c>
      <c r="DC174" s="69">
        <f t="shared" si="458"/>
        <v>20</v>
      </c>
      <c r="DD174" s="69">
        <f t="shared" si="459"/>
        <v>0</v>
      </c>
      <c r="DE174" s="69">
        <f t="shared" si="460"/>
        <v>0</v>
      </c>
      <c r="DF174" s="69">
        <f t="shared" si="461"/>
        <v>0</v>
      </c>
      <c r="DG174" s="69">
        <f t="shared" si="462"/>
        <v>0</v>
      </c>
      <c r="DH174" s="69">
        <f t="shared" si="463"/>
        <v>0</v>
      </c>
      <c r="DI174" s="69">
        <f t="shared" si="464"/>
        <v>0</v>
      </c>
      <c r="DJ174" s="69" t="str">
        <f>IF(COUNTBLANK(DK174:$EI174)=COLUMNS(DK174:$EI174),"",REPT("0",Batch_Length-LEN(IF(AND(SUM(AK174:$BI174)&lt;&gt;0,BJ174=0),REPT("0",Batch_Length),TEXT(BJ174,"0")))))&amp;IF(AND(SUM(AK174:$BI174)&lt;&gt;0,BJ174=0),REPT("0",Batch_Length),TEXT(BJ174,"0"))</f>
        <v>000000000000</v>
      </c>
      <c r="DK174" s="69" t="str">
        <f>IF(COUNTBLANK(DL174:$EI174)=COLUMNS(DL174:$EI174),"",REPT("0",Batch_Length-LEN(IF(AND(SUMPRODUCT($F$32:$F173*BK$32:BK173)+SUMPRODUCT($F$32:$F173*CJ$32:CJ173)&gt;0,BK174+CJ174=0),REPT("0",Batch_Length),IF(BK174+CJ174=0,"",TEXT(BK174+CJ174,"0"))))))&amp;IF(AND(SUMPRODUCT($F$32:$F173*BK$32:BK173)+SUMPRODUCT($F$32:$F173*CJ$32:CJ173)&gt;0,BK174+CJ174=0),REPT("0",Batch_Length),IF(BK174+CJ174=0,"",TEXT(BK174+CJ174,"0")))</f>
        <v>000000000000</v>
      </c>
      <c r="DL174" s="69" t="str">
        <f>IF(COUNTBLANK(DM174:$EI174)=COLUMNS(DM174:$EI174),"",REPT("0",Batch_Length-LEN(IF(AND(SUMPRODUCT($F$32:$F173*BL$32:BL173)+SUMPRODUCT($F$32:$F173*CK$32:CK173)&gt;0,BL174+CK174=0),REPT("0",Batch_Length),IF(BL174+CK174=0,"",TEXT(BL174+CK174,"0"))))))&amp;IF(AND(SUMPRODUCT($F$32:$F173*BL$32:BL173)+SUMPRODUCT($F$32:$F173*CK$32:CK173)&gt;0,BL174+CK174=0),REPT("0",Batch_Length),IF(BL174+CK174=0,"",TEXT(BL174+CK174,"0")))</f>
        <v>480000000000</v>
      </c>
      <c r="DM174" s="69" t="str">
        <f>IF(COUNTBLANK(DN174:$EI174)=COLUMNS(DN174:$EI174),"",REPT("0",Batch_Length-LEN(IF(AND(SUMPRODUCT($F$32:$F173*BM$32:BM173)+SUMPRODUCT($F$32:$F173*CL$32:CL173)&gt;0,BM174+CL174=0),REPT("0",Batch_Length),IF(BM174+CL174=0,"",TEXT(BM174+CL174,"0"))))))&amp;IF(AND(SUMPRODUCT($F$32:$F173*BM$32:BM173)+SUMPRODUCT($F$32:$F173*CL$32:CL173)&gt;0,BM174+CL174=0),REPT("0",Batch_Length),IF(BM174+CL174=0,"",TEXT(BM174+CL174,"0")))</f>
        <v>128192667156</v>
      </c>
      <c r="DN174" s="69" t="str">
        <f>IF(COUNTBLANK(DO174:$EI174)=COLUMNS(DO174:$EI174),"",REPT("0",Batch_Length-LEN(IF(AND(SUMPRODUCT($F$32:$F173*BN$32:BN173)+SUMPRODUCT($F$32:$F173*CM$32:CM173)&gt;0,BN174+CM174=0),REPT("0",Batch_Length),IF(BN174+CM174=0,"",TEXT(BN174+CM174,"0"))))))&amp;IF(AND(SUMPRODUCT($F$32:$F173*BN$32:BN173)+SUMPRODUCT($F$32:$F173*CM$32:CM173)&gt;0,BN174+CM174=0),REPT("0",Batch_Length),IF(BN174+CM174=0,"",TEXT(BN174+CM174,"0")))</f>
        <v>091821598557</v>
      </c>
      <c r="DO174" s="69" t="str">
        <f>IF(COUNTBLANK(DP174:$EI174)=COLUMNS(DP174:$EI174),"",REPT("0",Batch_Length-LEN(IF(AND(SUMPRODUCT($F$32:$F173*BO$32:BO173)+SUMPRODUCT($F$32:$F173*CN$32:CN173)&gt;0,BO174+CN174=0),REPT("0",Batch_Length),IF(BO174+CN174=0,"",TEXT(BO174+CN174,"0"))))))&amp;IF(AND(SUMPRODUCT($F$32:$F173*BO$32:BO173)+SUMPRODUCT($F$32:$F173*CN$32:CN173)&gt;0,BO174+CN174=0),REPT("0",Batch_Length),IF(BO174+CN174=0,"",TEXT(BO174+CN174,"0")))</f>
        <v>989800738079</v>
      </c>
      <c r="DP174" s="69" t="str">
        <f>IF(COUNTBLANK(DQ174:$EI174)=COLUMNS(DQ174:$EI174),"",REPT("0",Batch_Length-LEN(IF(AND(SUMPRODUCT($F$32:$F173*BP$32:BP173)+SUMPRODUCT($F$32:$F173*CO$32:CO173)&gt;0,BP174+CO174=0),REPT("0",Batch_Length),IF(BP174+CO174=0,"",TEXT(BP174+CO174,"0"))))))&amp;IF(AND(SUMPRODUCT($F$32:$F173*BP$32:BP173)+SUMPRODUCT($F$32:$F173*CO$32:CO173)&gt;0,BP174+CO174=0),REPT("0",Batch_Length),IF(BP174+CO174=0,"",TEXT(BP174+CO174,"0")))</f>
        <v>790044340222</v>
      </c>
      <c r="DQ174" s="69" t="str">
        <f>IF(COUNTBLANK(DR174:$EI174)=COLUMNS(DR174:$EI174),"",REPT("0",Batch_Length-LEN(IF(AND(SUMPRODUCT($F$32:$F173*BQ$32:BQ173)+SUMPRODUCT($F$32:$F173*CP$32:CP173)&gt;0,BQ174+CP174=0),REPT("0",Batch_Length),IF(BQ174+CP174=0,"",TEXT(BQ174+CP174,"0"))))))&amp;IF(AND(SUMPRODUCT($F$32:$F173*BQ$32:BQ173)+SUMPRODUCT($F$32:$F173*CP$32:CP173)&gt;0,BQ174+CP174=0),REPT("0",Batch_Length),IF(BQ174+CP174=0,"",TEXT(BQ174+CP174,"0")))</f>
        <v>125484868294</v>
      </c>
      <c r="DR174" s="69" t="str">
        <f>IF(COUNTBLANK(DS174:$EI174)=COLUMNS(DS174:$EI174),"",REPT("0",Batch_Length-LEN(IF(AND(SUMPRODUCT($F$32:$F173*BR$32:BR173)+SUMPRODUCT($F$32:$F173*CQ$32:CQ173)&gt;0,BR174+CQ174=0),REPT("0",Batch_Length),IF(BR174+CQ174=0,"",TEXT(BR174+CQ174,"0"))))))&amp;IF(AND(SUMPRODUCT($F$32:$F173*BR$32:BR173)+SUMPRODUCT($F$32:$F173*CQ$32:CQ173)&gt;0,BR174+CQ174=0),REPT("0",Batch_Length),IF(BR174+CQ174=0,"",TEXT(BR174+CQ174,"0")))</f>
        <v>444779897586</v>
      </c>
      <c r="DS174" s="69" t="str">
        <f>IF(COUNTBLANK(DT174:$EI174)=COLUMNS(DT174:$EI174),"",REPT("0",Batch_Length-LEN(IF(AND(SUMPRODUCT($F$32:$F173*BS$32:BS173)+SUMPRODUCT($F$32:$F173*CR$32:CR173)&gt;0,BS174+CR174=0),REPT("0",Batch_Length),IF(BS174+CR174=0,"",TEXT(BS174+CR174,"0"))))))&amp;IF(AND(SUMPRODUCT($F$32:$F173*BS$32:BS173)+SUMPRODUCT($F$32:$F173*CR$32:CR173)&gt;0,BS174+CR174=0),REPT("0",Batch_Length),IF(BS174+CR174=0,"",TEXT(BS174+CR174,"0")))</f>
        <v>776482217285</v>
      </c>
      <c r="DT174" s="69" t="str">
        <f>IF(COUNTBLANK(DU174:$EI174)=COLUMNS(DU174:$EI174),"",REPT("0",Batch_Length-LEN(IF(AND(SUMPRODUCT($F$32:$F173*BT$32:BT173)+SUMPRODUCT($F$32:$F173*CS$32:CS173)&gt;0,BT174+CS174=0),REPT("0",Batch_Length),IF(BT174+CS174=0,"",TEXT(BT174+CS174,"0"))))))&amp;IF(AND(SUMPRODUCT($F$32:$F173*BT$32:BT173)+SUMPRODUCT($F$32:$F173*CS$32:CS173)&gt;0,BT174+CS174=0),REPT("0",Batch_Length),IF(BT174+CS174=0,"",TEXT(BT174+CS174,"0")))</f>
        <v>102771686730</v>
      </c>
      <c r="DU174" s="69" t="str">
        <f>IF(COUNTBLANK(DV174:$EI174)=COLUMNS(DV174:$EI174),"",REPT("0",Batch_Length-LEN(IF(AND(SUMPRODUCT($F$32:$F173*BU$32:BU173)+SUMPRODUCT($F$32:$F173*CT$32:CT173)&gt;0,BU174+CT174=0),REPT("0",Batch_Length),IF(BU174+CT174=0,"",TEXT(BU174+CT174,"0"))))))&amp;IF(AND(SUMPRODUCT($F$32:$F173*BU$32:BU173)+SUMPRODUCT($F$32:$F173*CT$32:CT173)&gt;0,BU174+CT174=0),REPT("0",Batch_Length),IF(BU174+CT174=0,"",TEXT(BU174+CT174,"0")))</f>
        <v>024361060974</v>
      </c>
      <c r="DV174" s="69" t="str">
        <f>IF(COUNTBLANK(DW174:$EI174)=COLUMNS(DW174:$EI174),"",REPT("0",Batch_Length-LEN(IF(AND(SUMPRODUCT($F$32:$F173*BV$32:BV173)+SUMPRODUCT($F$32:$F173*CU$32:CU173)&gt;0,BV174+CU174=0),REPT("0",Batch_Length),IF(BV174+CU174=0,"",TEXT(BV174+CU174,"0"))))))&amp;IF(AND(SUMPRODUCT($F$32:$F173*BV$32:BV173)+SUMPRODUCT($F$32:$F173*CU$32:CU173)&gt;0,BV174+CU174=0),REPT("0",Batch_Length),IF(BV174+CU174=0,"",TEXT(BV174+CU174,"0")))</f>
        <v>193419489734</v>
      </c>
      <c r="DW174" s="69" t="str">
        <f>IF(COUNTBLANK(DX174:$EI174)=COLUMNS(DX174:$EI174),"",REPT("0",Batch_Length-LEN(IF(AND(SUMPRODUCT($F$32:$F173*BW$32:BW173)+SUMPRODUCT($F$32:$F173*CV$32:CV173)&gt;0,BW174+CV174=0),REPT("0",Batch_Length),IF(BW174+CV174=0,"",TEXT(BW174+CV174,"0"))))))&amp;IF(AND(SUMPRODUCT($F$32:$F173*BW$32:BW173)+SUMPRODUCT($F$32:$F173*CV$32:CV173)&gt;0,BW174+CV174=0),REPT("0",Batch_Length),IF(BW174+CV174=0,"",TEXT(BW174+CV174,"0")))</f>
        <v>705721287973</v>
      </c>
      <c r="DX174" s="69" t="str">
        <f>IF(COUNTBLANK(DY174:$EI174)=COLUMNS(DY174:$EI174),"",REPT("0",Batch_Length-LEN(IF(AND(SUMPRODUCT($F$32:$F173*BX$32:BX173)+SUMPRODUCT($F$32:$F173*CW$32:CW173)&gt;0,BX174+CW174=0),REPT("0",Batch_Length),IF(BX174+CW174=0,"",TEXT(BX174+CW174,"0"))))))&amp;IF(AND(SUMPRODUCT($F$32:$F173*BX$32:BX173)+SUMPRODUCT($F$32:$F173*CW$32:CW173)&gt;0,BX174+CW174=0),REPT("0",Batch_Length),IF(BX174+CW174=0,"",TEXT(BX174+CW174,"0")))</f>
        <v>446471469886</v>
      </c>
      <c r="DY174" s="69" t="str">
        <f>IF(COUNTBLANK(DZ174:$EI174)=COLUMNS(DZ174:$EI174),"",REPT("0",Batch_Length-LEN(IF(AND(SUMPRODUCT($F$32:$F173*BY$32:BY173)+SUMPRODUCT($F$32:$F173*CX$32:CX173)&gt;0,BY174+CX174=0),REPT("0",Batch_Length),IF(BY174+CX174=0,"",TEXT(BY174+CX174,"0"))))))&amp;IF(AND(SUMPRODUCT($F$32:$F173*BY$32:BY173)+SUMPRODUCT($F$32:$F173*CX$32:CX173)&gt;0,BY174+CX174=0),REPT("0",Batch_Length),IF(BY174+CX174=0,"",TEXT(BY174+CX174,"0")))</f>
        <v>079208959973</v>
      </c>
      <c r="DZ174" s="69" t="str">
        <f>IF(COUNTBLANK(EA174:$EI174)=COLUMNS(EA174:$EI174),"",REPT("0",Batch_Length-LEN(IF(AND(SUMPRODUCT($F$32:$F173*BZ$32:BZ173)+SUMPRODUCT($F$32:$F173*CY$32:CY173)&gt;0,BZ174+CY174=0),REPT("0",Batch_Length),IF(BZ174+CY174=0,"",TEXT(BZ174+CY174,"0"))))))&amp;IF(AND(SUMPRODUCT($F$32:$F173*BZ$32:BZ173)+SUMPRODUCT($F$32:$F173*CY$32:CY173)&gt;0,BZ174+CY174=0),REPT("0",Batch_Length),IF(BZ174+CY174=0,"",TEXT(BZ174+CY174,"0")))</f>
        <v>851689139611</v>
      </c>
      <c r="EA174" s="69" t="str">
        <f>IF(COUNTBLANK(EB174:$EI174)=COLUMNS(EB174:$EI174),"",REPT("0",Batch_Length-LEN(IF(AND(SUMPRODUCT($F$32:$F173*CA$32:CA173)+SUMPRODUCT($F$32:$F173*CZ$32:CZ173)&gt;0,CA174+CZ174=0),REPT("0",Batch_Length),IF(CA174+CZ174=0,"",TEXT(CA174+CZ174,"0"))))))&amp;IF(AND(SUMPRODUCT($F$32:$F173*CA$32:CA173)+SUMPRODUCT($F$32:$F173*CZ$32:CZ173)&gt;0,CA174+CZ174=0),REPT("0",Batch_Length),IF(CA174+CZ174=0,"",TEXT(CA174+CZ174,"0")))</f>
        <v>729026709400</v>
      </c>
      <c r="EB174" s="69" t="str">
        <f>IF(COUNTBLANK(EC174:$EI174)=COLUMNS(EC174:$EI174),"",REPT("0",Batch_Length-LEN(IF(AND(SUMPRODUCT($F$32:$F173*CB$32:CB173)+SUMPRODUCT($F$32:$F173*DA$32:DA173)&gt;0,CB174+DA174=0),REPT("0",Batch_Length),IF(CB174+DA174=0,"",TEXT(CB174+DA174,"0"))))))&amp;IF(AND(SUMPRODUCT($F$32:$F173*CB$32:CB173)+SUMPRODUCT($F$32:$F173*DA$32:DA173)&gt;0,CB174+DA174=0),REPT("0",Batch_Length),IF(CB174+DA174=0,"",TEXT(CB174+DA174,"0")))</f>
        <v>658850750803</v>
      </c>
      <c r="EC174" s="69" t="str">
        <f>IF(COUNTBLANK(ED174:$EI174)=COLUMNS(ED174:$EI174),"",REPT("0",Batch_Length-LEN(IF(AND(SUMPRODUCT($F$32:$F173*CC$32:CC173)+SUMPRODUCT($F$32:$F173*DB$32:DB173)&gt;0,CC174+DB174=0),REPT("0",Batch_Length),IF(CC174+DB174=0,"",TEXT(CC174+DB174,"0"))))))&amp;IF(AND(SUMPRODUCT($F$32:$F173*CC$32:CC173)+SUMPRODUCT($F$32:$F173*DB$32:DB173)&gt;0,CC174+DB174=0),REPT("0",Batch_Length),IF(CC174+DB174=0,"",TEXT(CC174+DB174,"0")))</f>
        <v>413788816277</v>
      </c>
      <c r="ED174" s="69" t="str">
        <f>IF(COUNTBLANK(EE174:$EI174)=COLUMNS(EE174:$EI174),"",REPT("0",Batch_Length-LEN(IF(AND(SUMPRODUCT($F$32:$F173*CD$32:CD173)+SUMPRODUCT($F$32:$F173*DC$32:DC173)&gt;0,CD174+DC174=0),REPT("0",Batch_Length),IF(CD174+DC174=0,"",TEXT(CD174+DC174,"0"))))))&amp;IF(AND(SUMPRODUCT($F$32:$F173*CD$32:CD173)+SUMPRODUCT($F$32:$F173*DC$32:DC173)&gt;0,CD174+DC174=0),REPT("0",Batch_Length),IF(CD174+DC174=0,"",TEXT(CD174+DC174,"0")))</f>
        <v>269536</v>
      </c>
      <c r="EE174" s="69" t="str">
        <f>IF(COUNTBLANK(EF174:$EI174)=COLUMNS(EF174:$EI174),"",REPT("0",Batch_Length-LEN(IF(AND(SUMPRODUCT($F$32:$F173*CE$32:CE173)+SUMPRODUCT($F$32:$F173*DD$32:DD173)&gt;0,CE174+DD174=0),REPT("0",Batch_Length),IF(CE174+DD174=0,"",TEXT(CE174+DD174,"0"))))))&amp;IF(AND(SUMPRODUCT($F$32:$F173*CE$32:CE173)+SUMPRODUCT($F$32:$F173*DD$32:DD173)&gt;0,CE174+DD174=0),REPT("0",Batch_Length),IF(CE174+DD174=0,"",TEXT(CE174+DD174,"0")))</f>
        <v/>
      </c>
      <c r="EF174" s="69" t="str">
        <f>IF(COUNTBLANK(EG174:$EI174)=COLUMNS(EG174:$EI174),"",REPT("0",Batch_Length-LEN(IF(AND(SUMPRODUCT($F$32:$F173*CF$32:CF173)+SUMPRODUCT($F$32:$F173*DE$32:DE173)&gt;0,CF174+DE174=0),REPT("0",Batch_Length),IF(CF174+DE174=0,"",TEXT(CF174+DE174,"0"))))))&amp;IF(AND(SUMPRODUCT($F$32:$F173*CF$32:CF173)+SUMPRODUCT($F$32:$F173*DE$32:DE173)&gt;0,CF174+DE174=0),REPT("0",Batch_Length),IF(CF174+DE174=0,"",TEXT(CF174+DE174,"0")))</f>
        <v/>
      </c>
      <c r="EG174" s="69" t="str">
        <f>IF(COUNTBLANK(EH174:$EI174)=COLUMNS(EH174:$EI174),"",REPT("0",Batch_Length-LEN(IF(AND(SUMPRODUCT($F$32:$F173*CG$32:CG173)+SUMPRODUCT($F$32:$F173*DF$32:DF173)&gt;0,CG174+DF174=0),REPT("0",Batch_Length),IF(CG174+DF174=0,"",TEXT(CG174+DF174,"0"))))))&amp;IF(AND(SUMPRODUCT($F$32:$F173*CG$32:CG173)+SUMPRODUCT($F$32:$F173*DF$32:DF173)&gt;0,CG174+DF174=0),REPT("0",Batch_Length),IF(CG174+DF174=0,"",TEXT(CG174+DF174,"0")))</f>
        <v/>
      </c>
      <c r="EH174" s="69" t="str">
        <f>IF(COUNTBLANK(EI174:$EI174)=COLUMNS(EI174:$EI174),"",REPT("0",Batch_Length-LEN(IF(AND(SUMPRODUCT($F$32:$F173*CH$32:CH173)+SUMPRODUCT($F$32:$F173*DG$32:DG173)&gt;0,CH174+DG174=0),REPT("0",Batch_Length),IF(CH174+DG174=0,"",TEXT(CH174+DG174,"0"))))))&amp;IF(AND(SUMPRODUCT($F$32:$F173*CH$32:CH173)+SUMPRODUCT($F$32:$F173*DG$32:DG173)&gt;0,CH174+DG174=0),REPT("0",Batch_Length),IF(CH174+DG174=0,"",TEXT(CH174+DG174,"0")))</f>
        <v/>
      </c>
      <c r="EI174" s="69" t="str">
        <f>IF(AND(SUMPRODUCT($F$32:$F173*CI$32:CI173)+SUMPRODUCT($F$32:$F173*DH$32:DH173)&gt;0,CI174+DH174=0),REPT("0",Batch_Length),IF(CI174+DH174=0,"",TEXT(CI174+DH174,"0")))</f>
        <v/>
      </c>
      <c r="EJ174" s="69" t="str">
        <f t="shared" si="494"/>
        <v>269536413788816277658850750803729026709400851689139611079208959973446471469886705721287973193419489734024361060974102771686730776482217285444779897586125484868294790044340222989800738079091821598557128192667156480000000000000000000000000000000000</v>
      </c>
      <c r="EK174" s="57" t="s">
        <v>86</v>
      </c>
    </row>
    <row r="175" spans="6:141" outlineLevel="1" x14ac:dyDescent="0.2">
      <c r="F175" s="66">
        <f t="shared" si="465"/>
        <v>143</v>
      </c>
      <c r="G175" s="67" t="str">
        <f t="shared" si="466"/>
        <v>38543707171800727705215657364933250819444321791546964384326881276202845420193798918144180166658987031965483631719296696351202501036957071818603525354815944336166154976340651887541505545310130488593669331551403376640000000000000000000000000000000000</v>
      </c>
      <c r="H175" s="66">
        <f t="shared" si="467"/>
        <v>248</v>
      </c>
      <c r="I175" s="66">
        <f t="shared" si="386"/>
        <v>21</v>
      </c>
      <c r="J175" s="67" t="str">
        <f t="shared" si="387"/>
        <v>000000000000</v>
      </c>
      <c r="K175" s="68" t="str">
        <f t="shared" si="388"/>
        <v>000000000000</v>
      </c>
      <c r="L175" s="68" t="str">
        <f t="shared" si="389"/>
        <v>480000000000</v>
      </c>
      <c r="M175" s="68" t="str">
        <f t="shared" si="390"/>
        <v>128192667156</v>
      </c>
      <c r="N175" s="68" t="str">
        <f t="shared" si="391"/>
        <v>091821598557</v>
      </c>
      <c r="O175" s="68" t="str">
        <f t="shared" si="392"/>
        <v>989800738079</v>
      </c>
      <c r="P175" s="68" t="str">
        <f t="shared" si="393"/>
        <v>790044340222</v>
      </c>
      <c r="Q175" s="68" t="str">
        <f t="shared" si="394"/>
        <v>125484868294</v>
      </c>
      <c r="R175" s="68" t="str">
        <f t="shared" si="395"/>
        <v>444779897586</v>
      </c>
      <c r="S175" s="68" t="str">
        <f t="shared" si="396"/>
        <v>776482217285</v>
      </c>
      <c r="T175" s="68" t="str">
        <f t="shared" si="397"/>
        <v>102771686730</v>
      </c>
      <c r="U175" s="68" t="str">
        <f t="shared" si="398"/>
        <v>024361060974</v>
      </c>
      <c r="V175" s="68" t="str">
        <f t="shared" si="399"/>
        <v>193419489734</v>
      </c>
      <c r="W175" s="68" t="str">
        <f t="shared" si="400"/>
        <v>705721287973</v>
      </c>
      <c r="X175" s="68" t="str">
        <f t="shared" si="401"/>
        <v>446471469886</v>
      </c>
      <c r="Y175" s="68" t="str">
        <f t="shared" si="402"/>
        <v>079208959973</v>
      </c>
      <c r="Z175" s="68" t="str">
        <f t="shared" si="403"/>
        <v>851689139611</v>
      </c>
      <c r="AA175" s="68" t="str">
        <f t="shared" si="404"/>
        <v>729026709400</v>
      </c>
      <c r="AB175" s="68" t="str">
        <f t="shared" si="405"/>
        <v>658850750803</v>
      </c>
      <c r="AC175" s="68" t="str">
        <f t="shared" si="406"/>
        <v>413788816277</v>
      </c>
      <c r="AD175" s="68" t="str">
        <f t="shared" si="407"/>
        <v>269536</v>
      </c>
      <c r="AE175" s="68">
        <f t="shared" si="408"/>
        <v>0</v>
      </c>
      <c r="AF175" s="68">
        <f t="shared" si="409"/>
        <v>0</v>
      </c>
      <c r="AG175" s="68">
        <f t="shared" si="410"/>
        <v>0</v>
      </c>
      <c r="AH175" s="68">
        <f t="shared" si="411"/>
        <v>0</v>
      </c>
      <c r="AI175" s="68">
        <f t="shared" si="412"/>
        <v>0</v>
      </c>
      <c r="AJ175" s="69">
        <f t="shared" si="468"/>
        <v>0</v>
      </c>
      <c r="AK175" s="69">
        <f t="shared" si="469"/>
        <v>0</v>
      </c>
      <c r="AL175" s="69">
        <f t="shared" si="470"/>
        <v>68640000000000</v>
      </c>
      <c r="AM175" s="69">
        <f t="shared" si="471"/>
        <v>18331551403308</v>
      </c>
      <c r="AN175" s="69">
        <f t="shared" si="472"/>
        <v>13130488593651</v>
      </c>
      <c r="AO175" s="69">
        <f t="shared" si="473"/>
        <v>141541505545297</v>
      </c>
      <c r="AP175" s="69">
        <f t="shared" si="474"/>
        <v>112976340651746</v>
      </c>
      <c r="AQ175" s="69">
        <f t="shared" si="475"/>
        <v>17944336166042</v>
      </c>
      <c r="AR175" s="69">
        <f t="shared" si="476"/>
        <v>63603525354798</v>
      </c>
      <c r="AS175" s="69">
        <f t="shared" si="477"/>
        <v>111036957071755</v>
      </c>
      <c r="AT175" s="69">
        <f t="shared" si="478"/>
        <v>14696351202390</v>
      </c>
      <c r="AU175" s="69">
        <f t="shared" si="479"/>
        <v>3483631719282</v>
      </c>
      <c r="AV175" s="69">
        <f t="shared" si="480"/>
        <v>27658987031962</v>
      </c>
      <c r="AW175" s="69">
        <f t="shared" si="481"/>
        <v>100918144180139</v>
      </c>
      <c r="AX175" s="69">
        <f t="shared" si="482"/>
        <v>63845420193698</v>
      </c>
      <c r="AY175" s="69">
        <f t="shared" si="483"/>
        <v>11326881276139</v>
      </c>
      <c r="AZ175" s="69">
        <f t="shared" si="484"/>
        <v>121791546964373</v>
      </c>
      <c r="BA175" s="69">
        <f t="shared" si="485"/>
        <v>104250819444200</v>
      </c>
      <c r="BB175" s="69">
        <f t="shared" si="486"/>
        <v>94215657364829</v>
      </c>
      <c r="BC175" s="69">
        <f t="shared" si="487"/>
        <v>59171800727611</v>
      </c>
      <c r="BD175" s="69">
        <f t="shared" si="488"/>
        <v>38543648</v>
      </c>
      <c r="BE175" s="69">
        <f t="shared" si="489"/>
        <v>0</v>
      </c>
      <c r="BF175" s="69">
        <f t="shared" si="490"/>
        <v>0</v>
      </c>
      <c r="BG175" s="69">
        <f t="shared" si="491"/>
        <v>0</v>
      </c>
      <c r="BH175" s="69">
        <f t="shared" si="492"/>
        <v>0</v>
      </c>
      <c r="BI175" s="69">
        <f t="shared" si="493"/>
        <v>0</v>
      </c>
      <c r="BJ175" s="69">
        <f t="shared" si="413"/>
        <v>0</v>
      </c>
      <c r="BK175" s="69">
        <f t="shared" si="414"/>
        <v>0</v>
      </c>
      <c r="BL175" s="69">
        <f t="shared" si="415"/>
        <v>640000000000</v>
      </c>
      <c r="BM175" s="69">
        <f t="shared" si="416"/>
        <v>331551403308</v>
      </c>
      <c r="BN175" s="69">
        <f t="shared" si="417"/>
        <v>130488593651</v>
      </c>
      <c r="BO175" s="69">
        <f t="shared" si="418"/>
        <v>541505545297</v>
      </c>
      <c r="BP175" s="69">
        <f t="shared" si="419"/>
        <v>976340651746</v>
      </c>
      <c r="BQ175" s="69">
        <f t="shared" si="420"/>
        <v>944336166042</v>
      </c>
      <c r="BR175" s="69">
        <f t="shared" si="421"/>
        <v>603525354798</v>
      </c>
      <c r="BS175" s="69">
        <f t="shared" si="422"/>
        <v>36957071755</v>
      </c>
      <c r="BT175" s="69">
        <f t="shared" si="423"/>
        <v>696351202390</v>
      </c>
      <c r="BU175" s="69">
        <f t="shared" si="424"/>
        <v>483631719282</v>
      </c>
      <c r="BV175" s="69">
        <f t="shared" si="425"/>
        <v>658987031962</v>
      </c>
      <c r="BW175" s="69">
        <f t="shared" si="426"/>
        <v>918144180139</v>
      </c>
      <c r="BX175" s="69">
        <f t="shared" si="427"/>
        <v>845420193698</v>
      </c>
      <c r="BY175" s="69">
        <f t="shared" si="428"/>
        <v>326881276139</v>
      </c>
      <c r="BZ175" s="69">
        <f t="shared" si="429"/>
        <v>791546964373</v>
      </c>
      <c r="CA175" s="69">
        <f t="shared" si="430"/>
        <v>250819444200</v>
      </c>
      <c r="CB175" s="69">
        <f t="shared" si="431"/>
        <v>215657364829</v>
      </c>
      <c r="CC175" s="69">
        <f t="shared" si="432"/>
        <v>171800727611</v>
      </c>
      <c r="CD175" s="69">
        <f t="shared" si="433"/>
        <v>38543648</v>
      </c>
      <c r="CE175" s="69">
        <f t="shared" si="434"/>
        <v>0</v>
      </c>
      <c r="CF175" s="69">
        <f t="shared" si="435"/>
        <v>0</v>
      </c>
      <c r="CG175" s="69">
        <f t="shared" si="436"/>
        <v>0</v>
      </c>
      <c r="CH175" s="69">
        <f t="shared" si="437"/>
        <v>0</v>
      </c>
      <c r="CI175" s="69">
        <f t="shared" si="438"/>
        <v>0</v>
      </c>
      <c r="CJ175" s="69">
        <f t="shared" si="439"/>
        <v>0</v>
      </c>
      <c r="CK175" s="69">
        <f t="shared" si="440"/>
        <v>0</v>
      </c>
      <c r="CL175" s="69">
        <f t="shared" si="441"/>
        <v>68</v>
      </c>
      <c r="CM175" s="69">
        <f t="shared" si="442"/>
        <v>18</v>
      </c>
      <c r="CN175" s="69">
        <f t="shared" si="443"/>
        <v>13</v>
      </c>
      <c r="CO175" s="69">
        <f t="shared" si="444"/>
        <v>141</v>
      </c>
      <c r="CP175" s="69">
        <f t="shared" si="445"/>
        <v>112</v>
      </c>
      <c r="CQ175" s="69">
        <f t="shared" si="446"/>
        <v>17</v>
      </c>
      <c r="CR175" s="69">
        <f t="shared" si="447"/>
        <v>63</v>
      </c>
      <c r="CS175" s="69">
        <f t="shared" si="448"/>
        <v>111</v>
      </c>
      <c r="CT175" s="69">
        <f t="shared" si="449"/>
        <v>14</v>
      </c>
      <c r="CU175" s="69">
        <f t="shared" si="450"/>
        <v>3</v>
      </c>
      <c r="CV175" s="69">
        <f t="shared" si="451"/>
        <v>27</v>
      </c>
      <c r="CW175" s="69">
        <f t="shared" si="452"/>
        <v>100</v>
      </c>
      <c r="CX175" s="69">
        <f t="shared" si="453"/>
        <v>63</v>
      </c>
      <c r="CY175" s="69">
        <f t="shared" si="454"/>
        <v>11</v>
      </c>
      <c r="CZ175" s="69">
        <f t="shared" si="455"/>
        <v>121</v>
      </c>
      <c r="DA175" s="69">
        <f t="shared" si="456"/>
        <v>104</v>
      </c>
      <c r="DB175" s="69">
        <f t="shared" si="457"/>
        <v>94</v>
      </c>
      <c r="DC175" s="69">
        <f t="shared" si="458"/>
        <v>59</v>
      </c>
      <c r="DD175" s="69">
        <f t="shared" si="459"/>
        <v>0</v>
      </c>
      <c r="DE175" s="69">
        <f t="shared" si="460"/>
        <v>0</v>
      </c>
      <c r="DF175" s="69">
        <f t="shared" si="461"/>
        <v>0</v>
      </c>
      <c r="DG175" s="69">
        <f t="shared" si="462"/>
        <v>0</v>
      </c>
      <c r="DH175" s="69">
        <f t="shared" si="463"/>
        <v>0</v>
      </c>
      <c r="DI175" s="69">
        <f t="shared" si="464"/>
        <v>0</v>
      </c>
      <c r="DJ175" s="69" t="str">
        <f>IF(COUNTBLANK(DK175:$EI175)=COLUMNS(DK175:$EI175),"",REPT("0",Batch_Length-LEN(IF(AND(SUM(AK175:$BI175)&lt;&gt;0,BJ175=0),REPT("0",Batch_Length),TEXT(BJ175,"0")))))&amp;IF(AND(SUM(AK175:$BI175)&lt;&gt;0,BJ175=0),REPT("0",Batch_Length),TEXT(BJ175,"0"))</f>
        <v>000000000000</v>
      </c>
      <c r="DK175" s="69" t="str">
        <f>IF(COUNTBLANK(DL175:$EI175)=COLUMNS(DL175:$EI175),"",REPT("0",Batch_Length-LEN(IF(AND(SUMPRODUCT($F$32:$F174*BK$32:BK174)+SUMPRODUCT($F$32:$F174*CJ$32:CJ174)&gt;0,BK175+CJ175=0),REPT("0",Batch_Length),IF(BK175+CJ175=0,"",TEXT(BK175+CJ175,"0"))))))&amp;IF(AND(SUMPRODUCT($F$32:$F174*BK$32:BK174)+SUMPRODUCT($F$32:$F174*CJ$32:CJ174)&gt;0,BK175+CJ175=0),REPT("0",Batch_Length),IF(BK175+CJ175=0,"",TEXT(BK175+CJ175,"0")))</f>
        <v>000000000000</v>
      </c>
      <c r="DL175" s="69" t="str">
        <f>IF(COUNTBLANK(DM175:$EI175)=COLUMNS(DM175:$EI175),"",REPT("0",Batch_Length-LEN(IF(AND(SUMPRODUCT($F$32:$F174*BL$32:BL174)+SUMPRODUCT($F$32:$F174*CK$32:CK174)&gt;0,BL175+CK175=0),REPT("0",Batch_Length),IF(BL175+CK175=0,"",TEXT(BL175+CK175,"0"))))))&amp;IF(AND(SUMPRODUCT($F$32:$F174*BL$32:BL174)+SUMPRODUCT($F$32:$F174*CK$32:CK174)&gt;0,BL175+CK175=0),REPT("0",Batch_Length),IF(BL175+CK175=0,"",TEXT(BL175+CK175,"0")))</f>
        <v>640000000000</v>
      </c>
      <c r="DM175" s="69" t="str">
        <f>IF(COUNTBLANK(DN175:$EI175)=COLUMNS(DN175:$EI175),"",REPT("0",Batch_Length-LEN(IF(AND(SUMPRODUCT($F$32:$F174*BM$32:BM174)+SUMPRODUCT($F$32:$F174*CL$32:CL174)&gt;0,BM175+CL175=0),REPT("0",Batch_Length),IF(BM175+CL175=0,"",TEXT(BM175+CL175,"0"))))))&amp;IF(AND(SUMPRODUCT($F$32:$F174*BM$32:BM174)+SUMPRODUCT($F$32:$F174*CL$32:CL174)&gt;0,BM175+CL175=0),REPT("0",Batch_Length),IF(BM175+CL175=0,"",TEXT(BM175+CL175,"0")))</f>
        <v>331551403376</v>
      </c>
      <c r="DN175" s="69" t="str">
        <f>IF(COUNTBLANK(DO175:$EI175)=COLUMNS(DO175:$EI175),"",REPT("0",Batch_Length-LEN(IF(AND(SUMPRODUCT($F$32:$F174*BN$32:BN174)+SUMPRODUCT($F$32:$F174*CM$32:CM174)&gt;0,BN175+CM175=0),REPT("0",Batch_Length),IF(BN175+CM175=0,"",TEXT(BN175+CM175,"0"))))))&amp;IF(AND(SUMPRODUCT($F$32:$F174*BN$32:BN174)+SUMPRODUCT($F$32:$F174*CM$32:CM174)&gt;0,BN175+CM175=0),REPT("0",Batch_Length),IF(BN175+CM175=0,"",TEXT(BN175+CM175,"0")))</f>
        <v>130488593669</v>
      </c>
      <c r="DO175" s="69" t="str">
        <f>IF(COUNTBLANK(DP175:$EI175)=COLUMNS(DP175:$EI175),"",REPT("0",Batch_Length-LEN(IF(AND(SUMPRODUCT($F$32:$F174*BO$32:BO174)+SUMPRODUCT($F$32:$F174*CN$32:CN174)&gt;0,BO175+CN175=0),REPT("0",Batch_Length),IF(BO175+CN175=0,"",TEXT(BO175+CN175,"0"))))))&amp;IF(AND(SUMPRODUCT($F$32:$F174*BO$32:BO174)+SUMPRODUCT($F$32:$F174*CN$32:CN174)&gt;0,BO175+CN175=0),REPT("0",Batch_Length),IF(BO175+CN175=0,"",TEXT(BO175+CN175,"0")))</f>
        <v>541505545310</v>
      </c>
      <c r="DP175" s="69" t="str">
        <f>IF(COUNTBLANK(DQ175:$EI175)=COLUMNS(DQ175:$EI175),"",REPT("0",Batch_Length-LEN(IF(AND(SUMPRODUCT($F$32:$F174*BP$32:BP174)+SUMPRODUCT($F$32:$F174*CO$32:CO174)&gt;0,BP175+CO175=0),REPT("0",Batch_Length),IF(BP175+CO175=0,"",TEXT(BP175+CO175,"0"))))))&amp;IF(AND(SUMPRODUCT($F$32:$F174*BP$32:BP174)+SUMPRODUCT($F$32:$F174*CO$32:CO174)&gt;0,BP175+CO175=0),REPT("0",Batch_Length),IF(BP175+CO175=0,"",TEXT(BP175+CO175,"0")))</f>
        <v>976340651887</v>
      </c>
      <c r="DQ175" s="69" t="str">
        <f>IF(COUNTBLANK(DR175:$EI175)=COLUMNS(DR175:$EI175),"",REPT("0",Batch_Length-LEN(IF(AND(SUMPRODUCT($F$32:$F174*BQ$32:BQ174)+SUMPRODUCT($F$32:$F174*CP$32:CP174)&gt;0,BQ175+CP175=0),REPT("0",Batch_Length),IF(BQ175+CP175=0,"",TEXT(BQ175+CP175,"0"))))))&amp;IF(AND(SUMPRODUCT($F$32:$F174*BQ$32:BQ174)+SUMPRODUCT($F$32:$F174*CP$32:CP174)&gt;0,BQ175+CP175=0),REPT("0",Batch_Length),IF(BQ175+CP175=0,"",TEXT(BQ175+CP175,"0")))</f>
        <v>944336166154</v>
      </c>
      <c r="DR175" s="69" t="str">
        <f>IF(COUNTBLANK(DS175:$EI175)=COLUMNS(DS175:$EI175),"",REPT("0",Batch_Length-LEN(IF(AND(SUMPRODUCT($F$32:$F174*BR$32:BR174)+SUMPRODUCT($F$32:$F174*CQ$32:CQ174)&gt;0,BR175+CQ175=0),REPT("0",Batch_Length),IF(BR175+CQ175=0,"",TEXT(BR175+CQ175,"0"))))))&amp;IF(AND(SUMPRODUCT($F$32:$F174*BR$32:BR174)+SUMPRODUCT($F$32:$F174*CQ$32:CQ174)&gt;0,BR175+CQ175=0),REPT("0",Batch_Length),IF(BR175+CQ175=0,"",TEXT(BR175+CQ175,"0")))</f>
        <v>603525354815</v>
      </c>
      <c r="DS175" s="69" t="str">
        <f>IF(COUNTBLANK(DT175:$EI175)=COLUMNS(DT175:$EI175),"",REPT("0",Batch_Length-LEN(IF(AND(SUMPRODUCT($F$32:$F174*BS$32:BS174)+SUMPRODUCT($F$32:$F174*CR$32:CR174)&gt;0,BS175+CR175=0),REPT("0",Batch_Length),IF(BS175+CR175=0,"",TEXT(BS175+CR175,"0"))))))&amp;IF(AND(SUMPRODUCT($F$32:$F174*BS$32:BS174)+SUMPRODUCT($F$32:$F174*CR$32:CR174)&gt;0,BS175+CR175=0),REPT("0",Batch_Length),IF(BS175+CR175=0,"",TEXT(BS175+CR175,"0")))</f>
        <v>036957071818</v>
      </c>
      <c r="DT175" s="69" t="str">
        <f>IF(COUNTBLANK(DU175:$EI175)=COLUMNS(DU175:$EI175),"",REPT("0",Batch_Length-LEN(IF(AND(SUMPRODUCT($F$32:$F174*BT$32:BT174)+SUMPRODUCT($F$32:$F174*CS$32:CS174)&gt;0,BT175+CS175=0),REPT("0",Batch_Length),IF(BT175+CS175=0,"",TEXT(BT175+CS175,"0"))))))&amp;IF(AND(SUMPRODUCT($F$32:$F174*BT$32:BT174)+SUMPRODUCT($F$32:$F174*CS$32:CS174)&gt;0,BT175+CS175=0),REPT("0",Batch_Length),IF(BT175+CS175=0,"",TEXT(BT175+CS175,"0")))</f>
        <v>696351202501</v>
      </c>
      <c r="DU175" s="69" t="str">
        <f>IF(COUNTBLANK(DV175:$EI175)=COLUMNS(DV175:$EI175),"",REPT("0",Batch_Length-LEN(IF(AND(SUMPRODUCT($F$32:$F174*BU$32:BU174)+SUMPRODUCT($F$32:$F174*CT$32:CT174)&gt;0,BU175+CT175=0),REPT("0",Batch_Length),IF(BU175+CT175=0,"",TEXT(BU175+CT175,"0"))))))&amp;IF(AND(SUMPRODUCT($F$32:$F174*BU$32:BU174)+SUMPRODUCT($F$32:$F174*CT$32:CT174)&gt;0,BU175+CT175=0),REPT("0",Batch_Length),IF(BU175+CT175=0,"",TEXT(BU175+CT175,"0")))</f>
        <v>483631719296</v>
      </c>
      <c r="DV175" s="69" t="str">
        <f>IF(COUNTBLANK(DW175:$EI175)=COLUMNS(DW175:$EI175),"",REPT("0",Batch_Length-LEN(IF(AND(SUMPRODUCT($F$32:$F174*BV$32:BV174)+SUMPRODUCT($F$32:$F174*CU$32:CU174)&gt;0,BV175+CU175=0),REPT("0",Batch_Length),IF(BV175+CU175=0,"",TEXT(BV175+CU175,"0"))))))&amp;IF(AND(SUMPRODUCT($F$32:$F174*BV$32:BV174)+SUMPRODUCT($F$32:$F174*CU$32:CU174)&gt;0,BV175+CU175=0),REPT("0",Batch_Length),IF(BV175+CU175=0,"",TEXT(BV175+CU175,"0")))</f>
        <v>658987031965</v>
      </c>
      <c r="DW175" s="69" t="str">
        <f>IF(COUNTBLANK(DX175:$EI175)=COLUMNS(DX175:$EI175),"",REPT("0",Batch_Length-LEN(IF(AND(SUMPRODUCT($F$32:$F174*BW$32:BW174)+SUMPRODUCT($F$32:$F174*CV$32:CV174)&gt;0,BW175+CV175=0),REPT("0",Batch_Length),IF(BW175+CV175=0,"",TEXT(BW175+CV175,"0"))))))&amp;IF(AND(SUMPRODUCT($F$32:$F174*BW$32:BW174)+SUMPRODUCT($F$32:$F174*CV$32:CV174)&gt;0,BW175+CV175=0),REPT("0",Batch_Length),IF(BW175+CV175=0,"",TEXT(BW175+CV175,"0")))</f>
        <v>918144180166</v>
      </c>
      <c r="DX175" s="69" t="str">
        <f>IF(COUNTBLANK(DY175:$EI175)=COLUMNS(DY175:$EI175),"",REPT("0",Batch_Length-LEN(IF(AND(SUMPRODUCT($F$32:$F174*BX$32:BX174)+SUMPRODUCT($F$32:$F174*CW$32:CW174)&gt;0,BX175+CW175=0),REPT("0",Batch_Length),IF(BX175+CW175=0,"",TEXT(BX175+CW175,"0"))))))&amp;IF(AND(SUMPRODUCT($F$32:$F174*BX$32:BX174)+SUMPRODUCT($F$32:$F174*CW$32:CW174)&gt;0,BX175+CW175=0),REPT("0",Batch_Length),IF(BX175+CW175=0,"",TEXT(BX175+CW175,"0")))</f>
        <v>845420193798</v>
      </c>
      <c r="DY175" s="69" t="str">
        <f>IF(COUNTBLANK(DZ175:$EI175)=COLUMNS(DZ175:$EI175),"",REPT("0",Batch_Length-LEN(IF(AND(SUMPRODUCT($F$32:$F174*BY$32:BY174)+SUMPRODUCT($F$32:$F174*CX$32:CX174)&gt;0,BY175+CX175=0),REPT("0",Batch_Length),IF(BY175+CX175=0,"",TEXT(BY175+CX175,"0"))))))&amp;IF(AND(SUMPRODUCT($F$32:$F174*BY$32:BY174)+SUMPRODUCT($F$32:$F174*CX$32:CX174)&gt;0,BY175+CX175=0),REPT("0",Batch_Length),IF(BY175+CX175=0,"",TEXT(BY175+CX175,"0")))</f>
        <v>326881276202</v>
      </c>
      <c r="DZ175" s="69" t="str">
        <f>IF(COUNTBLANK(EA175:$EI175)=COLUMNS(EA175:$EI175),"",REPT("0",Batch_Length-LEN(IF(AND(SUMPRODUCT($F$32:$F174*BZ$32:BZ174)+SUMPRODUCT($F$32:$F174*CY$32:CY174)&gt;0,BZ175+CY175=0),REPT("0",Batch_Length),IF(BZ175+CY175=0,"",TEXT(BZ175+CY175,"0"))))))&amp;IF(AND(SUMPRODUCT($F$32:$F174*BZ$32:BZ174)+SUMPRODUCT($F$32:$F174*CY$32:CY174)&gt;0,BZ175+CY175=0),REPT("0",Batch_Length),IF(BZ175+CY175=0,"",TEXT(BZ175+CY175,"0")))</f>
        <v>791546964384</v>
      </c>
      <c r="EA175" s="69" t="str">
        <f>IF(COUNTBLANK(EB175:$EI175)=COLUMNS(EB175:$EI175),"",REPT("0",Batch_Length-LEN(IF(AND(SUMPRODUCT($F$32:$F174*CA$32:CA174)+SUMPRODUCT($F$32:$F174*CZ$32:CZ174)&gt;0,CA175+CZ175=0),REPT("0",Batch_Length),IF(CA175+CZ175=0,"",TEXT(CA175+CZ175,"0"))))))&amp;IF(AND(SUMPRODUCT($F$32:$F174*CA$32:CA174)+SUMPRODUCT($F$32:$F174*CZ$32:CZ174)&gt;0,CA175+CZ175=0),REPT("0",Batch_Length),IF(CA175+CZ175=0,"",TEXT(CA175+CZ175,"0")))</f>
        <v>250819444321</v>
      </c>
      <c r="EB175" s="69" t="str">
        <f>IF(COUNTBLANK(EC175:$EI175)=COLUMNS(EC175:$EI175),"",REPT("0",Batch_Length-LEN(IF(AND(SUMPRODUCT($F$32:$F174*CB$32:CB174)+SUMPRODUCT($F$32:$F174*DA$32:DA174)&gt;0,CB175+DA175=0),REPT("0",Batch_Length),IF(CB175+DA175=0,"",TEXT(CB175+DA175,"0"))))))&amp;IF(AND(SUMPRODUCT($F$32:$F174*CB$32:CB174)+SUMPRODUCT($F$32:$F174*DA$32:DA174)&gt;0,CB175+DA175=0),REPT("0",Batch_Length),IF(CB175+DA175=0,"",TEXT(CB175+DA175,"0")))</f>
        <v>215657364933</v>
      </c>
      <c r="EC175" s="69" t="str">
        <f>IF(COUNTBLANK(ED175:$EI175)=COLUMNS(ED175:$EI175),"",REPT("0",Batch_Length-LEN(IF(AND(SUMPRODUCT($F$32:$F174*CC$32:CC174)+SUMPRODUCT($F$32:$F174*DB$32:DB174)&gt;0,CC175+DB175=0),REPT("0",Batch_Length),IF(CC175+DB175=0,"",TEXT(CC175+DB175,"0"))))))&amp;IF(AND(SUMPRODUCT($F$32:$F174*CC$32:CC174)+SUMPRODUCT($F$32:$F174*DB$32:DB174)&gt;0,CC175+DB175=0),REPT("0",Batch_Length),IF(CC175+DB175=0,"",TEXT(CC175+DB175,"0")))</f>
        <v>171800727705</v>
      </c>
      <c r="ED175" s="69" t="str">
        <f>IF(COUNTBLANK(EE175:$EI175)=COLUMNS(EE175:$EI175),"",REPT("0",Batch_Length-LEN(IF(AND(SUMPRODUCT($F$32:$F174*CD$32:CD174)+SUMPRODUCT($F$32:$F174*DC$32:DC174)&gt;0,CD175+DC175=0),REPT("0",Batch_Length),IF(CD175+DC175=0,"",TEXT(CD175+DC175,"0"))))))&amp;IF(AND(SUMPRODUCT($F$32:$F174*CD$32:CD174)+SUMPRODUCT($F$32:$F174*DC$32:DC174)&gt;0,CD175+DC175=0),REPT("0",Batch_Length),IF(CD175+DC175=0,"",TEXT(CD175+DC175,"0")))</f>
        <v>38543707</v>
      </c>
      <c r="EE175" s="69" t="str">
        <f>IF(COUNTBLANK(EF175:$EI175)=COLUMNS(EF175:$EI175),"",REPT("0",Batch_Length-LEN(IF(AND(SUMPRODUCT($F$32:$F174*CE$32:CE174)+SUMPRODUCT($F$32:$F174*DD$32:DD174)&gt;0,CE175+DD175=0),REPT("0",Batch_Length),IF(CE175+DD175=0,"",TEXT(CE175+DD175,"0"))))))&amp;IF(AND(SUMPRODUCT($F$32:$F174*CE$32:CE174)+SUMPRODUCT($F$32:$F174*DD$32:DD174)&gt;0,CE175+DD175=0),REPT("0",Batch_Length),IF(CE175+DD175=0,"",TEXT(CE175+DD175,"0")))</f>
        <v/>
      </c>
      <c r="EF175" s="69" t="str">
        <f>IF(COUNTBLANK(EG175:$EI175)=COLUMNS(EG175:$EI175),"",REPT("0",Batch_Length-LEN(IF(AND(SUMPRODUCT($F$32:$F174*CF$32:CF174)+SUMPRODUCT($F$32:$F174*DE$32:DE174)&gt;0,CF175+DE175=0),REPT("0",Batch_Length),IF(CF175+DE175=0,"",TEXT(CF175+DE175,"0"))))))&amp;IF(AND(SUMPRODUCT($F$32:$F174*CF$32:CF174)+SUMPRODUCT($F$32:$F174*DE$32:DE174)&gt;0,CF175+DE175=0),REPT("0",Batch_Length),IF(CF175+DE175=0,"",TEXT(CF175+DE175,"0")))</f>
        <v/>
      </c>
      <c r="EG175" s="69" t="str">
        <f>IF(COUNTBLANK(EH175:$EI175)=COLUMNS(EH175:$EI175),"",REPT("0",Batch_Length-LEN(IF(AND(SUMPRODUCT($F$32:$F174*CG$32:CG174)+SUMPRODUCT($F$32:$F174*DF$32:DF174)&gt;0,CG175+DF175=0),REPT("0",Batch_Length),IF(CG175+DF175=0,"",TEXT(CG175+DF175,"0"))))))&amp;IF(AND(SUMPRODUCT($F$32:$F174*CG$32:CG174)+SUMPRODUCT($F$32:$F174*DF$32:DF174)&gt;0,CG175+DF175=0),REPT("0",Batch_Length),IF(CG175+DF175=0,"",TEXT(CG175+DF175,"0")))</f>
        <v/>
      </c>
      <c r="EH175" s="69" t="str">
        <f>IF(COUNTBLANK(EI175:$EI175)=COLUMNS(EI175:$EI175),"",REPT("0",Batch_Length-LEN(IF(AND(SUMPRODUCT($F$32:$F174*CH$32:CH174)+SUMPRODUCT($F$32:$F174*DG$32:DG174)&gt;0,CH175+DG175=0),REPT("0",Batch_Length),IF(CH175+DG175=0,"",TEXT(CH175+DG175,"0"))))))&amp;IF(AND(SUMPRODUCT($F$32:$F174*CH$32:CH174)+SUMPRODUCT($F$32:$F174*DG$32:DG174)&gt;0,CH175+DG175=0),REPT("0",Batch_Length),IF(CH175+DG175=0,"",TEXT(CH175+DG175,"0")))</f>
        <v/>
      </c>
      <c r="EI175" s="69" t="str">
        <f>IF(AND(SUMPRODUCT($F$32:$F174*CI$32:CI174)+SUMPRODUCT($F$32:$F174*DH$32:DH174)&gt;0,CI175+DH175=0),REPT("0",Batch_Length),IF(CI175+DH175=0,"",TEXT(CI175+DH175,"0")))</f>
        <v/>
      </c>
      <c r="EJ175" s="69" t="str">
        <f t="shared" si="494"/>
        <v>38543707171800727705215657364933250819444321791546964384326881276202845420193798918144180166658987031965483631719296696351202501036957071818603525354815944336166154976340651887541505545310130488593669331551403376640000000000000000000000000000000000</v>
      </c>
      <c r="EK175" s="57" t="s">
        <v>86</v>
      </c>
    </row>
    <row r="176" spans="6:141" outlineLevel="1" x14ac:dyDescent="0.2">
      <c r="F176" s="66">
        <f t="shared" si="465"/>
        <v>144</v>
      </c>
      <c r="G176" s="67" t="str">
        <f t="shared" si="466"/>
        <v>5550293832739304789551054660550388117999982337982762871343070903773209740507907044212761943998894132603029642967578724274573160149321818341878907651093495984407926316593053871805976798524658790357488383743402086236160000000000000000000000000000000000</v>
      </c>
      <c r="H176" s="66">
        <f t="shared" si="467"/>
        <v>250</v>
      </c>
      <c r="I176" s="66">
        <f t="shared" si="386"/>
        <v>21</v>
      </c>
      <c r="J176" s="67" t="str">
        <f t="shared" si="387"/>
        <v>000000000000</v>
      </c>
      <c r="K176" s="68" t="str">
        <f t="shared" si="388"/>
        <v>000000000000</v>
      </c>
      <c r="L176" s="68" t="str">
        <f t="shared" si="389"/>
        <v>640000000000</v>
      </c>
      <c r="M176" s="68" t="str">
        <f t="shared" si="390"/>
        <v>331551403376</v>
      </c>
      <c r="N176" s="68" t="str">
        <f t="shared" si="391"/>
        <v>130488593669</v>
      </c>
      <c r="O176" s="68" t="str">
        <f t="shared" si="392"/>
        <v>541505545310</v>
      </c>
      <c r="P176" s="68" t="str">
        <f t="shared" si="393"/>
        <v>976340651887</v>
      </c>
      <c r="Q176" s="68" t="str">
        <f t="shared" si="394"/>
        <v>944336166154</v>
      </c>
      <c r="R176" s="68" t="str">
        <f t="shared" si="395"/>
        <v>603525354815</v>
      </c>
      <c r="S176" s="68" t="str">
        <f t="shared" si="396"/>
        <v>036957071818</v>
      </c>
      <c r="T176" s="68" t="str">
        <f t="shared" si="397"/>
        <v>696351202501</v>
      </c>
      <c r="U176" s="68" t="str">
        <f t="shared" si="398"/>
        <v>483631719296</v>
      </c>
      <c r="V176" s="68" t="str">
        <f t="shared" si="399"/>
        <v>658987031965</v>
      </c>
      <c r="W176" s="68" t="str">
        <f t="shared" si="400"/>
        <v>918144180166</v>
      </c>
      <c r="X176" s="68" t="str">
        <f t="shared" si="401"/>
        <v>845420193798</v>
      </c>
      <c r="Y176" s="68" t="str">
        <f t="shared" si="402"/>
        <v>326881276202</v>
      </c>
      <c r="Z176" s="68" t="str">
        <f t="shared" si="403"/>
        <v>791546964384</v>
      </c>
      <c r="AA176" s="68" t="str">
        <f t="shared" si="404"/>
        <v>250819444321</v>
      </c>
      <c r="AB176" s="68" t="str">
        <f t="shared" si="405"/>
        <v>215657364933</v>
      </c>
      <c r="AC176" s="68" t="str">
        <f t="shared" si="406"/>
        <v>171800727705</v>
      </c>
      <c r="AD176" s="68" t="str">
        <f t="shared" si="407"/>
        <v>38543707</v>
      </c>
      <c r="AE176" s="68">
        <f t="shared" si="408"/>
        <v>0</v>
      </c>
      <c r="AF176" s="68">
        <f t="shared" si="409"/>
        <v>0</v>
      </c>
      <c r="AG176" s="68">
        <f t="shared" si="410"/>
        <v>0</v>
      </c>
      <c r="AH176" s="68">
        <f t="shared" si="411"/>
        <v>0</v>
      </c>
      <c r="AI176" s="68">
        <f t="shared" si="412"/>
        <v>0</v>
      </c>
      <c r="AJ176" s="69">
        <f t="shared" si="468"/>
        <v>0</v>
      </c>
      <c r="AK176" s="69">
        <f t="shared" si="469"/>
        <v>0</v>
      </c>
      <c r="AL176" s="69">
        <f t="shared" si="470"/>
        <v>92160000000000</v>
      </c>
      <c r="AM176" s="69">
        <f t="shared" si="471"/>
        <v>47743402086144</v>
      </c>
      <c r="AN176" s="69">
        <f t="shared" si="472"/>
        <v>18790357488336</v>
      </c>
      <c r="AO176" s="69">
        <f t="shared" si="473"/>
        <v>77976798524640</v>
      </c>
      <c r="AP176" s="69">
        <f t="shared" si="474"/>
        <v>140593053871728</v>
      </c>
      <c r="AQ176" s="69">
        <f t="shared" si="475"/>
        <v>135984407926176</v>
      </c>
      <c r="AR176" s="69">
        <f t="shared" si="476"/>
        <v>86907651093360</v>
      </c>
      <c r="AS176" s="69">
        <f t="shared" si="477"/>
        <v>5321818341792</v>
      </c>
      <c r="AT176" s="69">
        <f t="shared" si="478"/>
        <v>100274573160144</v>
      </c>
      <c r="AU176" s="69">
        <f t="shared" si="479"/>
        <v>69642967578624</v>
      </c>
      <c r="AV176" s="69">
        <f t="shared" si="480"/>
        <v>94894132602960</v>
      </c>
      <c r="AW176" s="69">
        <f t="shared" si="481"/>
        <v>132212761943904</v>
      </c>
      <c r="AX176" s="69">
        <f t="shared" si="482"/>
        <v>121740507906912</v>
      </c>
      <c r="AY176" s="69">
        <f t="shared" si="483"/>
        <v>47070903773088</v>
      </c>
      <c r="AZ176" s="69">
        <f t="shared" si="484"/>
        <v>113982762871296</v>
      </c>
      <c r="BA176" s="69">
        <f t="shared" si="485"/>
        <v>36117999982224</v>
      </c>
      <c r="BB176" s="69">
        <f t="shared" si="486"/>
        <v>31054660550352</v>
      </c>
      <c r="BC176" s="69">
        <f t="shared" si="487"/>
        <v>24739304789520</v>
      </c>
      <c r="BD176" s="69">
        <f t="shared" si="488"/>
        <v>5550293808</v>
      </c>
      <c r="BE176" s="69">
        <f t="shared" si="489"/>
        <v>0</v>
      </c>
      <c r="BF176" s="69">
        <f t="shared" si="490"/>
        <v>0</v>
      </c>
      <c r="BG176" s="69">
        <f t="shared" si="491"/>
        <v>0</v>
      </c>
      <c r="BH176" s="69">
        <f t="shared" si="492"/>
        <v>0</v>
      </c>
      <c r="BI176" s="69">
        <f t="shared" si="493"/>
        <v>0</v>
      </c>
      <c r="BJ176" s="69">
        <f t="shared" si="413"/>
        <v>0</v>
      </c>
      <c r="BK176" s="69">
        <f t="shared" si="414"/>
        <v>0</v>
      </c>
      <c r="BL176" s="69">
        <f t="shared" si="415"/>
        <v>160000000000</v>
      </c>
      <c r="BM176" s="69">
        <f t="shared" si="416"/>
        <v>743402086144</v>
      </c>
      <c r="BN176" s="69">
        <f t="shared" si="417"/>
        <v>790357488336</v>
      </c>
      <c r="BO176" s="69">
        <f t="shared" si="418"/>
        <v>976798524640</v>
      </c>
      <c r="BP176" s="69">
        <f t="shared" si="419"/>
        <v>593053871728</v>
      </c>
      <c r="BQ176" s="69">
        <f t="shared" si="420"/>
        <v>984407926176</v>
      </c>
      <c r="BR176" s="69">
        <f t="shared" si="421"/>
        <v>907651093360</v>
      </c>
      <c r="BS176" s="69">
        <f t="shared" si="422"/>
        <v>321818341792</v>
      </c>
      <c r="BT176" s="69">
        <f t="shared" si="423"/>
        <v>274573160144</v>
      </c>
      <c r="BU176" s="69">
        <f t="shared" si="424"/>
        <v>642967578624</v>
      </c>
      <c r="BV176" s="69">
        <f t="shared" si="425"/>
        <v>894132602960</v>
      </c>
      <c r="BW176" s="69">
        <f t="shared" si="426"/>
        <v>212761943904</v>
      </c>
      <c r="BX176" s="69">
        <f t="shared" si="427"/>
        <v>740507906912</v>
      </c>
      <c r="BY176" s="69">
        <f t="shared" si="428"/>
        <v>70903773088</v>
      </c>
      <c r="BZ176" s="69">
        <f t="shared" si="429"/>
        <v>982762871296</v>
      </c>
      <c r="CA176" s="69">
        <f t="shared" si="430"/>
        <v>117999982224</v>
      </c>
      <c r="CB176" s="69">
        <f t="shared" si="431"/>
        <v>54660550352</v>
      </c>
      <c r="CC176" s="69">
        <f t="shared" si="432"/>
        <v>739304789520</v>
      </c>
      <c r="CD176" s="69">
        <f t="shared" si="433"/>
        <v>5550293808</v>
      </c>
      <c r="CE176" s="69">
        <f t="shared" si="434"/>
        <v>0</v>
      </c>
      <c r="CF176" s="69">
        <f t="shared" si="435"/>
        <v>0</v>
      </c>
      <c r="CG176" s="69">
        <f t="shared" si="436"/>
        <v>0</v>
      </c>
      <c r="CH176" s="69">
        <f t="shared" si="437"/>
        <v>0</v>
      </c>
      <c r="CI176" s="69">
        <f t="shared" si="438"/>
        <v>0</v>
      </c>
      <c r="CJ176" s="69">
        <f t="shared" si="439"/>
        <v>0</v>
      </c>
      <c r="CK176" s="69">
        <f t="shared" si="440"/>
        <v>0</v>
      </c>
      <c r="CL176" s="69">
        <f t="shared" si="441"/>
        <v>92</v>
      </c>
      <c r="CM176" s="69">
        <f t="shared" si="442"/>
        <v>47</v>
      </c>
      <c r="CN176" s="69">
        <f t="shared" si="443"/>
        <v>18</v>
      </c>
      <c r="CO176" s="69">
        <f t="shared" si="444"/>
        <v>77</v>
      </c>
      <c r="CP176" s="69">
        <f t="shared" si="445"/>
        <v>140</v>
      </c>
      <c r="CQ176" s="69">
        <f t="shared" si="446"/>
        <v>135</v>
      </c>
      <c r="CR176" s="69">
        <f t="shared" si="447"/>
        <v>86</v>
      </c>
      <c r="CS176" s="69">
        <f t="shared" si="448"/>
        <v>5</v>
      </c>
      <c r="CT176" s="69">
        <f t="shared" si="449"/>
        <v>100</v>
      </c>
      <c r="CU176" s="69">
        <f t="shared" si="450"/>
        <v>69</v>
      </c>
      <c r="CV176" s="69">
        <f t="shared" si="451"/>
        <v>94</v>
      </c>
      <c r="CW176" s="69">
        <f t="shared" si="452"/>
        <v>132</v>
      </c>
      <c r="CX176" s="69">
        <f t="shared" si="453"/>
        <v>121</v>
      </c>
      <c r="CY176" s="69">
        <f t="shared" si="454"/>
        <v>47</v>
      </c>
      <c r="CZ176" s="69">
        <f t="shared" si="455"/>
        <v>113</v>
      </c>
      <c r="DA176" s="69">
        <f t="shared" si="456"/>
        <v>36</v>
      </c>
      <c r="DB176" s="69">
        <f t="shared" si="457"/>
        <v>31</v>
      </c>
      <c r="DC176" s="69">
        <f t="shared" si="458"/>
        <v>24</v>
      </c>
      <c r="DD176" s="69">
        <f t="shared" si="459"/>
        <v>0</v>
      </c>
      <c r="DE176" s="69">
        <f t="shared" si="460"/>
        <v>0</v>
      </c>
      <c r="DF176" s="69">
        <f t="shared" si="461"/>
        <v>0</v>
      </c>
      <c r="DG176" s="69">
        <f t="shared" si="462"/>
        <v>0</v>
      </c>
      <c r="DH176" s="69">
        <f t="shared" si="463"/>
        <v>0</v>
      </c>
      <c r="DI176" s="69">
        <f t="shared" si="464"/>
        <v>0</v>
      </c>
      <c r="DJ176" s="69" t="str">
        <f>IF(COUNTBLANK(DK176:$EI176)=COLUMNS(DK176:$EI176),"",REPT("0",Batch_Length-LEN(IF(AND(SUM(AK176:$BI176)&lt;&gt;0,BJ176=0),REPT("0",Batch_Length),TEXT(BJ176,"0")))))&amp;IF(AND(SUM(AK176:$BI176)&lt;&gt;0,BJ176=0),REPT("0",Batch_Length),TEXT(BJ176,"0"))</f>
        <v>000000000000</v>
      </c>
      <c r="DK176" s="69" t="str">
        <f>IF(COUNTBLANK(DL176:$EI176)=COLUMNS(DL176:$EI176),"",REPT("0",Batch_Length-LEN(IF(AND(SUMPRODUCT($F$32:$F175*BK$32:BK175)+SUMPRODUCT($F$32:$F175*CJ$32:CJ175)&gt;0,BK176+CJ176=0),REPT("0",Batch_Length),IF(BK176+CJ176=0,"",TEXT(BK176+CJ176,"0"))))))&amp;IF(AND(SUMPRODUCT($F$32:$F175*BK$32:BK175)+SUMPRODUCT($F$32:$F175*CJ$32:CJ175)&gt;0,BK176+CJ176=0),REPT("0",Batch_Length),IF(BK176+CJ176=0,"",TEXT(BK176+CJ176,"0")))</f>
        <v>000000000000</v>
      </c>
      <c r="DL176" s="69" t="str">
        <f>IF(COUNTBLANK(DM176:$EI176)=COLUMNS(DM176:$EI176),"",REPT("0",Batch_Length-LEN(IF(AND(SUMPRODUCT($F$32:$F175*BL$32:BL175)+SUMPRODUCT($F$32:$F175*CK$32:CK175)&gt;0,BL176+CK176=0),REPT("0",Batch_Length),IF(BL176+CK176=0,"",TEXT(BL176+CK176,"0"))))))&amp;IF(AND(SUMPRODUCT($F$32:$F175*BL$32:BL175)+SUMPRODUCT($F$32:$F175*CK$32:CK175)&gt;0,BL176+CK176=0),REPT("0",Batch_Length),IF(BL176+CK176=0,"",TEXT(BL176+CK176,"0")))</f>
        <v>160000000000</v>
      </c>
      <c r="DM176" s="69" t="str">
        <f>IF(COUNTBLANK(DN176:$EI176)=COLUMNS(DN176:$EI176),"",REPT("0",Batch_Length-LEN(IF(AND(SUMPRODUCT($F$32:$F175*BM$32:BM175)+SUMPRODUCT($F$32:$F175*CL$32:CL175)&gt;0,BM176+CL176=0),REPT("0",Batch_Length),IF(BM176+CL176=0,"",TEXT(BM176+CL176,"0"))))))&amp;IF(AND(SUMPRODUCT($F$32:$F175*BM$32:BM175)+SUMPRODUCT($F$32:$F175*CL$32:CL175)&gt;0,BM176+CL176=0),REPT("0",Batch_Length),IF(BM176+CL176=0,"",TEXT(BM176+CL176,"0")))</f>
        <v>743402086236</v>
      </c>
      <c r="DN176" s="69" t="str">
        <f>IF(COUNTBLANK(DO176:$EI176)=COLUMNS(DO176:$EI176),"",REPT("0",Batch_Length-LEN(IF(AND(SUMPRODUCT($F$32:$F175*BN$32:BN175)+SUMPRODUCT($F$32:$F175*CM$32:CM175)&gt;0,BN176+CM176=0),REPT("0",Batch_Length),IF(BN176+CM176=0,"",TEXT(BN176+CM176,"0"))))))&amp;IF(AND(SUMPRODUCT($F$32:$F175*BN$32:BN175)+SUMPRODUCT($F$32:$F175*CM$32:CM175)&gt;0,BN176+CM176=0),REPT("0",Batch_Length),IF(BN176+CM176=0,"",TEXT(BN176+CM176,"0")))</f>
        <v>790357488383</v>
      </c>
      <c r="DO176" s="69" t="str">
        <f>IF(COUNTBLANK(DP176:$EI176)=COLUMNS(DP176:$EI176),"",REPT("0",Batch_Length-LEN(IF(AND(SUMPRODUCT($F$32:$F175*BO$32:BO175)+SUMPRODUCT($F$32:$F175*CN$32:CN175)&gt;0,BO176+CN176=0),REPT("0",Batch_Length),IF(BO176+CN176=0,"",TEXT(BO176+CN176,"0"))))))&amp;IF(AND(SUMPRODUCT($F$32:$F175*BO$32:BO175)+SUMPRODUCT($F$32:$F175*CN$32:CN175)&gt;0,BO176+CN176=0),REPT("0",Batch_Length),IF(BO176+CN176=0,"",TEXT(BO176+CN176,"0")))</f>
        <v>976798524658</v>
      </c>
      <c r="DP176" s="69" t="str">
        <f>IF(COUNTBLANK(DQ176:$EI176)=COLUMNS(DQ176:$EI176),"",REPT("0",Batch_Length-LEN(IF(AND(SUMPRODUCT($F$32:$F175*BP$32:BP175)+SUMPRODUCT($F$32:$F175*CO$32:CO175)&gt;0,BP176+CO176=0),REPT("0",Batch_Length),IF(BP176+CO176=0,"",TEXT(BP176+CO176,"0"))))))&amp;IF(AND(SUMPRODUCT($F$32:$F175*BP$32:BP175)+SUMPRODUCT($F$32:$F175*CO$32:CO175)&gt;0,BP176+CO176=0),REPT("0",Batch_Length),IF(BP176+CO176=0,"",TEXT(BP176+CO176,"0")))</f>
        <v>593053871805</v>
      </c>
      <c r="DQ176" s="69" t="str">
        <f>IF(COUNTBLANK(DR176:$EI176)=COLUMNS(DR176:$EI176),"",REPT("0",Batch_Length-LEN(IF(AND(SUMPRODUCT($F$32:$F175*BQ$32:BQ175)+SUMPRODUCT($F$32:$F175*CP$32:CP175)&gt;0,BQ176+CP176=0),REPT("0",Batch_Length),IF(BQ176+CP176=0,"",TEXT(BQ176+CP176,"0"))))))&amp;IF(AND(SUMPRODUCT($F$32:$F175*BQ$32:BQ175)+SUMPRODUCT($F$32:$F175*CP$32:CP175)&gt;0,BQ176+CP176=0),REPT("0",Batch_Length),IF(BQ176+CP176=0,"",TEXT(BQ176+CP176,"0")))</f>
        <v>984407926316</v>
      </c>
      <c r="DR176" s="69" t="str">
        <f>IF(COUNTBLANK(DS176:$EI176)=COLUMNS(DS176:$EI176),"",REPT("0",Batch_Length-LEN(IF(AND(SUMPRODUCT($F$32:$F175*BR$32:BR175)+SUMPRODUCT($F$32:$F175*CQ$32:CQ175)&gt;0,BR176+CQ176=0),REPT("0",Batch_Length),IF(BR176+CQ176=0,"",TEXT(BR176+CQ176,"0"))))))&amp;IF(AND(SUMPRODUCT($F$32:$F175*BR$32:BR175)+SUMPRODUCT($F$32:$F175*CQ$32:CQ175)&gt;0,BR176+CQ176=0),REPT("0",Batch_Length),IF(BR176+CQ176=0,"",TEXT(BR176+CQ176,"0")))</f>
        <v>907651093495</v>
      </c>
      <c r="DS176" s="69" t="str">
        <f>IF(COUNTBLANK(DT176:$EI176)=COLUMNS(DT176:$EI176),"",REPT("0",Batch_Length-LEN(IF(AND(SUMPRODUCT($F$32:$F175*BS$32:BS175)+SUMPRODUCT($F$32:$F175*CR$32:CR175)&gt;0,BS176+CR176=0),REPT("0",Batch_Length),IF(BS176+CR176=0,"",TEXT(BS176+CR176,"0"))))))&amp;IF(AND(SUMPRODUCT($F$32:$F175*BS$32:BS175)+SUMPRODUCT($F$32:$F175*CR$32:CR175)&gt;0,BS176+CR176=0),REPT("0",Batch_Length),IF(BS176+CR176=0,"",TEXT(BS176+CR176,"0")))</f>
        <v>321818341878</v>
      </c>
      <c r="DT176" s="69" t="str">
        <f>IF(COUNTBLANK(DU176:$EI176)=COLUMNS(DU176:$EI176),"",REPT("0",Batch_Length-LEN(IF(AND(SUMPRODUCT($F$32:$F175*BT$32:BT175)+SUMPRODUCT($F$32:$F175*CS$32:CS175)&gt;0,BT176+CS176=0),REPT("0",Batch_Length),IF(BT176+CS176=0,"",TEXT(BT176+CS176,"0"))))))&amp;IF(AND(SUMPRODUCT($F$32:$F175*BT$32:BT175)+SUMPRODUCT($F$32:$F175*CS$32:CS175)&gt;0,BT176+CS176=0),REPT("0",Batch_Length),IF(BT176+CS176=0,"",TEXT(BT176+CS176,"0")))</f>
        <v>274573160149</v>
      </c>
      <c r="DU176" s="69" t="str">
        <f>IF(COUNTBLANK(DV176:$EI176)=COLUMNS(DV176:$EI176),"",REPT("0",Batch_Length-LEN(IF(AND(SUMPRODUCT($F$32:$F175*BU$32:BU175)+SUMPRODUCT($F$32:$F175*CT$32:CT175)&gt;0,BU176+CT176=0),REPT("0",Batch_Length),IF(BU176+CT176=0,"",TEXT(BU176+CT176,"0"))))))&amp;IF(AND(SUMPRODUCT($F$32:$F175*BU$32:BU175)+SUMPRODUCT($F$32:$F175*CT$32:CT175)&gt;0,BU176+CT176=0),REPT("0",Batch_Length),IF(BU176+CT176=0,"",TEXT(BU176+CT176,"0")))</f>
        <v>642967578724</v>
      </c>
      <c r="DV176" s="69" t="str">
        <f>IF(COUNTBLANK(DW176:$EI176)=COLUMNS(DW176:$EI176),"",REPT("0",Batch_Length-LEN(IF(AND(SUMPRODUCT($F$32:$F175*BV$32:BV175)+SUMPRODUCT($F$32:$F175*CU$32:CU175)&gt;0,BV176+CU176=0),REPT("0",Batch_Length),IF(BV176+CU176=0,"",TEXT(BV176+CU176,"0"))))))&amp;IF(AND(SUMPRODUCT($F$32:$F175*BV$32:BV175)+SUMPRODUCT($F$32:$F175*CU$32:CU175)&gt;0,BV176+CU176=0),REPT("0",Batch_Length),IF(BV176+CU176=0,"",TEXT(BV176+CU176,"0")))</f>
        <v>894132603029</v>
      </c>
      <c r="DW176" s="69" t="str">
        <f>IF(COUNTBLANK(DX176:$EI176)=COLUMNS(DX176:$EI176),"",REPT("0",Batch_Length-LEN(IF(AND(SUMPRODUCT($F$32:$F175*BW$32:BW175)+SUMPRODUCT($F$32:$F175*CV$32:CV175)&gt;0,BW176+CV176=0),REPT("0",Batch_Length),IF(BW176+CV176=0,"",TEXT(BW176+CV176,"0"))))))&amp;IF(AND(SUMPRODUCT($F$32:$F175*BW$32:BW175)+SUMPRODUCT($F$32:$F175*CV$32:CV175)&gt;0,BW176+CV176=0),REPT("0",Batch_Length),IF(BW176+CV176=0,"",TEXT(BW176+CV176,"0")))</f>
        <v>212761943998</v>
      </c>
      <c r="DX176" s="69" t="str">
        <f>IF(COUNTBLANK(DY176:$EI176)=COLUMNS(DY176:$EI176),"",REPT("0",Batch_Length-LEN(IF(AND(SUMPRODUCT($F$32:$F175*BX$32:BX175)+SUMPRODUCT($F$32:$F175*CW$32:CW175)&gt;0,BX176+CW176=0),REPT("0",Batch_Length),IF(BX176+CW176=0,"",TEXT(BX176+CW176,"0"))))))&amp;IF(AND(SUMPRODUCT($F$32:$F175*BX$32:BX175)+SUMPRODUCT($F$32:$F175*CW$32:CW175)&gt;0,BX176+CW176=0),REPT("0",Batch_Length),IF(BX176+CW176=0,"",TEXT(BX176+CW176,"0")))</f>
        <v>740507907044</v>
      </c>
      <c r="DY176" s="69" t="str">
        <f>IF(COUNTBLANK(DZ176:$EI176)=COLUMNS(DZ176:$EI176),"",REPT("0",Batch_Length-LEN(IF(AND(SUMPRODUCT($F$32:$F175*BY$32:BY175)+SUMPRODUCT($F$32:$F175*CX$32:CX175)&gt;0,BY176+CX176=0),REPT("0",Batch_Length),IF(BY176+CX176=0,"",TEXT(BY176+CX176,"0"))))))&amp;IF(AND(SUMPRODUCT($F$32:$F175*BY$32:BY175)+SUMPRODUCT($F$32:$F175*CX$32:CX175)&gt;0,BY176+CX176=0),REPT("0",Batch_Length),IF(BY176+CX176=0,"",TEXT(BY176+CX176,"0")))</f>
        <v>070903773209</v>
      </c>
      <c r="DZ176" s="69" t="str">
        <f>IF(COUNTBLANK(EA176:$EI176)=COLUMNS(EA176:$EI176),"",REPT("0",Batch_Length-LEN(IF(AND(SUMPRODUCT($F$32:$F175*BZ$32:BZ175)+SUMPRODUCT($F$32:$F175*CY$32:CY175)&gt;0,BZ176+CY176=0),REPT("0",Batch_Length),IF(BZ176+CY176=0,"",TEXT(BZ176+CY176,"0"))))))&amp;IF(AND(SUMPRODUCT($F$32:$F175*BZ$32:BZ175)+SUMPRODUCT($F$32:$F175*CY$32:CY175)&gt;0,BZ176+CY176=0),REPT("0",Batch_Length),IF(BZ176+CY176=0,"",TEXT(BZ176+CY176,"0")))</f>
        <v>982762871343</v>
      </c>
      <c r="EA176" s="69" t="str">
        <f>IF(COUNTBLANK(EB176:$EI176)=COLUMNS(EB176:$EI176),"",REPT("0",Batch_Length-LEN(IF(AND(SUMPRODUCT($F$32:$F175*CA$32:CA175)+SUMPRODUCT($F$32:$F175*CZ$32:CZ175)&gt;0,CA176+CZ176=0),REPT("0",Batch_Length),IF(CA176+CZ176=0,"",TEXT(CA176+CZ176,"0"))))))&amp;IF(AND(SUMPRODUCT($F$32:$F175*CA$32:CA175)+SUMPRODUCT($F$32:$F175*CZ$32:CZ175)&gt;0,CA176+CZ176=0),REPT("0",Batch_Length),IF(CA176+CZ176=0,"",TEXT(CA176+CZ176,"0")))</f>
        <v>117999982337</v>
      </c>
      <c r="EB176" s="69" t="str">
        <f>IF(COUNTBLANK(EC176:$EI176)=COLUMNS(EC176:$EI176),"",REPT("0",Batch_Length-LEN(IF(AND(SUMPRODUCT($F$32:$F175*CB$32:CB175)+SUMPRODUCT($F$32:$F175*DA$32:DA175)&gt;0,CB176+DA176=0),REPT("0",Batch_Length),IF(CB176+DA176=0,"",TEXT(CB176+DA176,"0"))))))&amp;IF(AND(SUMPRODUCT($F$32:$F175*CB$32:CB175)+SUMPRODUCT($F$32:$F175*DA$32:DA175)&gt;0,CB176+DA176=0),REPT("0",Batch_Length),IF(CB176+DA176=0,"",TEXT(CB176+DA176,"0")))</f>
        <v>054660550388</v>
      </c>
      <c r="EC176" s="69" t="str">
        <f>IF(COUNTBLANK(ED176:$EI176)=COLUMNS(ED176:$EI176),"",REPT("0",Batch_Length-LEN(IF(AND(SUMPRODUCT($F$32:$F175*CC$32:CC175)+SUMPRODUCT($F$32:$F175*DB$32:DB175)&gt;0,CC176+DB176=0),REPT("0",Batch_Length),IF(CC176+DB176=0,"",TEXT(CC176+DB176,"0"))))))&amp;IF(AND(SUMPRODUCT($F$32:$F175*CC$32:CC175)+SUMPRODUCT($F$32:$F175*DB$32:DB175)&gt;0,CC176+DB176=0),REPT("0",Batch_Length),IF(CC176+DB176=0,"",TEXT(CC176+DB176,"0")))</f>
        <v>739304789551</v>
      </c>
      <c r="ED176" s="69" t="str">
        <f>IF(COUNTBLANK(EE176:$EI176)=COLUMNS(EE176:$EI176),"",REPT("0",Batch_Length-LEN(IF(AND(SUMPRODUCT($F$32:$F175*CD$32:CD175)+SUMPRODUCT($F$32:$F175*DC$32:DC175)&gt;0,CD176+DC176=0),REPT("0",Batch_Length),IF(CD176+DC176=0,"",TEXT(CD176+DC176,"0"))))))&amp;IF(AND(SUMPRODUCT($F$32:$F175*CD$32:CD175)+SUMPRODUCT($F$32:$F175*DC$32:DC175)&gt;0,CD176+DC176=0),REPT("0",Batch_Length),IF(CD176+DC176=0,"",TEXT(CD176+DC176,"0")))</f>
        <v>5550293832</v>
      </c>
      <c r="EE176" s="69" t="str">
        <f>IF(COUNTBLANK(EF176:$EI176)=COLUMNS(EF176:$EI176),"",REPT("0",Batch_Length-LEN(IF(AND(SUMPRODUCT($F$32:$F175*CE$32:CE175)+SUMPRODUCT($F$32:$F175*DD$32:DD175)&gt;0,CE176+DD176=0),REPT("0",Batch_Length),IF(CE176+DD176=0,"",TEXT(CE176+DD176,"0"))))))&amp;IF(AND(SUMPRODUCT($F$32:$F175*CE$32:CE175)+SUMPRODUCT($F$32:$F175*DD$32:DD175)&gt;0,CE176+DD176=0),REPT("0",Batch_Length),IF(CE176+DD176=0,"",TEXT(CE176+DD176,"0")))</f>
        <v/>
      </c>
      <c r="EF176" s="69" t="str">
        <f>IF(COUNTBLANK(EG176:$EI176)=COLUMNS(EG176:$EI176),"",REPT("0",Batch_Length-LEN(IF(AND(SUMPRODUCT($F$32:$F175*CF$32:CF175)+SUMPRODUCT($F$32:$F175*DE$32:DE175)&gt;0,CF176+DE176=0),REPT("0",Batch_Length),IF(CF176+DE176=0,"",TEXT(CF176+DE176,"0"))))))&amp;IF(AND(SUMPRODUCT($F$32:$F175*CF$32:CF175)+SUMPRODUCT($F$32:$F175*DE$32:DE175)&gt;0,CF176+DE176=0),REPT("0",Batch_Length),IF(CF176+DE176=0,"",TEXT(CF176+DE176,"0")))</f>
        <v/>
      </c>
      <c r="EG176" s="69" t="str">
        <f>IF(COUNTBLANK(EH176:$EI176)=COLUMNS(EH176:$EI176),"",REPT("0",Batch_Length-LEN(IF(AND(SUMPRODUCT($F$32:$F175*CG$32:CG175)+SUMPRODUCT($F$32:$F175*DF$32:DF175)&gt;0,CG176+DF176=0),REPT("0",Batch_Length),IF(CG176+DF176=0,"",TEXT(CG176+DF176,"0"))))))&amp;IF(AND(SUMPRODUCT($F$32:$F175*CG$32:CG175)+SUMPRODUCT($F$32:$F175*DF$32:DF175)&gt;0,CG176+DF176=0),REPT("0",Batch_Length),IF(CG176+DF176=0,"",TEXT(CG176+DF176,"0")))</f>
        <v/>
      </c>
      <c r="EH176" s="69" t="str">
        <f>IF(COUNTBLANK(EI176:$EI176)=COLUMNS(EI176:$EI176),"",REPT("0",Batch_Length-LEN(IF(AND(SUMPRODUCT($F$32:$F175*CH$32:CH175)+SUMPRODUCT($F$32:$F175*DG$32:DG175)&gt;0,CH176+DG176=0),REPT("0",Batch_Length),IF(CH176+DG176=0,"",TEXT(CH176+DG176,"0"))))))&amp;IF(AND(SUMPRODUCT($F$32:$F175*CH$32:CH175)+SUMPRODUCT($F$32:$F175*DG$32:DG175)&gt;0,CH176+DG176=0),REPT("0",Batch_Length),IF(CH176+DG176=0,"",TEXT(CH176+DG176,"0")))</f>
        <v/>
      </c>
      <c r="EI176" s="69" t="str">
        <f>IF(AND(SUMPRODUCT($F$32:$F175*CI$32:CI175)+SUMPRODUCT($F$32:$F175*DH$32:DH175)&gt;0,CI176+DH176=0),REPT("0",Batch_Length),IF(CI176+DH176=0,"",TEXT(CI176+DH176,"0")))</f>
        <v/>
      </c>
      <c r="EJ176" s="69" t="str">
        <f t="shared" si="494"/>
        <v>5550293832739304789551054660550388117999982337982762871343070903773209740507907044212761943998894132603029642967578724274573160149321818341878907651093495984407926316593053871805976798524658790357488383743402086236160000000000000000000000000000000000</v>
      </c>
      <c r="EK176" s="57" t="s">
        <v>86</v>
      </c>
    </row>
    <row r="177" spans="6:141" outlineLevel="1" x14ac:dyDescent="0.2">
      <c r="F177" s="66">
        <f t="shared" si="465"/>
        <v>145</v>
      </c>
      <c r="G177" s="67" t="str">
        <f t="shared" si="466"/>
        <v>804792605747199194484902925779806277109997439007500616344745281047115412373646521410850481879839649227439298230298915019813108221651663659572441609408556917739149315905992811411866635786075524601835815642793302504243200000000000000000000000000000000000</v>
      </c>
      <c r="H177" s="66">
        <f t="shared" si="467"/>
        <v>252</v>
      </c>
      <c r="I177" s="66">
        <f t="shared" si="386"/>
        <v>21</v>
      </c>
      <c r="J177" s="67" t="str">
        <f t="shared" si="387"/>
        <v>000000000000</v>
      </c>
      <c r="K177" s="68" t="str">
        <f t="shared" si="388"/>
        <v>000000000000</v>
      </c>
      <c r="L177" s="68" t="str">
        <f t="shared" si="389"/>
        <v>160000000000</v>
      </c>
      <c r="M177" s="68" t="str">
        <f t="shared" si="390"/>
        <v>743402086236</v>
      </c>
      <c r="N177" s="68" t="str">
        <f t="shared" si="391"/>
        <v>790357488383</v>
      </c>
      <c r="O177" s="68" t="str">
        <f t="shared" si="392"/>
        <v>976798524658</v>
      </c>
      <c r="P177" s="68" t="str">
        <f t="shared" si="393"/>
        <v>593053871805</v>
      </c>
      <c r="Q177" s="68" t="str">
        <f t="shared" si="394"/>
        <v>984407926316</v>
      </c>
      <c r="R177" s="68" t="str">
        <f t="shared" si="395"/>
        <v>907651093495</v>
      </c>
      <c r="S177" s="68" t="str">
        <f t="shared" si="396"/>
        <v>321818341878</v>
      </c>
      <c r="T177" s="68" t="str">
        <f t="shared" si="397"/>
        <v>274573160149</v>
      </c>
      <c r="U177" s="68" t="str">
        <f t="shared" si="398"/>
        <v>642967578724</v>
      </c>
      <c r="V177" s="68" t="str">
        <f t="shared" si="399"/>
        <v>894132603029</v>
      </c>
      <c r="W177" s="68" t="str">
        <f t="shared" si="400"/>
        <v>212761943998</v>
      </c>
      <c r="X177" s="68" t="str">
        <f t="shared" si="401"/>
        <v>740507907044</v>
      </c>
      <c r="Y177" s="68" t="str">
        <f t="shared" si="402"/>
        <v>070903773209</v>
      </c>
      <c r="Z177" s="68" t="str">
        <f t="shared" si="403"/>
        <v>982762871343</v>
      </c>
      <c r="AA177" s="68" t="str">
        <f t="shared" si="404"/>
        <v>117999982337</v>
      </c>
      <c r="AB177" s="68" t="str">
        <f t="shared" si="405"/>
        <v>054660550388</v>
      </c>
      <c r="AC177" s="68" t="str">
        <f t="shared" si="406"/>
        <v>739304789551</v>
      </c>
      <c r="AD177" s="68" t="str">
        <f t="shared" si="407"/>
        <v>5550293832</v>
      </c>
      <c r="AE177" s="68">
        <f t="shared" si="408"/>
        <v>0</v>
      </c>
      <c r="AF177" s="68">
        <f t="shared" si="409"/>
        <v>0</v>
      </c>
      <c r="AG177" s="68">
        <f t="shared" si="410"/>
        <v>0</v>
      </c>
      <c r="AH177" s="68">
        <f t="shared" si="411"/>
        <v>0</v>
      </c>
      <c r="AI177" s="68">
        <f t="shared" si="412"/>
        <v>0</v>
      </c>
      <c r="AJ177" s="69">
        <f t="shared" si="468"/>
        <v>0</v>
      </c>
      <c r="AK177" s="69">
        <f t="shared" si="469"/>
        <v>0</v>
      </c>
      <c r="AL177" s="69">
        <f t="shared" si="470"/>
        <v>23200000000000</v>
      </c>
      <c r="AM177" s="69">
        <f t="shared" si="471"/>
        <v>107793302504220</v>
      </c>
      <c r="AN177" s="69">
        <f t="shared" si="472"/>
        <v>114601835815535</v>
      </c>
      <c r="AO177" s="69">
        <f t="shared" si="473"/>
        <v>141635786075410</v>
      </c>
      <c r="AP177" s="69">
        <f t="shared" si="474"/>
        <v>85992811411725</v>
      </c>
      <c r="AQ177" s="69">
        <f t="shared" si="475"/>
        <v>142739149315820</v>
      </c>
      <c r="AR177" s="69">
        <f t="shared" si="476"/>
        <v>131609408556775</v>
      </c>
      <c r="AS177" s="69">
        <f t="shared" si="477"/>
        <v>46663659572310</v>
      </c>
      <c r="AT177" s="69">
        <f t="shared" si="478"/>
        <v>39813108221605</v>
      </c>
      <c r="AU177" s="69">
        <f t="shared" si="479"/>
        <v>93230298914980</v>
      </c>
      <c r="AV177" s="69">
        <f t="shared" si="480"/>
        <v>129649227439205</v>
      </c>
      <c r="AW177" s="69">
        <f t="shared" si="481"/>
        <v>30850481879710</v>
      </c>
      <c r="AX177" s="69">
        <f t="shared" si="482"/>
        <v>107373646521380</v>
      </c>
      <c r="AY177" s="69">
        <f t="shared" si="483"/>
        <v>10281047115305</v>
      </c>
      <c r="AZ177" s="69">
        <f t="shared" si="484"/>
        <v>142500616344735</v>
      </c>
      <c r="BA177" s="69">
        <f t="shared" si="485"/>
        <v>17109997438865</v>
      </c>
      <c r="BB177" s="69">
        <f t="shared" si="486"/>
        <v>7925779806260</v>
      </c>
      <c r="BC177" s="69">
        <f t="shared" si="487"/>
        <v>107199194484895</v>
      </c>
      <c r="BD177" s="69">
        <f t="shared" si="488"/>
        <v>804792605640</v>
      </c>
      <c r="BE177" s="69">
        <f t="shared" si="489"/>
        <v>0</v>
      </c>
      <c r="BF177" s="69">
        <f t="shared" si="490"/>
        <v>0</v>
      </c>
      <c r="BG177" s="69">
        <f t="shared" si="491"/>
        <v>0</v>
      </c>
      <c r="BH177" s="69">
        <f t="shared" si="492"/>
        <v>0</v>
      </c>
      <c r="BI177" s="69">
        <f t="shared" si="493"/>
        <v>0</v>
      </c>
      <c r="BJ177" s="69">
        <f t="shared" si="413"/>
        <v>0</v>
      </c>
      <c r="BK177" s="69">
        <f t="shared" si="414"/>
        <v>0</v>
      </c>
      <c r="BL177" s="69">
        <f t="shared" si="415"/>
        <v>200000000000</v>
      </c>
      <c r="BM177" s="69">
        <f t="shared" si="416"/>
        <v>793302504220</v>
      </c>
      <c r="BN177" s="69">
        <f t="shared" si="417"/>
        <v>601835815535</v>
      </c>
      <c r="BO177" s="69">
        <f t="shared" si="418"/>
        <v>635786075410</v>
      </c>
      <c r="BP177" s="69">
        <f t="shared" si="419"/>
        <v>992811411725</v>
      </c>
      <c r="BQ177" s="69">
        <f t="shared" si="420"/>
        <v>739149315820</v>
      </c>
      <c r="BR177" s="69">
        <f t="shared" si="421"/>
        <v>609408556775</v>
      </c>
      <c r="BS177" s="69">
        <f t="shared" si="422"/>
        <v>663659572310</v>
      </c>
      <c r="BT177" s="69">
        <f t="shared" si="423"/>
        <v>813108221605</v>
      </c>
      <c r="BU177" s="69">
        <f t="shared" si="424"/>
        <v>230298914980</v>
      </c>
      <c r="BV177" s="69">
        <f t="shared" si="425"/>
        <v>649227439205</v>
      </c>
      <c r="BW177" s="69">
        <f t="shared" si="426"/>
        <v>850481879710</v>
      </c>
      <c r="BX177" s="69">
        <f t="shared" si="427"/>
        <v>373646521380</v>
      </c>
      <c r="BY177" s="69">
        <f t="shared" si="428"/>
        <v>281047115305</v>
      </c>
      <c r="BZ177" s="69">
        <f t="shared" si="429"/>
        <v>500616344735</v>
      </c>
      <c r="CA177" s="69">
        <f t="shared" si="430"/>
        <v>109997438865</v>
      </c>
      <c r="CB177" s="69">
        <f t="shared" si="431"/>
        <v>925779806260</v>
      </c>
      <c r="CC177" s="69">
        <f t="shared" si="432"/>
        <v>199194484895</v>
      </c>
      <c r="CD177" s="69">
        <f t="shared" si="433"/>
        <v>804792605640</v>
      </c>
      <c r="CE177" s="69">
        <f t="shared" si="434"/>
        <v>0</v>
      </c>
      <c r="CF177" s="69">
        <f t="shared" si="435"/>
        <v>0</v>
      </c>
      <c r="CG177" s="69">
        <f t="shared" si="436"/>
        <v>0</v>
      </c>
      <c r="CH177" s="69">
        <f t="shared" si="437"/>
        <v>0</v>
      </c>
      <c r="CI177" s="69">
        <f t="shared" si="438"/>
        <v>0</v>
      </c>
      <c r="CJ177" s="69">
        <f t="shared" si="439"/>
        <v>0</v>
      </c>
      <c r="CK177" s="69">
        <f t="shared" si="440"/>
        <v>0</v>
      </c>
      <c r="CL177" s="69">
        <f t="shared" si="441"/>
        <v>23</v>
      </c>
      <c r="CM177" s="69">
        <f t="shared" si="442"/>
        <v>107</v>
      </c>
      <c r="CN177" s="69">
        <f t="shared" si="443"/>
        <v>114</v>
      </c>
      <c r="CO177" s="69">
        <f t="shared" si="444"/>
        <v>141</v>
      </c>
      <c r="CP177" s="69">
        <f t="shared" si="445"/>
        <v>85</v>
      </c>
      <c r="CQ177" s="69">
        <f t="shared" si="446"/>
        <v>142</v>
      </c>
      <c r="CR177" s="69">
        <f t="shared" si="447"/>
        <v>131</v>
      </c>
      <c r="CS177" s="69">
        <f t="shared" si="448"/>
        <v>46</v>
      </c>
      <c r="CT177" s="69">
        <f t="shared" si="449"/>
        <v>39</v>
      </c>
      <c r="CU177" s="69">
        <f t="shared" si="450"/>
        <v>93</v>
      </c>
      <c r="CV177" s="69">
        <f t="shared" si="451"/>
        <v>129</v>
      </c>
      <c r="CW177" s="69">
        <f t="shared" si="452"/>
        <v>30</v>
      </c>
      <c r="CX177" s="69">
        <f t="shared" si="453"/>
        <v>107</v>
      </c>
      <c r="CY177" s="69">
        <f t="shared" si="454"/>
        <v>10</v>
      </c>
      <c r="CZ177" s="69">
        <f t="shared" si="455"/>
        <v>142</v>
      </c>
      <c r="DA177" s="69">
        <f t="shared" si="456"/>
        <v>17</v>
      </c>
      <c r="DB177" s="69">
        <f t="shared" si="457"/>
        <v>7</v>
      </c>
      <c r="DC177" s="69">
        <f t="shared" si="458"/>
        <v>107</v>
      </c>
      <c r="DD177" s="69">
        <f t="shared" si="459"/>
        <v>0</v>
      </c>
      <c r="DE177" s="69">
        <f t="shared" si="460"/>
        <v>0</v>
      </c>
      <c r="DF177" s="69">
        <f t="shared" si="461"/>
        <v>0</v>
      </c>
      <c r="DG177" s="69">
        <f t="shared" si="462"/>
        <v>0</v>
      </c>
      <c r="DH177" s="69">
        <f t="shared" si="463"/>
        <v>0</v>
      </c>
      <c r="DI177" s="69">
        <f t="shared" si="464"/>
        <v>0</v>
      </c>
      <c r="DJ177" s="69" t="str">
        <f>IF(COUNTBLANK(DK177:$EI177)=COLUMNS(DK177:$EI177),"",REPT("0",Batch_Length-LEN(IF(AND(SUM(AK177:$BI177)&lt;&gt;0,BJ177=0),REPT("0",Batch_Length),TEXT(BJ177,"0")))))&amp;IF(AND(SUM(AK177:$BI177)&lt;&gt;0,BJ177=0),REPT("0",Batch_Length),TEXT(BJ177,"0"))</f>
        <v>000000000000</v>
      </c>
      <c r="DK177" s="69" t="str">
        <f>IF(COUNTBLANK(DL177:$EI177)=COLUMNS(DL177:$EI177),"",REPT("0",Batch_Length-LEN(IF(AND(SUMPRODUCT($F$32:$F176*BK$32:BK176)+SUMPRODUCT($F$32:$F176*CJ$32:CJ176)&gt;0,BK177+CJ177=0),REPT("0",Batch_Length),IF(BK177+CJ177=0,"",TEXT(BK177+CJ177,"0"))))))&amp;IF(AND(SUMPRODUCT($F$32:$F176*BK$32:BK176)+SUMPRODUCT($F$32:$F176*CJ$32:CJ176)&gt;0,BK177+CJ177=0),REPT("0",Batch_Length),IF(BK177+CJ177=0,"",TEXT(BK177+CJ177,"0")))</f>
        <v>000000000000</v>
      </c>
      <c r="DL177" s="69" t="str">
        <f>IF(COUNTBLANK(DM177:$EI177)=COLUMNS(DM177:$EI177),"",REPT("0",Batch_Length-LEN(IF(AND(SUMPRODUCT($F$32:$F176*BL$32:BL176)+SUMPRODUCT($F$32:$F176*CK$32:CK176)&gt;0,BL177+CK177=0),REPT("0",Batch_Length),IF(BL177+CK177=0,"",TEXT(BL177+CK177,"0"))))))&amp;IF(AND(SUMPRODUCT($F$32:$F176*BL$32:BL176)+SUMPRODUCT($F$32:$F176*CK$32:CK176)&gt;0,BL177+CK177=0),REPT("0",Batch_Length),IF(BL177+CK177=0,"",TEXT(BL177+CK177,"0")))</f>
        <v>200000000000</v>
      </c>
      <c r="DM177" s="69" t="str">
        <f>IF(COUNTBLANK(DN177:$EI177)=COLUMNS(DN177:$EI177),"",REPT("0",Batch_Length-LEN(IF(AND(SUMPRODUCT($F$32:$F176*BM$32:BM176)+SUMPRODUCT($F$32:$F176*CL$32:CL176)&gt;0,BM177+CL177=0),REPT("0",Batch_Length),IF(BM177+CL177=0,"",TEXT(BM177+CL177,"0"))))))&amp;IF(AND(SUMPRODUCT($F$32:$F176*BM$32:BM176)+SUMPRODUCT($F$32:$F176*CL$32:CL176)&gt;0,BM177+CL177=0),REPT("0",Batch_Length),IF(BM177+CL177=0,"",TEXT(BM177+CL177,"0")))</f>
        <v>793302504243</v>
      </c>
      <c r="DN177" s="69" t="str">
        <f>IF(COUNTBLANK(DO177:$EI177)=COLUMNS(DO177:$EI177),"",REPT("0",Batch_Length-LEN(IF(AND(SUMPRODUCT($F$32:$F176*BN$32:BN176)+SUMPRODUCT($F$32:$F176*CM$32:CM176)&gt;0,BN177+CM177=0),REPT("0",Batch_Length),IF(BN177+CM177=0,"",TEXT(BN177+CM177,"0"))))))&amp;IF(AND(SUMPRODUCT($F$32:$F176*BN$32:BN176)+SUMPRODUCT($F$32:$F176*CM$32:CM176)&gt;0,BN177+CM177=0),REPT("0",Batch_Length),IF(BN177+CM177=0,"",TEXT(BN177+CM177,"0")))</f>
        <v>601835815642</v>
      </c>
      <c r="DO177" s="69" t="str">
        <f>IF(COUNTBLANK(DP177:$EI177)=COLUMNS(DP177:$EI177),"",REPT("0",Batch_Length-LEN(IF(AND(SUMPRODUCT($F$32:$F176*BO$32:BO176)+SUMPRODUCT($F$32:$F176*CN$32:CN176)&gt;0,BO177+CN177=0),REPT("0",Batch_Length),IF(BO177+CN177=0,"",TEXT(BO177+CN177,"0"))))))&amp;IF(AND(SUMPRODUCT($F$32:$F176*BO$32:BO176)+SUMPRODUCT($F$32:$F176*CN$32:CN176)&gt;0,BO177+CN177=0),REPT("0",Batch_Length),IF(BO177+CN177=0,"",TEXT(BO177+CN177,"0")))</f>
        <v>635786075524</v>
      </c>
      <c r="DP177" s="69" t="str">
        <f>IF(COUNTBLANK(DQ177:$EI177)=COLUMNS(DQ177:$EI177),"",REPT("0",Batch_Length-LEN(IF(AND(SUMPRODUCT($F$32:$F176*BP$32:BP176)+SUMPRODUCT($F$32:$F176*CO$32:CO176)&gt;0,BP177+CO177=0),REPT("0",Batch_Length),IF(BP177+CO177=0,"",TEXT(BP177+CO177,"0"))))))&amp;IF(AND(SUMPRODUCT($F$32:$F176*BP$32:BP176)+SUMPRODUCT($F$32:$F176*CO$32:CO176)&gt;0,BP177+CO177=0),REPT("0",Batch_Length),IF(BP177+CO177=0,"",TEXT(BP177+CO177,"0")))</f>
        <v>992811411866</v>
      </c>
      <c r="DQ177" s="69" t="str">
        <f>IF(COUNTBLANK(DR177:$EI177)=COLUMNS(DR177:$EI177),"",REPT("0",Batch_Length-LEN(IF(AND(SUMPRODUCT($F$32:$F176*BQ$32:BQ176)+SUMPRODUCT($F$32:$F176*CP$32:CP176)&gt;0,BQ177+CP177=0),REPT("0",Batch_Length),IF(BQ177+CP177=0,"",TEXT(BQ177+CP177,"0"))))))&amp;IF(AND(SUMPRODUCT($F$32:$F176*BQ$32:BQ176)+SUMPRODUCT($F$32:$F176*CP$32:CP176)&gt;0,BQ177+CP177=0),REPT("0",Batch_Length),IF(BQ177+CP177=0,"",TEXT(BQ177+CP177,"0")))</f>
        <v>739149315905</v>
      </c>
      <c r="DR177" s="69" t="str">
        <f>IF(COUNTBLANK(DS177:$EI177)=COLUMNS(DS177:$EI177),"",REPT("0",Batch_Length-LEN(IF(AND(SUMPRODUCT($F$32:$F176*BR$32:BR176)+SUMPRODUCT($F$32:$F176*CQ$32:CQ176)&gt;0,BR177+CQ177=0),REPT("0",Batch_Length),IF(BR177+CQ177=0,"",TEXT(BR177+CQ177,"0"))))))&amp;IF(AND(SUMPRODUCT($F$32:$F176*BR$32:BR176)+SUMPRODUCT($F$32:$F176*CQ$32:CQ176)&gt;0,BR177+CQ177=0),REPT("0",Batch_Length),IF(BR177+CQ177=0,"",TEXT(BR177+CQ177,"0")))</f>
        <v>609408556917</v>
      </c>
      <c r="DS177" s="69" t="str">
        <f>IF(COUNTBLANK(DT177:$EI177)=COLUMNS(DT177:$EI177),"",REPT("0",Batch_Length-LEN(IF(AND(SUMPRODUCT($F$32:$F176*BS$32:BS176)+SUMPRODUCT($F$32:$F176*CR$32:CR176)&gt;0,BS177+CR177=0),REPT("0",Batch_Length),IF(BS177+CR177=0,"",TEXT(BS177+CR177,"0"))))))&amp;IF(AND(SUMPRODUCT($F$32:$F176*BS$32:BS176)+SUMPRODUCT($F$32:$F176*CR$32:CR176)&gt;0,BS177+CR177=0),REPT("0",Batch_Length),IF(BS177+CR177=0,"",TEXT(BS177+CR177,"0")))</f>
        <v>663659572441</v>
      </c>
      <c r="DT177" s="69" t="str">
        <f>IF(COUNTBLANK(DU177:$EI177)=COLUMNS(DU177:$EI177),"",REPT("0",Batch_Length-LEN(IF(AND(SUMPRODUCT($F$32:$F176*BT$32:BT176)+SUMPRODUCT($F$32:$F176*CS$32:CS176)&gt;0,BT177+CS177=0),REPT("0",Batch_Length),IF(BT177+CS177=0,"",TEXT(BT177+CS177,"0"))))))&amp;IF(AND(SUMPRODUCT($F$32:$F176*BT$32:BT176)+SUMPRODUCT($F$32:$F176*CS$32:CS176)&gt;0,BT177+CS177=0),REPT("0",Batch_Length),IF(BT177+CS177=0,"",TEXT(BT177+CS177,"0")))</f>
        <v>813108221651</v>
      </c>
      <c r="DU177" s="69" t="str">
        <f>IF(COUNTBLANK(DV177:$EI177)=COLUMNS(DV177:$EI177),"",REPT("0",Batch_Length-LEN(IF(AND(SUMPRODUCT($F$32:$F176*BU$32:BU176)+SUMPRODUCT($F$32:$F176*CT$32:CT176)&gt;0,BU177+CT177=0),REPT("0",Batch_Length),IF(BU177+CT177=0,"",TEXT(BU177+CT177,"0"))))))&amp;IF(AND(SUMPRODUCT($F$32:$F176*BU$32:BU176)+SUMPRODUCT($F$32:$F176*CT$32:CT176)&gt;0,BU177+CT177=0),REPT("0",Batch_Length),IF(BU177+CT177=0,"",TEXT(BU177+CT177,"0")))</f>
        <v>230298915019</v>
      </c>
      <c r="DV177" s="69" t="str">
        <f>IF(COUNTBLANK(DW177:$EI177)=COLUMNS(DW177:$EI177),"",REPT("0",Batch_Length-LEN(IF(AND(SUMPRODUCT($F$32:$F176*BV$32:BV176)+SUMPRODUCT($F$32:$F176*CU$32:CU176)&gt;0,BV177+CU177=0),REPT("0",Batch_Length),IF(BV177+CU177=0,"",TEXT(BV177+CU177,"0"))))))&amp;IF(AND(SUMPRODUCT($F$32:$F176*BV$32:BV176)+SUMPRODUCT($F$32:$F176*CU$32:CU176)&gt;0,BV177+CU177=0),REPT("0",Batch_Length),IF(BV177+CU177=0,"",TEXT(BV177+CU177,"0")))</f>
        <v>649227439298</v>
      </c>
      <c r="DW177" s="69" t="str">
        <f>IF(COUNTBLANK(DX177:$EI177)=COLUMNS(DX177:$EI177),"",REPT("0",Batch_Length-LEN(IF(AND(SUMPRODUCT($F$32:$F176*BW$32:BW176)+SUMPRODUCT($F$32:$F176*CV$32:CV176)&gt;0,BW177+CV177=0),REPT("0",Batch_Length),IF(BW177+CV177=0,"",TEXT(BW177+CV177,"0"))))))&amp;IF(AND(SUMPRODUCT($F$32:$F176*BW$32:BW176)+SUMPRODUCT($F$32:$F176*CV$32:CV176)&gt;0,BW177+CV177=0),REPT("0",Batch_Length),IF(BW177+CV177=0,"",TEXT(BW177+CV177,"0")))</f>
        <v>850481879839</v>
      </c>
      <c r="DX177" s="69" t="str">
        <f>IF(COUNTBLANK(DY177:$EI177)=COLUMNS(DY177:$EI177),"",REPT("0",Batch_Length-LEN(IF(AND(SUMPRODUCT($F$32:$F176*BX$32:BX176)+SUMPRODUCT($F$32:$F176*CW$32:CW176)&gt;0,BX177+CW177=0),REPT("0",Batch_Length),IF(BX177+CW177=0,"",TEXT(BX177+CW177,"0"))))))&amp;IF(AND(SUMPRODUCT($F$32:$F176*BX$32:BX176)+SUMPRODUCT($F$32:$F176*CW$32:CW176)&gt;0,BX177+CW177=0),REPT("0",Batch_Length),IF(BX177+CW177=0,"",TEXT(BX177+CW177,"0")))</f>
        <v>373646521410</v>
      </c>
      <c r="DY177" s="69" t="str">
        <f>IF(COUNTBLANK(DZ177:$EI177)=COLUMNS(DZ177:$EI177),"",REPT("0",Batch_Length-LEN(IF(AND(SUMPRODUCT($F$32:$F176*BY$32:BY176)+SUMPRODUCT($F$32:$F176*CX$32:CX176)&gt;0,BY177+CX177=0),REPT("0",Batch_Length),IF(BY177+CX177=0,"",TEXT(BY177+CX177,"0"))))))&amp;IF(AND(SUMPRODUCT($F$32:$F176*BY$32:BY176)+SUMPRODUCT($F$32:$F176*CX$32:CX176)&gt;0,BY177+CX177=0),REPT("0",Batch_Length),IF(BY177+CX177=0,"",TEXT(BY177+CX177,"0")))</f>
        <v>281047115412</v>
      </c>
      <c r="DZ177" s="69" t="str">
        <f>IF(COUNTBLANK(EA177:$EI177)=COLUMNS(EA177:$EI177),"",REPT("0",Batch_Length-LEN(IF(AND(SUMPRODUCT($F$32:$F176*BZ$32:BZ176)+SUMPRODUCT($F$32:$F176*CY$32:CY176)&gt;0,BZ177+CY177=0),REPT("0",Batch_Length),IF(BZ177+CY177=0,"",TEXT(BZ177+CY177,"0"))))))&amp;IF(AND(SUMPRODUCT($F$32:$F176*BZ$32:BZ176)+SUMPRODUCT($F$32:$F176*CY$32:CY176)&gt;0,BZ177+CY177=0),REPT("0",Batch_Length),IF(BZ177+CY177=0,"",TEXT(BZ177+CY177,"0")))</f>
        <v>500616344745</v>
      </c>
      <c r="EA177" s="69" t="str">
        <f>IF(COUNTBLANK(EB177:$EI177)=COLUMNS(EB177:$EI177),"",REPT("0",Batch_Length-LEN(IF(AND(SUMPRODUCT($F$32:$F176*CA$32:CA176)+SUMPRODUCT($F$32:$F176*CZ$32:CZ176)&gt;0,CA177+CZ177=0),REPT("0",Batch_Length),IF(CA177+CZ177=0,"",TEXT(CA177+CZ177,"0"))))))&amp;IF(AND(SUMPRODUCT($F$32:$F176*CA$32:CA176)+SUMPRODUCT($F$32:$F176*CZ$32:CZ176)&gt;0,CA177+CZ177=0),REPT("0",Batch_Length),IF(CA177+CZ177=0,"",TEXT(CA177+CZ177,"0")))</f>
        <v>109997439007</v>
      </c>
      <c r="EB177" s="69" t="str">
        <f>IF(COUNTBLANK(EC177:$EI177)=COLUMNS(EC177:$EI177),"",REPT("0",Batch_Length-LEN(IF(AND(SUMPRODUCT($F$32:$F176*CB$32:CB176)+SUMPRODUCT($F$32:$F176*DA$32:DA176)&gt;0,CB177+DA177=0),REPT("0",Batch_Length),IF(CB177+DA177=0,"",TEXT(CB177+DA177,"0"))))))&amp;IF(AND(SUMPRODUCT($F$32:$F176*CB$32:CB176)+SUMPRODUCT($F$32:$F176*DA$32:DA176)&gt;0,CB177+DA177=0),REPT("0",Batch_Length),IF(CB177+DA177=0,"",TEXT(CB177+DA177,"0")))</f>
        <v>925779806277</v>
      </c>
      <c r="EC177" s="69" t="str">
        <f>IF(COUNTBLANK(ED177:$EI177)=COLUMNS(ED177:$EI177),"",REPT("0",Batch_Length-LEN(IF(AND(SUMPRODUCT($F$32:$F176*CC$32:CC176)+SUMPRODUCT($F$32:$F176*DB$32:DB176)&gt;0,CC177+DB177=0),REPT("0",Batch_Length),IF(CC177+DB177=0,"",TEXT(CC177+DB177,"0"))))))&amp;IF(AND(SUMPRODUCT($F$32:$F176*CC$32:CC176)+SUMPRODUCT($F$32:$F176*DB$32:DB176)&gt;0,CC177+DB177=0),REPT("0",Batch_Length),IF(CC177+DB177=0,"",TEXT(CC177+DB177,"0")))</f>
        <v>199194484902</v>
      </c>
      <c r="ED177" s="69" t="str">
        <f>IF(COUNTBLANK(EE177:$EI177)=COLUMNS(EE177:$EI177),"",REPT("0",Batch_Length-LEN(IF(AND(SUMPRODUCT($F$32:$F176*CD$32:CD176)+SUMPRODUCT($F$32:$F176*DC$32:DC176)&gt;0,CD177+DC177=0),REPT("0",Batch_Length),IF(CD177+DC177=0,"",TEXT(CD177+DC177,"0"))))))&amp;IF(AND(SUMPRODUCT($F$32:$F176*CD$32:CD176)+SUMPRODUCT($F$32:$F176*DC$32:DC176)&gt;0,CD177+DC177=0),REPT("0",Batch_Length),IF(CD177+DC177=0,"",TEXT(CD177+DC177,"0")))</f>
        <v>804792605747</v>
      </c>
      <c r="EE177" s="69" t="str">
        <f>IF(COUNTBLANK(EF177:$EI177)=COLUMNS(EF177:$EI177),"",REPT("0",Batch_Length-LEN(IF(AND(SUMPRODUCT($F$32:$F176*CE$32:CE176)+SUMPRODUCT($F$32:$F176*DD$32:DD176)&gt;0,CE177+DD177=0),REPT("0",Batch_Length),IF(CE177+DD177=0,"",TEXT(CE177+DD177,"0"))))))&amp;IF(AND(SUMPRODUCT($F$32:$F176*CE$32:CE176)+SUMPRODUCT($F$32:$F176*DD$32:DD176)&gt;0,CE177+DD177=0),REPT("0",Batch_Length),IF(CE177+DD177=0,"",TEXT(CE177+DD177,"0")))</f>
        <v/>
      </c>
      <c r="EF177" s="69" t="str">
        <f>IF(COUNTBLANK(EG177:$EI177)=COLUMNS(EG177:$EI177),"",REPT("0",Batch_Length-LEN(IF(AND(SUMPRODUCT($F$32:$F176*CF$32:CF176)+SUMPRODUCT($F$32:$F176*DE$32:DE176)&gt;0,CF177+DE177=0),REPT("0",Batch_Length),IF(CF177+DE177=0,"",TEXT(CF177+DE177,"0"))))))&amp;IF(AND(SUMPRODUCT($F$32:$F176*CF$32:CF176)+SUMPRODUCT($F$32:$F176*DE$32:DE176)&gt;0,CF177+DE177=0),REPT("0",Batch_Length),IF(CF177+DE177=0,"",TEXT(CF177+DE177,"0")))</f>
        <v/>
      </c>
      <c r="EG177" s="69" t="str">
        <f>IF(COUNTBLANK(EH177:$EI177)=COLUMNS(EH177:$EI177),"",REPT("0",Batch_Length-LEN(IF(AND(SUMPRODUCT($F$32:$F176*CG$32:CG176)+SUMPRODUCT($F$32:$F176*DF$32:DF176)&gt;0,CG177+DF177=0),REPT("0",Batch_Length),IF(CG177+DF177=0,"",TEXT(CG177+DF177,"0"))))))&amp;IF(AND(SUMPRODUCT($F$32:$F176*CG$32:CG176)+SUMPRODUCT($F$32:$F176*DF$32:DF176)&gt;0,CG177+DF177=0),REPT("0",Batch_Length),IF(CG177+DF177=0,"",TEXT(CG177+DF177,"0")))</f>
        <v/>
      </c>
      <c r="EH177" s="69" t="str">
        <f>IF(COUNTBLANK(EI177:$EI177)=COLUMNS(EI177:$EI177),"",REPT("0",Batch_Length-LEN(IF(AND(SUMPRODUCT($F$32:$F176*CH$32:CH176)+SUMPRODUCT($F$32:$F176*DG$32:DG176)&gt;0,CH177+DG177=0),REPT("0",Batch_Length),IF(CH177+DG177=0,"",TEXT(CH177+DG177,"0"))))))&amp;IF(AND(SUMPRODUCT($F$32:$F176*CH$32:CH176)+SUMPRODUCT($F$32:$F176*DG$32:DG176)&gt;0,CH177+DG177=0),REPT("0",Batch_Length),IF(CH177+DG177=0,"",TEXT(CH177+DG177,"0")))</f>
        <v/>
      </c>
      <c r="EI177" s="69" t="str">
        <f>IF(AND(SUMPRODUCT($F$32:$F176*CI$32:CI176)+SUMPRODUCT($F$32:$F176*DH$32:DH176)&gt;0,CI177+DH177=0),REPT("0",Batch_Length),IF(CI177+DH177=0,"",TEXT(CI177+DH177,"0")))</f>
        <v/>
      </c>
      <c r="EJ177" s="69" t="str">
        <f t="shared" si="494"/>
        <v>804792605747199194484902925779806277109997439007500616344745281047115412373646521410850481879839649227439298230298915019813108221651663659572441609408556917739149315905992811411866635786075524601835815642793302504243200000000000000000000000000000000000</v>
      </c>
      <c r="EK177" s="57" t="s">
        <v>86</v>
      </c>
    </row>
    <row r="178" spans="6:141" outlineLevel="1" x14ac:dyDescent="0.2">
      <c r="F178" s="66">
        <f t="shared" si="465"/>
        <v>146</v>
      </c>
      <c r="G178" s="67" t="str">
        <f t="shared" si="466"/>
        <v>117499720439091082394795827163851716458059626095095089986332811032878850206552392125984170354456588787206137541623641592892713800361142894297576474973649309989915800122274950466132528824767026591868029083847822165619507200000000000000000000000000000000000</v>
      </c>
      <c r="H178" s="66">
        <f t="shared" si="467"/>
        <v>255</v>
      </c>
      <c r="I178" s="66">
        <f t="shared" si="386"/>
        <v>21</v>
      </c>
      <c r="J178" s="67" t="str">
        <f t="shared" si="387"/>
        <v>000000000000</v>
      </c>
      <c r="K178" s="68" t="str">
        <f t="shared" si="388"/>
        <v>000000000000</v>
      </c>
      <c r="L178" s="68" t="str">
        <f t="shared" si="389"/>
        <v>200000000000</v>
      </c>
      <c r="M178" s="68" t="str">
        <f t="shared" si="390"/>
        <v>793302504243</v>
      </c>
      <c r="N178" s="68" t="str">
        <f t="shared" si="391"/>
        <v>601835815642</v>
      </c>
      <c r="O178" s="68" t="str">
        <f t="shared" si="392"/>
        <v>635786075524</v>
      </c>
      <c r="P178" s="68" t="str">
        <f t="shared" si="393"/>
        <v>992811411866</v>
      </c>
      <c r="Q178" s="68" t="str">
        <f t="shared" si="394"/>
        <v>739149315905</v>
      </c>
      <c r="R178" s="68" t="str">
        <f t="shared" si="395"/>
        <v>609408556917</v>
      </c>
      <c r="S178" s="68" t="str">
        <f t="shared" si="396"/>
        <v>663659572441</v>
      </c>
      <c r="T178" s="68" t="str">
        <f t="shared" si="397"/>
        <v>813108221651</v>
      </c>
      <c r="U178" s="68" t="str">
        <f t="shared" si="398"/>
        <v>230298915019</v>
      </c>
      <c r="V178" s="68" t="str">
        <f t="shared" si="399"/>
        <v>649227439298</v>
      </c>
      <c r="W178" s="68" t="str">
        <f t="shared" si="400"/>
        <v>850481879839</v>
      </c>
      <c r="X178" s="68" t="str">
        <f t="shared" si="401"/>
        <v>373646521410</v>
      </c>
      <c r="Y178" s="68" t="str">
        <f t="shared" si="402"/>
        <v>281047115412</v>
      </c>
      <c r="Z178" s="68" t="str">
        <f t="shared" si="403"/>
        <v>500616344745</v>
      </c>
      <c r="AA178" s="68" t="str">
        <f t="shared" si="404"/>
        <v>109997439007</v>
      </c>
      <c r="AB178" s="68" t="str">
        <f t="shared" si="405"/>
        <v>925779806277</v>
      </c>
      <c r="AC178" s="68" t="str">
        <f t="shared" si="406"/>
        <v>199194484902</v>
      </c>
      <c r="AD178" s="68" t="str">
        <f t="shared" si="407"/>
        <v>804792605747</v>
      </c>
      <c r="AE178" s="68">
        <f t="shared" si="408"/>
        <v>0</v>
      </c>
      <c r="AF178" s="68">
        <f t="shared" si="409"/>
        <v>0</v>
      </c>
      <c r="AG178" s="68">
        <f t="shared" si="410"/>
        <v>0</v>
      </c>
      <c r="AH178" s="68">
        <f t="shared" si="411"/>
        <v>0</v>
      </c>
      <c r="AI178" s="68">
        <f t="shared" si="412"/>
        <v>0</v>
      </c>
      <c r="AJ178" s="69">
        <f t="shared" si="468"/>
        <v>0</v>
      </c>
      <c r="AK178" s="69">
        <f t="shared" si="469"/>
        <v>0</v>
      </c>
      <c r="AL178" s="69">
        <f t="shared" si="470"/>
        <v>29200000000000</v>
      </c>
      <c r="AM178" s="69">
        <f t="shared" si="471"/>
        <v>115822165619478</v>
      </c>
      <c r="AN178" s="69">
        <f t="shared" si="472"/>
        <v>87868029083732</v>
      </c>
      <c r="AO178" s="69">
        <f t="shared" si="473"/>
        <v>92824767026504</v>
      </c>
      <c r="AP178" s="69">
        <f t="shared" si="474"/>
        <v>144950466132436</v>
      </c>
      <c r="AQ178" s="69">
        <f t="shared" si="475"/>
        <v>107915800122130</v>
      </c>
      <c r="AR178" s="69">
        <f t="shared" si="476"/>
        <v>88973649309882</v>
      </c>
      <c r="AS178" s="69">
        <f t="shared" si="477"/>
        <v>96894297576386</v>
      </c>
      <c r="AT178" s="69">
        <f t="shared" si="478"/>
        <v>118713800361046</v>
      </c>
      <c r="AU178" s="69">
        <f t="shared" si="479"/>
        <v>33623641592774</v>
      </c>
      <c r="AV178" s="69">
        <f t="shared" si="480"/>
        <v>94787206137508</v>
      </c>
      <c r="AW178" s="69">
        <f t="shared" si="481"/>
        <v>124170354456494</v>
      </c>
      <c r="AX178" s="69">
        <f t="shared" si="482"/>
        <v>54552392125860</v>
      </c>
      <c r="AY178" s="69">
        <f t="shared" si="483"/>
        <v>41032878850152</v>
      </c>
      <c r="AZ178" s="69">
        <f t="shared" si="484"/>
        <v>73089986332770</v>
      </c>
      <c r="BA178" s="69">
        <f t="shared" si="485"/>
        <v>16059626095022</v>
      </c>
      <c r="BB178" s="69">
        <f t="shared" si="486"/>
        <v>135163851716442</v>
      </c>
      <c r="BC178" s="69">
        <f t="shared" si="487"/>
        <v>29082394795692</v>
      </c>
      <c r="BD178" s="69">
        <f t="shared" si="488"/>
        <v>117499720439062</v>
      </c>
      <c r="BE178" s="69">
        <f t="shared" si="489"/>
        <v>0</v>
      </c>
      <c r="BF178" s="69">
        <f t="shared" si="490"/>
        <v>0</v>
      </c>
      <c r="BG178" s="69">
        <f t="shared" si="491"/>
        <v>0</v>
      </c>
      <c r="BH178" s="69">
        <f t="shared" si="492"/>
        <v>0</v>
      </c>
      <c r="BI178" s="69">
        <f t="shared" si="493"/>
        <v>0</v>
      </c>
      <c r="BJ178" s="69">
        <f t="shared" si="413"/>
        <v>0</v>
      </c>
      <c r="BK178" s="69">
        <f t="shared" si="414"/>
        <v>0</v>
      </c>
      <c r="BL178" s="69">
        <f t="shared" si="415"/>
        <v>200000000000</v>
      </c>
      <c r="BM178" s="69">
        <f t="shared" si="416"/>
        <v>822165619478</v>
      </c>
      <c r="BN178" s="69">
        <f t="shared" si="417"/>
        <v>868029083732</v>
      </c>
      <c r="BO178" s="69">
        <f t="shared" si="418"/>
        <v>824767026504</v>
      </c>
      <c r="BP178" s="69">
        <f t="shared" si="419"/>
        <v>950466132436</v>
      </c>
      <c r="BQ178" s="69">
        <f t="shared" si="420"/>
        <v>915800122130</v>
      </c>
      <c r="BR178" s="69">
        <f t="shared" si="421"/>
        <v>973649309882</v>
      </c>
      <c r="BS178" s="69">
        <f t="shared" si="422"/>
        <v>894297576386</v>
      </c>
      <c r="BT178" s="69">
        <f t="shared" si="423"/>
        <v>713800361046</v>
      </c>
      <c r="BU178" s="69">
        <f t="shared" si="424"/>
        <v>623641592774</v>
      </c>
      <c r="BV178" s="69">
        <f t="shared" si="425"/>
        <v>787206137508</v>
      </c>
      <c r="BW178" s="69">
        <f t="shared" si="426"/>
        <v>170354456494</v>
      </c>
      <c r="BX178" s="69">
        <f t="shared" si="427"/>
        <v>552392125860</v>
      </c>
      <c r="BY178" s="69">
        <f t="shared" si="428"/>
        <v>32878850152</v>
      </c>
      <c r="BZ178" s="69">
        <f t="shared" si="429"/>
        <v>89986332770</v>
      </c>
      <c r="CA178" s="69">
        <f t="shared" si="430"/>
        <v>59626095022</v>
      </c>
      <c r="CB178" s="69">
        <f t="shared" si="431"/>
        <v>163851716442</v>
      </c>
      <c r="CC178" s="69">
        <f t="shared" si="432"/>
        <v>82394795692</v>
      </c>
      <c r="CD178" s="69">
        <f t="shared" si="433"/>
        <v>499720439062</v>
      </c>
      <c r="CE178" s="69">
        <f t="shared" si="434"/>
        <v>0</v>
      </c>
      <c r="CF178" s="69">
        <f t="shared" si="435"/>
        <v>0</v>
      </c>
      <c r="CG178" s="69">
        <f t="shared" si="436"/>
        <v>0</v>
      </c>
      <c r="CH178" s="69">
        <f t="shared" si="437"/>
        <v>0</v>
      </c>
      <c r="CI178" s="69">
        <f t="shared" si="438"/>
        <v>0</v>
      </c>
      <c r="CJ178" s="69">
        <f t="shared" si="439"/>
        <v>0</v>
      </c>
      <c r="CK178" s="69">
        <f t="shared" si="440"/>
        <v>0</v>
      </c>
      <c r="CL178" s="69">
        <f t="shared" si="441"/>
        <v>29</v>
      </c>
      <c r="CM178" s="69">
        <f t="shared" si="442"/>
        <v>115</v>
      </c>
      <c r="CN178" s="69">
        <f t="shared" si="443"/>
        <v>87</v>
      </c>
      <c r="CO178" s="69">
        <f t="shared" si="444"/>
        <v>92</v>
      </c>
      <c r="CP178" s="69">
        <f t="shared" si="445"/>
        <v>144</v>
      </c>
      <c r="CQ178" s="69">
        <f t="shared" si="446"/>
        <v>107</v>
      </c>
      <c r="CR178" s="69">
        <f t="shared" si="447"/>
        <v>88</v>
      </c>
      <c r="CS178" s="69">
        <f t="shared" si="448"/>
        <v>96</v>
      </c>
      <c r="CT178" s="69">
        <f t="shared" si="449"/>
        <v>118</v>
      </c>
      <c r="CU178" s="69">
        <f t="shared" si="450"/>
        <v>33</v>
      </c>
      <c r="CV178" s="69">
        <f t="shared" si="451"/>
        <v>94</v>
      </c>
      <c r="CW178" s="69">
        <f t="shared" si="452"/>
        <v>124</v>
      </c>
      <c r="CX178" s="69">
        <f t="shared" si="453"/>
        <v>54</v>
      </c>
      <c r="CY178" s="69">
        <f t="shared" si="454"/>
        <v>41</v>
      </c>
      <c r="CZ178" s="69">
        <f t="shared" si="455"/>
        <v>73</v>
      </c>
      <c r="DA178" s="69">
        <f t="shared" si="456"/>
        <v>16</v>
      </c>
      <c r="DB178" s="69">
        <f t="shared" si="457"/>
        <v>135</v>
      </c>
      <c r="DC178" s="69">
        <f t="shared" si="458"/>
        <v>29</v>
      </c>
      <c r="DD178" s="69">
        <f t="shared" si="459"/>
        <v>117</v>
      </c>
      <c r="DE178" s="69">
        <f t="shared" si="460"/>
        <v>0</v>
      </c>
      <c r="DF178" s="69">
        <f t="shared" si="461"/>
        <v>0</v>
      </c>
      <c r="DG178" s="69">
        <f t="shared" si="462"/>
        <v>0</v>
      </c>
      <c r="DH178" s="69">
        <f t="shared" si="463"/>
        <v>0</v>
      </c>
      <c r="DI178" s="69">
        <f t="shared" si="464"/>
        <v>0</v>
      </c>
      <c r="DJ178" s="69" t="str">
        <f>IF(COUNTBLANK(DK178:$EI178)=COLUMNS(DK178:$EI178),"",REPT("0",Batch_Length-LEN(IF(AND(SUM(AK178:$BI178)&lt;&gt;0,BJ178=0),REPT("0",Batch_Length),TEXT(BJ178,"0")))))&amp;IF(AND(SUM(AK178:$BI178)&lt;&gt;0,BJ178=0),REPT("0",Batch_Length),TEXT(BJ178,"0"))</f>
        <v>000000000000</v>
      </c>
      <c r="DK178" s="69" t="str">
        <f>IF(COUNTBLANK(DL178:$EI178)=COLUMNS(DL178:$EI178),"",REPT("0",Batch_Length-LEN(IF(AND(SUMPRODUCT($F$32:$F177*BK$32:BK177)+SUMPRODUCT($F$32:$F177*CJ$32:CJ177)&gt;0,BK178+CJ178=0),REPT("0",Batch_Length),IF(BK178+CJ178=0,"",TEXT(BK178+CJ178,"0"))))))&amp;IF(AND(SUMPRODUCT($F$32:$F177*BK$32:BK177)+SUMPRODUCT($F$32:$F177*CJ$32:CJ177)&gt;0,BK178+CJ178=0),REPT("0",Batch_Length),IF(BK178+CJ178=0,"",TEXT(BK178+CJ178,"0")))</f>
        <v>000000000000</v>
      </c>
      <c r="DL178" s="69" t="str">
        <f>IF(COUNTBLANK(DM178:$EI178)=COLUMNS(DM178:$EI178),"",REPT("0",Batch_Length-LEN(IF(AND(SUMPRODUCT($F$32:$F177*BL$32:BL177)+SUMPRODUCT($F$32:$F177*CK$32:CK177)&gt;0,BL178+CK178=0),REPT("0",Batch_Length),IF(BL178+CK178=0,"",TEXT(BL178+CK178,"0"))))))&amp;IF(AND(SUMPRODUCT($F$32:$F177*BL$32:BL177)+SUMPRODUCT($F$32:$F177*CK$32:CK177)&gt;0,BL178+CK178=0),REPT("0",Batch_Length),IF(BL178+CK178=0,"",TEXT(BL178+CK178,"0")))</f>
        <v>200000000000</v>
      </c>
      <c r="DM178" s="69" t="str">
        <f>IF(COUNTBLANK(DN178:$EI178)=COLUMNS(DN178:$EI178),"",REPT("0",Batch_Length-LEN(IF(AND(SUMPRODUCT($F$32:$F177*BM$32:BM177)+SUMPRODUCT($F$32:$F177*CL$32:CL177)&gt;0,BM178+CL178=0),REPT("0",Batch_Length),IF(BM178+CL178=0,"",TEXT(BM178+CL178,"0"))))))&amp;IF(AND(SUMPRODUCT($F$32:$F177*BM$32:BM177)+SUMPRODUCT($F$32:$F177*CL$32:CL177)&gt;0,BM178+CL178=0),REPT("0",Batch_Length),IF(BM178+CL178=0,"",TEXT(BM178+CL178,"0")))</f>
        <v>822165619507</v>
      </c>
      <c r="DN178" s="69" t="str">
        <f>IF(COUNTBLANK(DO178:$EI178)=COLUMNS(DO178:$EI178),"",REPT("0",Batch_Length-LEN(IF(AND(SUMPRODUCT($F$32:$F177*BN$32:BN177)+SUMPRODUCT($F$32:$F177*CM$32:CM177)&gt;0,BN178+CM178=0),REPT("0",Batch_Length),IF(BN178+CM178=0,"",TEXT(BN178+CM178,"0"))))))&amp;IF(AND(SUMPRODUCT($F$32:$F177*BN$32:BN177)+SUMPRODUCT($F$32:$F177*CM$32:CM177)&gt;0,BN178+CM178=0),REPT("0",Batch_Length),IF(BN178+CM178=0,"",TEXT(BN178+CM178,"0")))</f>
        <v>868029083847</v>
      </c>
      <c r="DO178" s="69" t="str">
        <f>IF(COUNTBLANK(DP178:$EI178)=COLUMNS(DP178:$EI178),"",REPT("0",Batch_Length-LEN(IF(AND(SUMPRODUCT($F$32:$F177*BO$32:BO177)+SUMPRODUCT($F$32:$F177*CN$32:CN177)&gt;0,BO178+CN178=0),REPT("0",Batch_Length),IF(BO178+CN178=0,"",TEXT(BO178+CN178,"0"))))))&amp;IF(AND(SUMPRODUCT($F$32:$F177*BO$32:BO177)+SUMPRODUCT($F$32:$F177*CN$32:CN177)&gt;0,BO178+CN178=0),REPT("0",Batch_Length),IF(BO178+CN178=0,"",TEXT(BO178+CN178,"0")))</f>
        <v>824767026591</v>
      </c>
      <c r="DP178" s="69" t="str">
        <f>IF(COUNTBLANK(DQ178:$EI178)=COLUMNS(DQ178:$EI178),"",REPT("0",Batch_Length-LEN(IF(AND(SUMPRODUCT($F$32:$F177*BP$32:BP177)+SUMPRODUCT($F$32:$F177*CO$32:CO177)&gt;0,BP178+CO178=0),REPT("0",Batch_Length),IF(BP178+CO178=0,"",TEXT(BP178+CO178,"0"))))))&amp;IF(AND(SUMPRODUCT($F$32:$F177*BP$32:BP177)+SUMPRODUCT($F$32:$F177*CO$32:CO177)&gt;0,BP178+CO178=0),REPT("0",Batch_Length),IF(BP178+CO178=0,"",TEXT(BP178+CO178,"0")))</f>
        <v>950466132528</v>
      </c>
      <c r="DQ178" s="69" t="str">
        <f>IF(COUNTBLANK(DR178:$EI178)=COLUMNS(DR178:$EI178),"",REPT("0",Batch_Length-LEN(IF(AND(SUMPRODUCT($F$32:$F177*BQ$32:BQ177)+SUMPRODUCT($F$32:$F177*CP$32:CP177)&gt;0,BQ178+CP178=0),REPT("0",Batch_Length),IF(BQ178+CP178=0,"",TEXT(BQ178+CP178,"0"))))))&amp;IF(AND(SUMPRODUCT($F$32:$F177*BQ$32:BQ177)+SUMPRODUCT($F$32:$F177*CP$32:CP177)&gt;0,BQ178+CP178=0),REPT("0",Batch_Length),IF(BQ178+CP178=0,"",TEXT(BQ178+CP178,"0")))</f>
        <v>915800122274</v>
      </c>
      <c r="DR178" s="69" t="str">
        <f>IF(COUNTBLANK(DS178:$EI178)=COLUMNS(DS178:$EI178),"",REPT("0",Batch_Length-LEN(IF(AND(SUMPRODUCT($F$32:$F177*BR$32:BR177)+SUMPRODUCT($F$32:$F177*CQ$32:CQ177)&gt;0,BR178+CQ178=0),REPT("0",Batch_Length),IF(BR178+CQ178=0,"",TEXT(BR178+CQ178,"0"))))))&amp;IF(AND(SUMPRODUCT($F$32:$F177*BR$32:BR177)+SUMPRODUCT($F$32:$F177*CQ$32:CQ177)&gt;0,BR178+CQ178=0),REPT("0",Batch_Length),IF(BR178+CQ178=0,"",TEXT(BR178+CQ178,"0")))</f>
        <v>973649309989</v>
      </c>
      <c r="DS178" s="69" t="str">
        <f>IF(COUNTBLANK(DT178:$EI178)=COLUMNS(DT178:$EI178),"",REPT("0",Batch_Length-LEN(IF(AND(SUMPRODUCT($F$32:$F177*BS$32:BS177)+SUMPRODUCT($F$32:$F177*CR$32:CR177)&gt;0,BS178+CR178=0),REPT("0",Batch_Length),IF(BS178+CR178=0,"",TEXT(BS178+CR178,"0"))))))&amp;IF(AND(SUMPRODUCT($F$32:$F177*BS$32:BS177)+SUMPRODUCT($F$32:$F177*CR$32:CR177)&gt;0,BS178+CR178=0),REPT("0",Batch_Length),IF(BS178+CR178=0,"",TEXT(BS178+CR178,"0")))</f>
        <v>894297576474</v>
      </c>
      <c r="DT178" s="69" t="str">
        <f>IF(COUNTBLANK(DU178:$EI178)=COLUMNS(DU178:$EI178),"",REPT("0",Batch_Length-LEN(IF(AND(SUMPRODUCT($F$32:$F177*BT$32:BT177)+SUMPRODUCT($F$32:$F177*CS$32:CS177)&gt;0,BT178+CS178=0),REPT("0",Batch_Length),IF(BT178+CS178=0,"",TEXT(BT178+CS178,"0"))))))&amp;IF(AND(SUMPRODUCT($F$32:$F177*BT$32:BT177)+SUMPRODUCT($F$32:$F177*CS$32:CS177)&gt;0,BT178+CS178=0),REPT("0",Batch_Length),IF(BT178+CS178=0,"",TEXT(BT178+CS178,"0")))</f>
        <v>713800361142</v>
      </c>
      <c r="DU178" s="69" t="str">
        <f>IF(COUNTBLANK(DV178:$EI178)=COLUMNS(DV178:$EI178),"",REPT("0",Batch_Length-LEN(IF(AND(SUMPRODUCT($F$32:$F177*BU$32:BU177)+SUMPRODUCT($F$32:$F177*CT$32:CT177)&gt;0,BU178+CT178=0),REPT("0",Batch_Length),IF(BU178+CT178=0,"",TEXT(BU178+CT178,"0"))))))&amp;IF(AND(SUMPRODUCT($F$32:$F177*BU$32:BU177)+SUMPRODUCT($F$32:$F177*CT$32:CT177)&gt;0,BU178+CT178=0),REPT("0",Batch_Length),IF(BU178+CT178=0,"",TEXT(BU178+CT178,"0")))</f>
        <v>623641592892</v>
      </c>
      <c r="DV178" s="69" t="str">
        <f>IF(COUNTBLANK(DW178:$EI178)=COLUMNS(DW178:$EI178),"",REPT("0",Batch_Length-LEN(IF(AND(SUMPRODUCT($F$32:$F177*BV$32:BV177)+SUMPRODUCT($F$32:$F177*CU$32:CU177)&gt;0,BV178+CU178=0),REPT("0",Batch_Length),IF(BV178+CU178=0,"",TEXT(BV178+CU178,"0"))))))&amp;IF(AND(SUMPRODUCT($F$32:$F177*BV$32:BV177)+SUMPRODUCT($F$32:$F177*CU$32:CU177)&gt;0,BV178+CU178=0),REPT("0",Batch_Length),IF(BV178+CU178=0,"",TEXT(BV178+CU178,"0")))</f>
        <v>787206137541</v>
      </c>
      <c r="DW178" s="69" t="str">
        <f>IF(COUNTBLANK(DX178:$EI178)=COLUMNS(DX178:$EI178),"",REPT("0",Batch_Length-LEN(IF(AND(SUMPRODUCT($F$32:$F177*BW$32:BW177)+SUMPRODUCT($F$32:$F177*CV$32:CV177)&gt;0,BW178+CV178=0),REPT("0",Batch_Length),IF(BW178+CV178=0,"",TEXT(BW178+CV178,"0"))))))&amp;IF(AND(SUMPRODUCT($F$32:$F177*BW$32:BW177)+SUMPRODUCT($F$32:$F177*CV$32:CV177)&gt;0,BW178+CV178=0),REPT("0",Batch_Length),IF(BW178+CV178=0,"",TEXT(BW178+CV178,"0")))</f>
        <v>170354456588</v>
      </c>
      <c r="DX178" s="69" t="str">
        <f>IF(COUNTBLANK(DY178:$EI178)=COLUMNS(DY178:$EI178),"",REPT("0",Batch_Length-LEN(IF(AND(SUMPRODUCT($F$32:$F177*BX$32:BX177)+SUMPRODUCT($F$32:$F177*CW$32:CW177)&gt;0,BX178+CW178=0),REPT("0",Batch_Length),IF(BX178+CW178=0,"",TEXT(BX178+CW178,"0"))))))&amp;IF(AND(SUMPRODUCT($F$32:$F177*BX$32:BX177)+SUMPRODUCT($F$32:$F177*CW$32:CW177)&gt;0,BX178+CW178=0),REPT("0",Batch_Length),IF(BX178+CW178=0,"",TEXT(BX178+CW178,"0")))</f>
        <v>552392125984</v>
      </c>
      <c r="DY178" s="69" t="str">
        <f>IF(COUNTBLANK(DZ178:$EI178)=COLUMNS(DZ178:$EI178),"",REPT("0",Batch_Length-LEN(IF(AND(SUMPRODUCT($F$32:$F177*BY$32:BY177)+SUMPRODUCT($F$32:$F177*CX$32:CX177)&gt;0,BY178+CX178=0),REPT("0",Batch_Length),IF(BY178+CX178=0,"",TEXT(BY178+CX178,"0"))))))&amp;IF(AND(SUMPRODUCT($F$32:$F177*BY$32:BY177)+SUMPRODUCT($F$32:$F177*CX$32:CX177)&gt;0,BY178+CX178=0),REPT("0",Batch_Length),IF(BY178+CX178=0,"",TEXT(BY178+CX178,"0")))</f>
        <v>032878850206</v>
      </c>
      <c r="DZ178" s="69" t="str">
        <f>IF(COUNTBLANK(EA178:$EI178)=COLUMNS(EA178:$EI178),"",REPT("0",Batch_Length-LEN(IF(AND(SUMPRODUCT($F$32:$F177*BZ$32:BZ177)+SUMPRODUCT($F$32:$F177*CY$32:CY177)&gt;0,BZ178+CY178=0),REPT("0",Batch_Length),IF(BZ178+CY178=0,"",TEXT(BZ178+CY178,"0"))))))&amp;IF(AND(SUMPRODUCT($F$32:$F177*BZ$32:BZ177)+SUMPRODUCT($F$32:$F177*CY$32:CY177)&gt;0,BZ178+CY178=0),REPT("0",Batch_Length),IF(BZ178+CY178=0,"",TEXT(BZ178+CY178,"0")))</f>
        <v>089986332811</v>
      </c>
      <c r="EA178" s="69" t="str">
        <f>IF(COUNTBLANK(EB178:$EI178)=COLUMNS(EB178:$EI178),"",REPT("0",Batch_Length-LEN(IF(AND(SUMPRODUCT($F$32:$F177*CA$32:CA177)+SUMPRODUCT($F$32:$F177*CZ$32:CZ177)&gt;0,CA178+CZ178=0),REPT("0",Batch_Length),IF(CA178+CZ178=0,"",TEXT(CA178+CZ178,"0"))))))&amp;IF(AND(SUMPRODUCT($F$32:$F177*CA$32:CA177)+SUMPRODUCT($F$32:$F177*CZ$32:CZ177)&gt;0,CA178+CZ178=0),REPT("0",Batch_Length),IF(CA178+CZ178=0,"",TEXT(CA178+CZ178,"0")))</f>
        <v>059626095095</v>
      </c>
      <c r="EB178" s="69" t="str">
        <f>IF(COUNTBLANK(EC178:$EI178)=COLUMNS(EC178:$EI178),"",REPT("0",Batch_Length-LEN(IF(AND(SUMPRODUCT($F$32:$F177*CB$32:CB177)+SUMPRODUCT($F$32:$F177*DA$32:DA177)&gt;0,CB178+DA178=0),REPT("0",Batch_Length),IF(CB178+DA178=0,"",TEXT(CB178+DA178,"0"))))))&amp;IF(AND(SUMPRODUCT($F$32:$F177*CB$32:CB177)+SUMPRODUCT($F$32:$F177*DA$32:DA177)&gt;0,CB178+DA178=0),REPT("0",Batch_Length),IF(CB178+DA178=0,"",TEXT(CB178+DA178,"0")))</f>
        <v>163851716458</v>
      </c>
      <c r="EC178" s="69" t="str">
        <f>IF(COUNTBLANK(ED178:$EI178)=COLUMNS(ED178:$EI178),"",REPT("0",Batch_Length-LEN(IF(AND(SUMPRODUCT($F$32:$F177*CC$32:CC177)+SUMPRODUCT($F$32:$F177*DB$32:DB177)&gt;0,CC178+DB178=0),REPT("0",Batch_Length),IF(CC178+DB178=0,"",TEXT(CC178+DB178,"0"))))))&amp;IF(AND(SUMPRODUCT($F$32:$F177*CC$32:CC177)+SUMPRODUCT($F$32:$F177*DB$32:DB177)&gt;0,CC178+DB178=0),REPT("0",Batch_Length),IF(CC178+DB178=0,"",TEXT(CC178+DB178,"0")))</f>
        <v>082394795827</v>
      </c>
      <c r="ED178" s="69" t="str">
        <f>IF(COUNTBLANK(EE178:$EI178)=COLUMNS(EE178:$EI178),"",REPT("0",Batch_Length-LEN(IF(AND(SUMPRODUCT($F$32:$F177*CD$32:CD177)+SUMPRODUCT($F$32:$F177*DC$32:DC177)&gt;0,CD178+DC178=0),REPT("0",Batch_Length),IF(CD178+DC178=0,"",TEXT(CD178+DC178,"0"))))))&amp;IF(AND(SUMPRODUCT($F$32:$F177*CD$32:CD177)+SUMPRODUCT($F$32:$F177*DC$32:DC177)&gt;0,CD178+DC178=0),REPT("0",Batch_Length),IF(CD178+DC178=0,"",TEXT(CD178+DC178,"0")))</f>
        <v>499720439091</v>
      </c>
      <c r="EE178" s="69" t="str">
        <f>IF(COUNTBLANK(EF178:$EI178)=COLUMNS(EF178:$EI178),"",REPT("0",Batch_Length-LEN(IF(AND(SUMPRODUCT($F$32:$F177*CE$32:CE177)+SUMPRODUCT($F$32:$F177*DD$32:DD177)&gt;0,CE178+DD178=0),REPT("0",Batch_Length),IF(CE178+DD178=0,"",TEXT(CE178+DD178,"0"))))))&amp;IF(AND(SUMPRODUCT($F$32:$F177*CE$32:CE177)+SUMPRODUCT($F$32:$F177*DD$32:DD177)&gt;0,CE178+DD178=0),REPT("0",Batch_Length),IF(CE178+DD178=0,"",TEXT(CE178+DD178,"0")))</f>
        <v>117</v>
      </c>
      <c r="EF178" s="69" t="str">
        <f>IF(COUNTBLANK(EG178:$EI178)=COLUMNS(EG178:$EI178),"",REPT("0",Batch_Length-LEN(IF(AND(SUMPRODUCT($F$32:$F177*CF$32:CF177)+SUMPRODUCT($F$32:$F177*DE$32:DE177)&gt;0,CF178+DE178=0),REPT("0",Batch_Length),IF(CF178+DE178=0,"",TEXT(CF178+DE178,"0"))))))&amp;IF(AND(SUMPRODUCT($F$32:$F177*CF$32:CF177)+SUMPRODUCT($F$32:$F177*DE$32:DE177)&gt;0,CF178+DE178=0),REPT("0",Batch_Length),IF(CF178+DE178=0,"",TEXT(CF178+DE178,"0")))</f>
        <v/>
      </c>
      <c r="EG178" s="69" t="str">
        <f>IF(COUNTBLANK(EH178:$EI178)=COLUMNS(EH178:$EI178),"",REPT("0",Batch_Length-LEN(IF(AND(SUMPRODUCT($F$32:$F177*CG$32:CG177)+SUMPRODUCT($F$32:$F177*DF$32:DF177)&gt;0,CG178+DF178=0),REPT("0",Batch_Length),IF(CG178+DF178=0,"",TEXT(CG178+DF178,"0"))))))&amp;IF(AND(SUMPRODUCT($F$32:$F177*CG$32:CG177)+SUMPRODUCT($F$32:$F177*DF$32:DF177)&gt;0,CG178+DF178=0),REPT("0",Batch_Length),IF(CG178+DF178=0,"",TEXT(CG178+DF178,"0")))</f>
        <v/>
      </c>
      <c r="EH178" s="69" t="str">
        <f>IF(COUNTBLANK(EI178:$EI178)=COLUMNS(EI178:$EI178),"",REPT("0",Batch_Length-LEN(IF(AND(SUMPRODUCT($F$32:$F177*CH$32:CH177)+SUMPRODUCT($F$32:$F177*DG$32:DG177)&gt;0,CH178+DG178=0),REPT("0",Batch_Length),IF(CH178+DG178=0,"",TEXT(CH178+DG178,"0"))))))&amp;IF(AND(SUMPRODUCT($F$32:$F177*CH$32:CH177)+SUMPRODUCT($F$32:$F177*DG$32:DG177)&gt;0,CH178+DG178=0),REPT("0",Batch_Length),IF(CH178+DG178=0,"",TEXT(CH178+DG178,"0")))</f>
        <v/>
      </c>
      <c r="EI178" s="69" t="str">
        <f>IF(AND(SUMPRODUCT($F$32:$F177*CI$32:CI177)+SUMPRODUCT($F$32:$F177*DH$32:DH177)&gt;0,CI178+DH178=0),REPT("0",Batch_Length),IF(CI178+DH178=0,"",TEXT(CI178+DH178,"0")))</f>
        <v/>
      </c>
      <c r="EJ178" s="69" t="str">
        <f t="shared" si="494"/>
        <v>117499720439091082394795827163851716458059626095095089986332811032878850206552392125984170354456588787206137541623641592892713800361142894297576474973649309989915800122274950466132528824767026591868029083847822165619507200000000000000000000000000000000000</v>
      </c>
      <c r="EK178" s="57" t="s">
        <v>86</v>
      </c>
    </row>
    <row r="179" spans="6:141" outlineLevel="1" x14ac:dyDescent="0.2">
      <c r="F179" s="66">
        <f t="shared" si="465"/>
        <v>147</v>
      </c>
      <c r="G179" s="67" t="str">
        <f t="shared" si="466"/>
        <v>17272458904546389112034986593086202319334765035978978227990923221833190980363201642519673042105118551719302218618675314155228928653088005461743741821126448568517622617974417718521481737240752909004600275325629858346067558400000000000000000000000000000000000</v>
      </c>
      <c r="H179" s="66">
        <f t="shared" si="467"/>
        <v>257</v>
      </c>
      <c r="I179" s="66">
        <f t="shared" si="386"/>
        <v>22</v>
      </c>
      <c r="J179" s="67" t="str">
        <f t="shared" si="387"/>
        <v>000000000000</v>
      </c>
      <c r="K179" s="68" t="str">
        <f t="shared" si="388"/>
        <v>000000000000</v>
      </c>
      <c r="L179" s="68" t="str">
        <f t="shared" si="389"/>
        <v>200000000000</v>
      </c>
      <c r="M179" s="68" t="str">
        <f t="shared" si="390"/>
        <v>822165619507</v>
      </c>
      <c r="N179" s="68" t="str">
        <f t="shared" si="391"/>
        <v>868029083847</v>
      </c>
      <c r="O179" s="68" t="str">
        <f t="shared" si="392"/>
        <v>824767026591</v>
      </c>
      <c r="P179" s="68" t="str">
        <f t="shared" si="393"/>
        <v>950466132528</v>
      </c>
      <c r="Q179" s="68" t="str">
        <f t="shared" si="394"/>
        <v>915800122274</v>
      </c>
      <c r="R179" s="68" t="str">
        <f t="shared" si="395"/>
        <v>973649309989</v>
      </c>
      <c r="S179" s="68" t="str">
        <f t="shared" si="396"/>
        <v>894297576474</v>
      </c>
      <c r="T179" s="68" t="str">
        <f t="shared" si="397"/>
        <v>713800361142</v>
      </c>
      <c r="U179" s="68" t="str">
        <f t="shared" si="398"/>
        <v>623641592892</v>
      </c>
      <c r="V179" s="68" t="str">
        <f t="shared" si="399"/>
        <v>787206137541</v>
      </c>
      <c r="W179" s="68" t="str">
        <f t="shared" si="400"/>
        <v>170354456588</v>
      </c>
      <c r="X179" s="68" t="str">
        <f t="shared" si="401"/>
        <v>552392125984</v>
      </c>
      <c r="Y179" s="68" t="str">
        <f t="shared" si="402"/>
        <v>032878850206</v>
      </c>
      <c r="Z179" s="68" t="str">
        <f t="shared" si="403"/>
        <v>089986332811</v>
      </c>
      <c r="AA179" s="68" t="str">
        <f t="shared" si="404"/>
        <v>059626095095</v>
      </c>
      <c r="AB179" s="68" t="str">
        <f t="shared" si="405"/>
        <v>163851716458</v>
      </c>
      <c r="AC179" s="68" t="str">
        <f t="shared" si="406"/>
        <v>082394795827</v>
      </c>
      <c r="AD179" s="68" t="str">
        <f t="shared" si="407"/>
        <v>499720439091</v>
      </c>
      <c r="AE179" s="68" t="str">
        <f t="shared" si="408"/>
        <v>117</v>
      </c>
      <c r="AF179" s="68">
        <f t="shared" si="409"/>
        <v>0</v>
      </c>
      <c r="AG179" s="68">
        <f t="shared" si="410"/>
        <v>0</v>
      </c>
      <c r="AH179" s="68">
        <f t="shared" si="411"/>
        <v>0</v>
      </c>
      <c r="AI179" s="68">
        <f t="shared" si="412"/>
        <v>0</v>
      </c>
      <c r="AJ179" s="69">
        <f t="shared" si="468"/>
        <v>0</v>
      </c>
      <c r="AK179" s="69">
        <f t="shared" si="469"/>
        <v>0</v>
      </c>
      <c r="AL179" s="69">
        <f t="shared" si="470"/>
        <v>29400000000000</v>
      </c>
      <c r="AM179" s="69">
        <f t="shared" si="471"/>
        <v>120858346067529</v>
      </c>
      <c r="AN179" s="69">
        <f t="shared" si="472"/>
        <v>127600275325509</v>
      </c>
      <c r="AO179" s="69">
        <f t="shared" si="473"/>
        <v>121240752908877</v>
      </c>
      <c r="AP179" s="69">
        <f t="shared" si="474"/>
        <v>139718521481616</v>
      </c>
      <c r="AQ179" s="69">
        <f t="shared" si="475"/>
        <v>134622617974278</v>
      </c>
      <c r="AR179" s="69">
        <f t="shared" si="476"/>
        <v>143126448568383</v>
      </c>
      <c r="AS179" s="69">
        <f t="shared" si="477"/>
        <v>131461743741678</v>
      </c>
      <c r="AT179" s="69">
        <f t="shared" si="478"/>
        <v>104928653087874</v>
      </c>
      <c r="AU179" s="69">
        <f t="shared" si="479"/>
        <v>91675314155124</v>
      </c>
      <c r="AV179" s="69">
        <f t="shared" si="480"/>
        <v>115719302218527</v>
      </c>
      <c r="AW179" s="69">
        <f t="shared" si="481"/>
        <v>25042105118436</v>
      </c>
      <c r="AX179" s="69">
        <f t="shared" si="482"/>
        <v>81201642519648</v>
      </c>
      <c r="AY179" s="69">
        <f t="shared" si="483"/>
        <v>4833190980282</v>
      </c>
      <c r="AZ179" s="69">
        <f t="shared" si="484"/>
        <v>13227990923217</v>
      </c>
      <c r="BA179" s="69">
        <f t="shared" si="485"/>
        <v>8765035978965</v>
      </c>
      <c r="BB179" s="69">
        <f t="shared" si="486"/>
        <v>24086202319326</v>
      </c>
      <c r="BC179" s="69">
        <f t="shared" si="487"/>
        <v>12112034986569</v>
      </c>
      <c r="BD179" s="69">
        <f t="shared" si="488"/>
        <v>73458904546377</v>
      </c>
      <c r="BE179" s="69">
        <f t="shared" si="489"/>
        <v>17199</v>
      </c>
      <c r="BF179" s="69">
        <f t="shared" si="490"/>
        <v>0</v>
      </c>
      <c r="BG179" s="69">
        <f t="shared" si="491"/>
        <v>0</v>
      </c>
      <c r="BH179" s="69">
        <f t="shared" si="492"/>
        <v>0</v>
      </c>
      <c r="BI179" s="69">
        <f t="shared" si="493"/>
        <v>0</v>
      </c>
      <c r="BJ179" s="69">
        <f t="shared" si="413"/>
        <v>0</v>
      </c>
      <c r="BK179" s="69">
        <f t="shared" si="414"/>
        <v>0</v>
      </c>
      <c r="BL179" s="69">
        <f t="shared" si="415"/>
        <v>400000000000</v>
      </c>
      <c r="BM179" s="69">
        <f t="shared" si="416"/>
        <v>858346067529</v>
      </c>
      <c r="BN179" s="69">
        <f t="shared" si="417"/>
        <v>600275325509</v>
      </c>
      <c r="BO179" s="69">
        <f t="shared" si="418"/>
        <v>240752908877</v>
      </c>
      <c r="BP179" s="69">
        <f t="shared" si="419"/>
        <v>718521481616</v>
      </c>
      <c r="BQ179" s="69">
        <f t="shared" si="420"/>
        <v>622617974278</v>
      </c>
      <c r="BR179" s="69">
        <f t="shared" si="421"/>
        <v>126448568383</v>
      </c>
      <c r="BS179" s="69">
        <f t="shared" si="422"/>
        <v>461743741678</v>
      </c>
      <c r="BT179" s="69">
        <f t="shared" si="423"/>
        <v>928653087874</v>
      </c>
      <c r="BU179" s="69">
        <f t="shared" si="424"/>
        <v>675314155124</v>
      </c>
      <c r="BV179" s="69">
        <f t="shared" si="425"/>
        <v>719302218527</v>
      </c>
      <c r="BW179" s="69">
        <f t="shared" si="426"/>
        <v>42105118436</v>
      </c>
      <c r="BX179" s="69">
        <f t="shared" si="427"/>
        <v>201642519648</v>
      </c>
      <c r="BY179" s="69">
        <f t="shared" si="428"/>
        <v>833190980282</v>
      </c>
      <c r="BZ179" s="69">
        <f t="shared" si="429"/>
        <v>227990923217</v>
      </c>
      <c r="CA179" s="69">
        <f t="shared" si="430"/>
        <v>765035978965</v>
      </c>
      <c r="CB179" s="69">
        <f t="shared" si="431"/>
        <v>86202319326</v>
      </c>
      <c r="CC179" s="69">
        <f t="shared" si="432"/>
        <v>112034986569</v>
      </c>
      <c r="CD179" s="69">
        <f t="shared" si="433"/>
        <v>458904546377</v>
      </c>
      <c r="CE179" s="69">
        <f t="shared" si="434"/>
        <v>17199</v>
      </c>
      <c r="CF179" s="69">
        <f t="shared" si="435"/>
        <v>0</v>
      </c>
      <c r="CG179" s="69">
        <f t="shared" si="436"/>
        <v>0</v>
      </c>
      <c r="CH179" s="69">
        <f t="shared" si="437"/>
        <v>0</v>
      </c>
      <c r="CI179" s="69">
        <f t="shared" si="438"/>
        <v>0</v>
      </c>
      <c r="CJ179" s="69">
        <f t="shared" si="439"/>
        <v>0</v>
      </c>
      <c r="CK179" s="69">
        <f t="shared" si="440"/>
        <v>0</v>
      </c>
      <c r="CL179" s="69">
        <f t="shared" si="441"/>
        <v>29</v>
      </c>
      <c r="CM179" s="69">
        <f t="shared" si="442"/>
        <v>120</v>
      </c>
      <c r="CN179" s="69">
        <f t="shared" si="443"/>
        <v>127</v>
      </c>
      <c r="CO179" s="69">
        <f t="shared" si="444"/>
        <v>121</v>
      </c>
      <c r="CP179" s="69">
        <f t="shared" si="445"/>
        <v>139</v>
      </c>
      <c r="CQ179" s="69">
        <f t="shared" si="446"/>
        <v>134</v>
      </c>
      <c r="CR179" s="69">
        <f t="shared" si="447"/>
        <v>143</v>
      </c>
      <c r="CS179" s="69">
        <f t="shared" si="448"/>
        <v>131</v>
      </c>
      <c r="CT179" s="69">
        <f t="shared" si="449"/>
        <v>104</v>
      </c>
      <c r="CU179" s="69">
        <f t="shared" si="450"/>
        <v>91</v>
      </c>
      <c r="CV179" s="69">
        <f t="shared" si="451"/>
        <v>115</v>
      </c>
      <c r="CW179" s="69">
        <f t="shared" si="452"/>
        <v>25</v>
      </c>
      <c r="CX179" s="69">
        <f t="shared" si="453"/>
        <v>81</v>
      </c>
      <c r="CY179" s="69">
        <f t="shared" si="454"/>
        <v>4</v>
      </c>
      <c r="CZ179" s="69">
        <f t="shared" si="455"/>
        <v>13</v>
      </c>
      <c r="DA179" s="69">
        <f t="shared" si="456"/>
        <v>8</v>
      </c>
      <c r="DB179" s="69">
        <f t="shared" si="457"/>
        <v>24</v>
      </c>
      <c r="DC179" s="69">
        <f t="shared" si="458"/>
        <v>12</v>
      </c>
      <c r="DD179" s="69">
        <f t="shared" si="459"/>
        <v>73</v>
      </c>
      <c r="DE179" s="69">
        <f t="shared" si="460"/>
        <v>0</v>
      </c>
      <c r="DF179" s="69">
        <f t="shared" si="461"/>
        <v>0</v>
      </c>
      <c r="DG179" s="69">
        <f t="shared" si="462"/>
        <v>0</v>
      </c>
      <c r="DH179" s="69">
        <f t="shared" si="463"/>
        <v>0</v>
      </c>
      <c r="DI179" s="69">
        <f t="shared" si="464"/>
        <v>0</v>
      </c>
      <c r="DJ179" s="69" t="str">
        <f>IF(COUNTBLANK(DK179:$EI179)=COLUMNS(DK179:$EI179),"",REPT("0",Batch_Length-LEN(IF(AND(SUM(AK179:$BI179)&lt;&gt;0,BJ179=0),REPT("0",Batch_Length),TEXT(BJ179,"0")))))&amp;IF(AND(SUM(AK179:$BI179)&lt;&gt;0,BJ179=0),REPT("0",Batch_Length),TEXT(BJ179,"0"))</f>
        <v>000000000000</v>
      </c>
      <c r="DK179" s="69" t="str">
        <f>IF(COUNTBLANK(DL179:$EI179)=COLUMNS(DL179:$EI179),"",REPT("0",Batch_Length-LEN(IF(AND(SUMPRODUCT($F$32:$F178*BK$32:BK178)+SUMPRODUCT($F$32:$F178*CJ$32:CJ178)&gt;0,BK179+CJ179=0),REPT("0",Batch_Length),IF(BK179+CJ179=0,"",TEXT(BK179+CJ179,"0"))))))&amp;IF(AND(SUMPRODUCT($F$32:$F178*BK$32:BK178)+SUMPRODUCT($F$32:$F178*CJ$32:CJ178)&gt;0,BK179+CJ179=0),REPT("0",Batch_Length),IF(BK179+CJ179=0,"",TEXT(BK179+CJ179,"0")))</f>
        <v>000000000000</v>
      </c>
      <c r="DL179" s="69" t="str">
        <f>IF(COUNTBLANK(DM179:$EI179)=COLUMNS(DM179:$EI179),"",REPT("0",Batch_Length-LEN(IF(AND(SUMPRODUCT($F$32:$F178*BL$32:BL178)+SUMPRODUCT($F$32:$F178*CK$32:CK178)&gt;0,BL179+CK179=0),REPT("0",Batch_Length),IF(BL179+CK179=0,"",TEXT(BL179+CK179,"0"))))))&amp;IF(AND(SUMPRODUCT($F$32:$F178*BL$32:BL178)+SUMPRODUCT($F$32:$F178*CK$32:CK178)&gt;0,BL179+CK179=0),REPT("0",Batch_Length),IF(BL179+CK179=0,"",TEXT(BL179+CK179,"0")))</f>
        <v>400000000000</v>
      </c>
      <c r="DM179" s="69" t="str">
        <f>IF(COUNTBLANK(DN179:$EI179)=COLUMNS(DN179:$EI179),"",REPT("0",Batch_Length-LEN(IF(AND(SUMPRODUCT($F$32:$F178*BM$32:BM178)+SUMPRODUCT($F$32:$F178*CL$32:CL178)&gt;0,BM179+CL179=0),REPT("0",Batch_Length),IF(BM179+CL179=0,"",TEXT(BM179+CL179,"0"))))))&amp;IF(AND(SUMPRODUCT($F$32:$F178*BM$32:BM178)+SUMPRODUCT($F$32:$F178*CL$32:CL178)&gt;0,BM179+CL179=0),REPT("0",Batch_Length),IF(BM179+CL179=0,"",TEXT(BM179+CL179,"0")))</f>
        <v>858346067558</v>
      </c>
      <c r="DN179" s="69" t="str">
        <f>IF(COUNTBLANK(DO179:$EI179)=COLUMNS(DO179:$EI179),"",REPT("0",Batch_Length-LEN(IF(AND(SUMPRODUCT($F$32:$F178*BN$32:BN178)+SUMPRODUCT($F$32:$F178*CM$32:CM178)&gt;0,BN179+CM179=0),REPT("0",Batch_Length),IF(BN179+CM179=0,"",TEXT(BN179+CM179,"0"))))))&amp;IF(AND(SUMPRODUCT($F$32:$F178*BN$32:BN178)+SUMPRODUCT($F$32:$F178*CM$32:CM178)&gt;0,BN179+CM179=0),REPT("0",Batch_Length),IF(BN179+CM179=0,"",TEXT(BN179+CM179,"0")))</f>
        <v>600275325629</v>
      </c>
      <c r="DO179" s="69" t="str">
        <f>IF(COUNTBLANK(DP179:$EI179)=COLUMNS(DP179:$EI179),"",REPT("0",Batch_Length-LEN(IF(AND(SUMPRODUCT($F$32:$F178*BO$32:BO178)+SUMPRODUCT($F$32:$F178*CN$32:CN178)&gt;0,BO179+CN179=0),REPT("0",Batch_Length),IF(BO179+CN179=0,"",TEXT(BO179+CN179,"0"))))))&amp;IF(AND(SUMPRODUCT($F$32:$F178*BO$32:BO178)+SUMPRODUCT($F$32:$F178*CN$32:CN178)&gt;0,BO179+CN179=0),REPT("0",Batch_Length),IF(BO179+CN179=0,"",TEXT(BO179+CN179,"0")))</f>
        <v>240752909004</v>
      </c>
      <c r="DP179" s="69" t="str">
        <f>IF(COUNTBLANK(DQ179:$EI179)=COLUMNS(DQ179:$EI179),"",REPT("0",Batch_Length-LEN(IF(AND(SUMPRODUCT($F$32:$F178*BP$32:BP178)+SUMPRODUCT($F$32:$F178*CO$32:CO178)&gt;0,BP179+CO179=0),REPT("0",Batch_Length),IF(BP179+CO179=0,"",TEXT(BP179+CO179,"0"))))))&amp;IF(AND(SUMPRODUCT($F$32:$F178*BP$32:BP178)+SUMPRODUCT($F$32:$F178*CO$32:CO178)&gt;0,BP179+CO179=0),REPT("0",Batch_Length),IF(BP179+CO179=0,"",TEXT(BP179+CO179,"0")))</f>
        <v>718521481737</v>
      </c>
      <c r="DQ179" s="69" t="str">
        <f>IF(COUNTBLANK(DR179:$EI179)=COLUMNS(DR179:$EI179),"",REPT("0",Batch_Length-LEN(IF(AND(SUMPRODUCT($F$32:$F178*BQ$32:BQ178)+SUMPRODUCT($F$32:$F178*CP$32:CP178)&gt;0,BQ179+CP179=0),REPT("0",Batch_Length),IF(BQ179+CP179=0,"",TEXT(BQ179+CP179,"0"))))))&amp;IF(AND(SUMPRODUCT($F$32:$F178*BQ$32:BQ178)+SUMPRODUCT($F$32:$F178*CP$32:CP178)&gt;0,BQ179+CP179=0),REPT("0",Batch_Length),IF(BQ179+CP179=0,"",TEXT(BQ179+CP179,"0")))</f>
        <v>622617974417</v>
      </c>
      <c r="DR179" s="69" t="str">
        <f>IF(COUNTBLANK(DS179:$EI179)=COLUMNS(DS179:$EI179),"",REPT("0",Batch_Length-LEN(IF(AND(SUMPRODUCT($F$32:$F178*BR$32:BR178)+SUMPRODUCT($F$32:$F178*CQ$32:CQ178)&gt;0,BR179+CQ179=0),REPT("0",Batch_Length),IF(BR179+CQ179=0,"",TEXT(BR179+CQ179,"0"))))))&amp;IF(AND(SUMPRODUCT($F$32:$F178*BR$32:BR178)+SUMPRODUCT($F$32:$F178*CQ$32:CQ178)&gt;0,BR179+CQ179=0),REPT("0",Batch_Length),IF(BR179+CQ179=0,"",TEXT(BR179+CQ179,"0")))</f>
        <v>126448568517</v>
      </c>
      <c r="DS179" s="69" t="str">
        <f>IF(COUNTBLANK(DT179:$EI179)=COLUMNS(DT179:$EI179),"",REPT("0",Batch_Length-LEN(IF(AND(SUMPRODUCT($F$32:$F178*BS$32:BS178)+SUMPRODUCT($F$32:$F178*CR$32:CR178)&gt;0,BS179+CR179=0),REPT("0",Batch_Length),IF(BS179+CR179=0,"",TEXT(BS179+CR179,"0"))))))&amp;IF(AND(SUMPRODUCT($F$32:$F178*BS$32:BS178)+SUMPRODUCT($F$32:$F178*CR$32:CR178)&gt;0,BS179+CR179=0),REPT("0",Batch_Length),IF(BS179+CR179=0,"",TEXT(BS179+CR179,"0")))</f>
        <v>461743741821</v>
      </c>
      <c r="DT179" s="69" t="str">
        <f>IF(COUNTBLANK(DU179:$EI179)=COLUMNS(DU179:$EI179),"",REPT("0",Batch_Length-LEN(IF(AND(SUMPRODUCT($F$32:$F178*BT$32:BT178)+SUMPRODUCT($F$32:$F178*CS$32:CS178)&gt;0,BT179+CS179=0),REPT("0",Batch_Length),IF(BT179+CS179=0,"",TEXT(BT179+CS179,"0"))))))&amp;IF(AND(SUMPRODUCT($F$32:$F178*BT$32:BT178)+SUMPRODUCT($F$32:$F178*CS$32:CS178)&gt;0,BT179+CS179=0),REPT("0",Batch_Length),IF(BT179+CS179=0,"",TEXT(BT179+CS179,"0")))</f>
        <v>928653088005</v>
      </c>
      <c r="DU179" s="69" t="str">
        <f>IF(COUNTBLANK(DV179:$EI179)=COLUMNS(DV179:$EI179),"",REPT("0",Batch_Length-LEN(IF(AND(SUMPRODUCT($F$32:$F178*BU$32:BU178)+SUMPRODUCT($F$32:$F178*CT$32:CT178)&gt;0,BU179+CT179=0),REPT("0",Batch_Length),IF(BU179+CT179=0,"",TEXT(BU179+CT179,"0"))))))&amp;IF(AND(SUMPRODUCT($F$32:$F178*BU$32:BU178)+SUMPRODUCT($F$32:$F178*CT$32:CT178)&gt;0,BU179+CT179=0),REPT("0",Batch_Length),IF(BU179+CT179=0,"",TEXT(BU179+CT179,"0")))</f>
        <v>675314155228</v>
      </c>
      <c r="DV179" s="69" t="str">
        <f>IF(COUNTBLANK(DW179:$EI179)=COLUMNS(DW179:$EI179),"",REPT("0",Batch_Length-LEN(IF(AND(SUMPRODUCT($F$32:$F178*BV$32:BV178)+SUMPRODUCT($F$32:$F178*CU$32:CU178)&gt;0,BV179+CU179=0),REPT("0",Batch_Length),IF(BV179+CU179=0,"",TEXT(BV179+CU179,"0"))))))&amp;IF(AND(SUMPRODUCT($F$32:$F178*BV$32:BV178)+SUMPRODUCT($F$32:$F178*CU$32:CU178)&gt;0,BV179+CU179=0),REPT("0",Batch_Length),IF(BV179+CU179=0,"",TEXT(BV179+CU179,"0")))</f>
        <v>719302218618</v>
      </c>
      <c r="DW179" s="69" t="str">
        <f>IF(COUNTBLANK(DX179:$EI179)=COLUMNS(DX179:$EI179),"",REPT("0",Batch_Length-LEN(IF(AND(SUMPRODUCT($F$32:$F178*BW$32:BW178)+SUMPRODUCT($F$32:$F178*CV$32:CV178)&gt;0,BW179+CV179=0),REPT("0",Batch_Length),IF(BW179+CV179=0,"",TEXT(BW179+CV179,"0"))))))&amp;IF(AND(SUMPRODUCT($F$32:$F178*BW$32:BW178)+SUMPRODUCT($F$32:$F178*CV$32:CV178)&gt;0,BW179+CV179=0),REPT("0",Batch_Length),IF(BW179+CV179=0,"",TEXT(BW179+CV179,"0")))</f>
        <v>042105118551</v>
      </c>
      <c r="DX179" s="69" t="str">
        <f>IF(COUNTBLANK(DY179:$EI179)=COLUMNS(DY179:$EI179),"",REPT("0",Batch_Length-LEN(IF(AND(SUMPRODUCT($F$32:$F178*BX$32:BX178)+SUMPRODUCT($F$32:$F178*CW$32:CW178)&gt;0,BX179+CW179=0),REPT("0",Batch_Length),IF(BX179+CW179=0,"",TEXT(BX179+CW179,"0"))))))&amp;IF(AND(SUMPRODUCT($F$32:$F178*BX$32:BX178)+SUMPRODUCT($F$32:$F178*CW$32:CW178)&gt;0,BX179+CW179=0),REPT("0",Batch_Length),IF(BX179+CW179=0,"",TEXT(BX179+CW179,"0")))</f>
        <v>201642519673</v>
      </c>
      <c r="DY179" s="69" t="str">
        <f>IF(COUNTBLANK(DZ179:$EI179)=COLUMNS(DZ179:$EI179),"",REPT("0",Batch_Length-LEN(IF(AND(SUMPRODUCT($F$32:$F178*BY$32:BY178)+SUMPRODUCT($F$32:$F178*CX$32:CX178)&gt;0,BY179+CX179=0),REPT("0",Batch_Length),IF(BY179+CX179=0,"",TEXT(BY179+CX179,"0"))))))&amp;IF(AND(SUMPRODUCT($F$32:$F178*BY$32:BY178)+SUMPRODUCT($F$32:$F178*CX$32:CX178)&gt;0,BY179+CX179=0),REPT("0",Batch_Length),IF(BY179+CX179=0,"",TEXT(BY179+CX179,"0")))</f>
        <v>833190980363</v>
      </c>
      <c r="DZ179" s="69" t="str">
        <f>IF(COUNTBLANK(EA179:$EI179)=COLUMNS(EA179:$EI179),"",REPT("0",Batch_Length-LEN(IF(AND(SUMPRODUCT($F$32:$F178*BZ$32:BZ178)+SUMPRODUCT($F$32:$F178*CY$32:CY178)&gt;0,BZ179+CY179=0),REPT("0",Batch_Length),IF(BZ179+CY179=0,"",TEXT(BZ179+CY179,"0"))))))&amp;IF(AND(SUMPRODUCT($F$32:$F178*BZ$32:BZ178)+SUMPRODUCT($F$32:$F178*CY$32:CY178)&gt;0,BZ179+CY179=0),REPT("0",Batch_Length),IF(BZ179+CY179=0,"",TEXT(BZ179+CY179,"0")))</f>
        <v>227990923221</v>
      </c>
      <c r="EA179" s="69" t="str">
        <f>IF(COUNTBLANK(EB179:$EI179)=COLUMNS(EB179:$EI179),"",REPT("0",Batch_Length-LEN(IF(AND(SUMPRODUCT($F$32:$F178*CA$32:CA178)+SUMPRODUCT($F$32:$F178*CZ$32:CZ178)&gt;0,CA179+CZ179=0),REPT("0",Batch_Length),IF(CA179+CZ179=0,"",TEXT(CA179+CZ179,"0"))))))&amp;IF(AND(SUMPRODUCT($F$32:$F178*CA$32:CA178)+SUMPRODUCT($F$32:$F178*CZ$32:CZ178)&gt;0,CA179+CZ179=0),REPT("0",Batch_Length),IF(CA179+CZ179=0,"",TEXT(CA179+CZ179,"0")))</f>
        <v>765035978978</v>
      </c>
      <c r="EB179" s="69" t="str">
        <f>IF(COUNTBLANK(EC179:$EI179)=COLUMNS(EC179:$EI179),"",REPT("0",Batch_Length-LEN(IF(AND(SUMPRODUCT($F$32:$F178*CB$32:CB178)+SUMPRODUCT($F$32:$F178*DA$32:DA178)&gt;0,CB179+DA179=0),REPT("0",Batch_Length),IF(CB179+DA179=0,"",TEXT(CB179+DA179,"0"))))))&amp;IF(AND(SUMPRODUCT($F$32:$F178*CB$32:CB178)+SUMPRODUCT($F$32:$F178*DA$32:DA178)&gt;0,CB179+DA179=0),REPT("0",Batch_Length),IF(CB179+DA179=0,"",TEXT(CB179+DA179,"0")))</f>
        <v>086202319334</v>
      </c>
      <c r="EC179" s="69" t="str">
        <f>IF(COUNTBLANK(ED179:$EI179)=COLUMNS(ED179:$EI179),"",REPT("0",Batch_Length-LEN(IF(AND(SUMPRODUCT($F$32:$F178*CC$32:CC178)+SUMPRODUCT($F$32:$F178*DB$32:DB178)&gt;0,CC179+DB179=0),REPT("0",Batch_Length),IF(CC179+DB179=0,"",TEXT(CC179+DB179,"0"))))))&amp;IF(AND(SUMPRODUCT($F$32:$F178*CC$32:CC178)+SUMPRODUCT($F$32:$F178*DB$32:DB178)&gt;0,CC179+DB179=0),REPT("0",Batch_Length),IF(CC179+DB179=0,"",TEXT(CC179+DB179,"0")))</f>
        <v>112034986593</v>
      </c>
      <c r="ED179" s="69" t="str">
        <f>IF(COUNTBLANK(EE179:$EI179)=COLUMNS(EE179:$EI179),"",REPT("0",Batch_Length-LEN(IF(AND(SUMPRODUCT($F$32:$F178*CD$32:CD178)+SUMPRODUCT($F$32:$F178*DC$32:DC178)&gt;0,CD179+DC179=0),REPT("0",Batch_Length),IF(CD179+DC179=0,"",TEXT(CD179+DC179,"0"))))))&amp;IF(AND(SUMPRODUCT($F$32:$F178*CD$32:CD178)+SUMPRODUCT($F$32:$F178*DC$32:DC178)&gt;0,CD179+DC179=0),REPT("0",Batch_Length),IF(CD179+DC179=0,"",TEXT(CD179+DC179,"0")))</f>
        <v>458904546389</v>
      </c>
      <c r="EE179" s="69" t="str">
        <f>IF(COUNTBLANK(EF179:$EI179)=COLUMNS(EF179:$EI179),"",REPT("0",Batch_Length-LEN(IF(AND(SUMPRODUCT($F$32:$F178*CE$32:CE178)+SUMPRODUCT($F$32:$F178*DD$32:DD178)&gt;0,CE179+DD179=0),REPT("0",Batch_Length),IF(CE179+DD179=0,"",TEXT(CE179+DD179,"0"))))))&amp;IF(AND(SUMPRODUCT($F$32:$F178*CE$32:CE178)+SUMPRODUCT($F$32:$F178*DD$32:DD178)&gt;0,CE179+DD179=0),REPT("0",Batch_Length),IF(CE179+DD179=0,"",TEXT(CE179+DD179,"0")))</f>
        <v>17272</v>
      </c>
      <c r="EF179" s="69" t="str">
        <f>IF(COUNTBLANK(EG179:$EI179)=COLUMNS(EG179:$EI179),"",REPT("0",Batch_Length-LEN(IF(AND(SUMPRODUCT($F$32:$F178*CF$32:CF178)+SUMPRODUCT($F$32:$F178*DE$32:DE178)&gt;0,CF179+DE179=0),REPT("0",Batch_Length),IF(CF179+DE179=0,"",TEXT(CF179+DE179,"0"))))))&amp;IF(AND(SUMPRODUCT($F$32:$F178*CF$32:CF178)+SUMPRODUCT($F$32:$F178*DE$32:DE178)&gt;0,CF179+DE179=0),REPT("0",Batch_Length),IF(CF179+DE179=0,"",TEXT(CF179+DE179,"0")))</f>
        <v/>
      </c>
      <c r="EG179" s="69" t="str">
        <f>IF(COUNTBLANK(EH179:$EI179)=COLUMNS(EH179:$EI179),"",REPT("0",Batch_Length-LEN(IF(AND(SUMPRODUCT($F$32:$F178*CG$32:CG178)+SUMPRODUCT($F$32:$F178*DF$32:DF178)&gt;0,CG179+DF179=0),REPT("0",Batch_Length),IF(CG179+DF179=0,"",TEXT(CG179+DF179,"0"))))))&amp;IF(AND(SUMPRODUCT($F$32:$F178*CG$32:CG178)+SUMPRODUCT($F$32:$F178*DF$32:DF178)&gt;0,CG179+DF179=0),REPT("0",Batch_Length),IF(CG179+DF179=0,"",TEXT(CG179+DF179,"0")))</f>
        <v/>
      </c>
      <c r="EH179" s="69" t="str">
        <f>IF(COUNTBLANK(EI179:$EI179)=COLUMNS(EI179:$EI179),"",REPT("0",Batch_Length-LEN(IF(AND(SUMPRODUCT($F$32:$F178*CH$32:CH178)+SUMPRODUCT($F$32:$F178*DG$32:DG178)&gt;0,CH179+DG179=0),REPT("0",Batch_Length),IF(CH179+DG179=0,"",TEXT(CH179+DG179,"0"))))))&amp;IF(AND(SUMPRODUCT($F$32:$F178*CH$32:CH178)+SUMPRODUCT($F$32:$F178*DG$32:DG178)&gt;0,CH179+DG179=0),REPT("0",Batch_Length),IF(CH179+DG179=0,"",TEXT(CH179+DG179,"0")))</f>
        <v/>
      </c>
      <c r="EI179" s="69" t="str">
        <f>IF(AND(SUMPRODUCT($F$32:$F178*CI$32:CI178)+SUMPRODUCT($F$32:$F178*DH$32:DH178)&gt;0,CI179+DH179=0),REPT("0",Batch_Length),IF(CI179+DH179=0,"",TEXT(CI179+DH179,"0")))</f>
        <v/>
      </c>
      <c r="EJ179" s="69" t="str">
        <f t="shared" si="494"/>
        <v>17272458904546389112034986593086202319334765035978978227990923221833190980363201642519673042105118551719302218618675314155228928653088005461743741821126448568517622617974417718521481737240752909004600275325629858346067558400000000000000000000000000000000000</v>
      </c>
      <c r="EK179" s="57" t="s">
        <v>86</v>
      </c>
    </row>
    <row r="180" spans="6:141" outlineLevel="1" x14ac:dyDescent="0.2">
      <c r="F180" s="66">
        <f t="shared" si="465"/>
        <v>148</v>
      </c>
      <c r="G180" s="67" t="str">
        <f t="shared" si="466"/>
        <v>2556323917872865588581178015776757943261545225324888777742656636831312265093753843092911610231557545654456728355563946494973881440657024808338073789526714388140608147460213822341179297111631430532680840748193219035217998643200000000000000000000000000000000000</v>
      </c>
      <c r="H180" s="66">
        <f t="shared" si="467"/>
        <v>259</v>
      </c>
      <c r="I180" s="66">
        <f t="shared" si="386"/>
        <v>22</v>
      </c>
      <c r="J180" s="67" t="str">
        <f t="shared" si="387"/>
        <v>000000000000</v>
      </c>
      <c r="K180" s="68" t="str">
        <f t="shared" si="388"/>
        <v>000000000000</v>
      </c>
      <c r="L180" s="68" t="str">
        <f t="shared" si="389"/>
        <v>400000000000</v>
      </c>
      <c r="M180" s="68" t="str">
        <f t="shared" si="390"/>
        <v>858346067558</v>
      </c>
      <c r="N180" s="68" t="str">
        <f t="shared" si="391"/>
        <v>600275325629</v>
      </c>
      <c r="O180" s="68" t="str">
        <f t="shared" si="392"/>
        <v>240752909004</v>
      </c>
      <c r="P180" s="68" t="str">
        <f t="shared" si="393"/>
        <v>718521481737</v>
      </c>
      <c r="Q180" s="68" t="str">
        <f t="shared" si="394"/>
        <v>622617974417</v>
      </c>
      <c r="R180" s="68" t="str">
        <f t="shared" si="395"/>
        <v>126448568517</v>
      </c>
      <c r="S180" s="68" t="str">
        <f t="shared" si="396"/>
        <v>461743741821</v>
      </c>
      <c r="T180" s="68" t="str">
        <f t="shared" si="397"/>
        <v>928653088005</v>
      </c>
      <c r="U180" s="68" t="str">
        <f t="shared" si="398"/>
        <v>675314155228</v>
      </c>
      <c r="V180" s="68" t="str">
        <f t="shared" si="399"/>
        <v>719302218618</v>
      </c>
      <c r="W180" s="68" t="str">
        <f t="shared" si="400"/>
        <v>042105118551</v>
      </c>
      <c r="X180" s="68" t="str">
        <f t="shared" si="401"/>
        <v>201642519673</v>
      </c>
      <c r="Y180" s="68" t="str">
        <f t="shared" si="402"/>
        <v>833190980363</v>
      </c>
      <c r="Z180" s="68" t="str">
        <f t="shared" si="403"/>
        <v>227990923221</v>
      </c>
      <c r="AA180" s="68" t="str">
        <f t="shared" si="404"/>
        <v>765035978978</v>
      </c>
      <c r="AB180" s="68" t="str">
        <f t="shared" si="405"/>
        <v>086202319334</v>
      </c>
      <c r="AC180" s="68" t="str">
        <f t="shared" si="406"/>
        <v>112034986593</v>
      </c>
      <c r="AD180" s="68" t="str">
        <f t="shared" si="407"/>
        <v>458904546389</v>
      </c>
      <c r="AE180" s="68" t="str">
        <f t="shared" si="408"/>
        <v>17272</v>
      </c>
      <c r="AF180" s="68">
        <f t="shared" si="409"/>
        <v>0</v>
      </c>
      <c r="AG180" s="68">
        <f t="shared" si="410"/>
        <v>0</v>
      </c>
      <c r="AH180" s="68">
        <f t="shared" si="411"/>
        <v>0</v>
      </c>
      <c r="AI180" s="68">
        <f t="shared" si="412"/>
        <v>0</v>
      </c>
      <c r="AJ180" s="69">
        <f t="shared" si="468"/>
        <v>0</v>
      </c>
      <c r="AK180" s="69">
        <f t="shared" si="469"/>
        <v>0</v>
      </c>
      <c r="AL180" s="69">
        <f t="shared" si="470"/>
        <v>59200000000000</v>
      </c>
      <c r="AM180" s="69">
        <f t="shared" si="471"/>
        <v>127035217998584</v>
      </c>
      <c r="AN180" s="69">
        <f t="shared" si="472"/>
        <v>88840748193092</v>
      </c>
      <c r="AO180" s="69">
        <f t="shared" si="473"/>
        <v>35631430532592</v>
      </c>
      <c r="AP180" s="69">
        <f t="shared" si="474"/>
        <v>106341179297076</v>
      </c>
      <c r="AQ180" s="69">
        <f t="shared" si="475"/>
        <v>92147460213716</v>
      </c>
      <c r="AR180" s="69">
        <f t="shared" si="476"/>
        <v>18714388140516</v>
      </c>
      <c r="AS180" s="69">
        <f t="shared" si="477"/>
        <v>68338073789508</v>
      </c>
      <c r="AT180" s="69">
        <f t="shared" si="478"/>
        <v>137440657024740</v>
      </c>
      <c r="AU180" s="69">
        <f t="shared" si="479"/>
        <v>99946494973744</v>
      </c>
      <c r="AV180" s="69">
        <f t="shared" si="480"/>
        <v>106456728355464</v>
      </c>
      <c r="AW180" s="69">
        <f t="shared" si="481"/>
        <v>6231557545548</v>
      </c>
      <c r="AX180" s="69">
        <f t="shared" si="482"/>
        <v>29843092911604</v>
      </c>
      <c r="AY180" s="69">
        <f t="shared" si="483"/>
        <v>123312265093724</v>
      </c>
      <c r="AZ180" s="69">
        <f t="shared" si="484"/>
        <v>33742656636708</v>
      </c>
      <c r="BA180" s="69">
        <f t="shared" si="485"/>
        <v>113225324888744</v>
      </c>
      <c r="BB180" s="69">
        <f t="shared" si="486"/>
        <v>12757943261432</v>
      </c>
      <c r="BC180" s="69">
        <f t="shared" si="487"/>
        <v>16581178015764</v>
      </c>
      <c r="BD180" s="69">
        <f t="shared" si="488"/>
        <v>67917872865572</v>
      </c>
      <c r="BE180" s="69">
        <f t="shared" si="489"/>
        <v>2556256</v>
      </c>
      <c r="BF180" s="69">
        <f t="shared" si="490"/>
        <v>0</v>
      </c>
      <c r="BG180" s="69">
        <f t="shared" si="491"/>
        <v>0</v>
      </c>
      <c r="BH180" s="69">
        <f t="shared" si="492"/>
        <v>0</v>
      </c>
      <c r="BI180" s="69">
        <f t="shared" si="493"/>
        <v>0</v>
      </c>
      <c r="BJ180" s="69">
        <f t="shared" si="413"/>
        <v>0</v>
      </c>
      <c r="BK180" s="69">
        <f t="shared" si="414"/>
        <v>0</v>
      </c>
      <c r="BL180" s="69">
        <f t="shared" si="415"/>
        <v>200000000000</v>
      </c>
      <c r="BM180" s="69">
        <f t="shared" si="416"/>
        <v>35217998584</v>
      </c>
      <c r="BN180" s="69">
        <f t="shared" si="417"/>
        <v>840748193092</v>
      </c>
      <c r="BO180" s="69">
        <f t="shared" si="418"/>
        <v>631430532592</v>
      </c>
      <c r="BP180" s="69">
        <f t="shared" si="419"/>
        <v>341179297076</v>
      </c>
      <c r="BQ180" s="69">
        <f t="shared" si="420"/>
        <v>147460213716</v>
      </c>
      <c r="BR180" s="69">
        <f t="shared" si="421"/>
        <v>714388140516</v>
      </c>
      <c r="BS180" s="69">
        <f t="shared" si="422"/>
        <v>338073789508</v>
      </c>
      <c r="BT180" s="69">
        <f t="shared" si="423"/>
        <v>440657024740</v>
      </c>
      <c r="BU180" s="69">
        <f t="shared" si="424"/>
        <v>946494973744</v>
      </c>
      <c r="BV180" s="69">
        <f t="shared" si="425"/>
        <v>456728355464</v>
      </c>
      <c r="BW180" s="69">
        <f t="shared" si="426"/>
        <v>231557545548</v>
      </c>
      <c r="BX180" s="69">
        <f t="shared" si="427"/>
        <v>843092911604</v>
      </c>
      <c r="BY180" s="69">
        <f t="shared" si="428"/>
        <v>312265093724</v>
      </c>
      <c r="BZ180" s="69">
        <f t="shared" si="429"/>
        <v>742656636708</v>
      </c>
      <c r="CA180" s="69">
        <f t="shared" si="430"/>
        <v>225324888744</v>
      </c>
      <c r="CB180" s="69">
        <f t="shared" si="431"/>
        <v>757943261432</v>
      </c>
      <c r="CC180" s="69">
        <f t="shared" si="432"/>
        <v>581178015764</v>
      </c>
      <c r="CD180" s="69">
        <f t="shared" si="433"/>
        <v>917872865572</v>
      </c>
      <c r="CE180" s="69">
        <f t="shared" si="434"/>
        <v>2556256</v>
      </c>
      <c r="CF180" s="69">
        <f t="shared" si="435"/>
        <v>0</v>
      </c>
      <c r="CG180" s="69">
        <f t="shared" si="436"/>
        <v>0</v>
      </c>
      <c r="CH180" s="69">
        <f t="shared" si="437"/>
        <v>0</v>
      </c>
      <c r="CI180" s="69">
        <f t="shared" si="438"/>
        <v>0</v>
      </c>
      <c r="CJ180" s="69">
        <f t="shared" si="439"/>
        <v>0</v>
      </c>
      <c r="CK180" s="69">
        <f t="shared" si="440"/>
        <v>0</v>
      </c>
      <c r="CL180" s="69">
        <f t="shared" si="441"/>
        <v>59</v>
      </c>
      <c r="CM180" s="69">
        <f t="shared" si="442"/>
        <v>127</v>
      </c>
      <c r="CN180" s="69">
        <f t="shared" si="443"/>
        <v>88</v>
      </c>
      <c r="CO180" s="69">
        <f t="shared" si="444"/>
        <v>35</v>
      </c>
      <c r="CP180" s="69">
        <f t="shared" si="445"/>
        <v>106</v>
      </c>
      <c r="CQ180" s="69">
        <f t="shared" si="446"/>
        <v>92</v>
      </c>
      <c r="CR180" s="69">
        <f t="shared" si="447"/>
        <v>18</v>
      </c>
      <c r="CS180" s="69">
        <f t="shared" si="448"/>
        <v>68</v>
      </c>
      <c r="CT180" s="69">
        <f t="shared" si="449"/>
        <v>137</v>
      </c>
      <c r="CU180" s="69">
        <f t="shared" si="450"/>
        <v>99</v>
      </c>
      <c r="CV180" s="69">
        <f t="shared" si="451"/>
        <v>106</v>
      </c>
      <c r="CW180" s="69">
        <f t="shared" si="452"/>
        <v>6</v>
      </c>
      <c r="CX180" s="69">
        <f t="shared" si="453"/>
        <v>29</v>
      </c>
      <c r="CY180" s="69">
        <f t="shared" si="454"/>
        <v>123</v>
      </c>
      <c r="CZ180" s="69">
        <f t="shared" si="455"/>
        <v>33</v>
      </c>
      <c r="DA180" s="69">
        <f t="shared" si="456"/>
        <v>113</v>
      </c>
      <c r="DB180" s="69">
        <f t="shared" si="457"/>
        <v>12</v>
      </c>
      <c r="DC180" s="69">
        <f t="shared" si="458"/>
        <v>16</v>
      </c>
      <c r="DD180" s="69">
        <f t="shared" si="459"/>
        <v>67</v>
      </c>
      <c r="DE180" s="69">
        <f t="shared" si="460"/>
        <v>0</v>
      </c>
      <c r="DF180" s="69">
        <f t="shared" si="461"/>
        <v>0</v>
      </c>
      <c r="DG180" s="69">
        <f t="shared" si="462"/>
        <v>0</v>
      </c>
      <c r="DH180" s="69">
        <f t="shared" si="463"/>
        <v>0</v>
      </c>
      <c r="DI180" s="69">
        <f t="shared" si="464"/>
        <v>0</v>
      </c>
      <c r="DJ180" s="69" t="str">
        <f>IF(COUNTBLANK(DK180:$EI180)=COLUMNS(DK180:$EI180),"",REPT("0",Batch_Length-LEN(IF(AND(SUM(AK180:$BI180)&lt;&gt;0,BJ180=0),REPT("0",Batch_Length),TEXT(BJ180,"0")))))&amp;IF(AND(SUM(AK180:$BI180)&lt;&gt;0,BJ180=0),REPT("0",Batch_Length),TEXT(BJ180,"0"))</f>
        <v>000000000000</v>
      </c>
      <c r="DK180" s="69" t="str">
        <f>IF(COUNTBLANK(DL180:$EI180)=COLUMNS(DL180:$EI180),"",REPT("0",Batch_Length-LEN(IF(AND(SUMPRODUCT($F$32:$F179*BK$32:BK179)+SUMPRODUCT($F$32:$F179*CJ$32:CJ179)&gt;0,BK180+CJ180=0),REPT("0",Batch_Length),IF(BK180+CJ180=0,"",TEXT(BK180+CJ180,"0"))))))&amp;IF(AND(SUMPRODUCT($F$32:$F179*BK$32:BK179)+SUMPRODUCT($F$32:$F179*CJ$32:CJ179)&gt;0,BK180+CJ180=0),REPT("0",Batch_Length),IF(BK180+CJ180=0,"",TEXT(BK180+CJ180,"0")))</f>
        <v>000000000000</v>
      </c>
      <c r="DL180" s="69" t="str">
        <f>IF(COUNTBLANK(DM180:$EI180)=COLUMNS(DM180:$EI180),"",REPT("0",Batch_Length-LEN(IF(AND(SUMPRODUCT($F$32:$F179*BL$32:BL179)+SUMPRODUCT($F$32:$F179*CK$32:CK179)&gt;0,BL180+CK180=0),REPT("0",Batch_Length),IF(BL180+CK180=0,"",TEXT(BL180+CK180,"0"))))))&amp;IF(AND(SUMPRODUCT($F$32:$F179*BL$32:BL179)+SUMPRODUCT($F$32:$F179*CK$32:CK179)&gt;0,BL180+CK180=0),REPT("0",Batch_Length),IF(BL180+CK180=0,"",TEXT(BL180+CK180,"0")))</f>
        <v>200000000000</v>
      </c>
      <c r="DM180" s="69" t="str">
        <f>IF(COUNTBLANK(DN180:$EI180)=COLUMNS(DN180:$EI180),"",REPT("0",Batch_Length-LEN(IF(AND(SUMPRODUCT($F$32:$F179*BM$32:BM179)+SUMPRODUCT($F$32:$F179*CL$32:CL179)&gt;0,BM180+CL180=0),REPT("0",Batch_Length),IF(BM180+CL180=0,"",TEXT(BM180+CL180,"0"))))))&amp;IF(AND(SUMPRODUCT($F$32:$F179*BM$32:BM179)+SUMPRODUCT($F$32:$F179*CL$32:CL179)&gt;0,BM180+CL180=0),REPT("0",Batch_Length),IF(BM180+CL180=0,"",TEXT(BM180+CL180,"0")))</f>
        <v>035217998643</v>
      </c>
      <c r="DN180" s="69" t="str">
        <f>IF(COUNTBLANK(DO180:$EI180)=COLUMNS(DO180:$EI180),"",REPT("0",Batch_Length-LEN(IF(AND(SUMPRODUCT($F$32:$F179*BN$32:BN179)+SUMPRODUCT($F$32:$F179*CM$32:CM179)&gt;0,BN180+CM180=0),REPT("0",Batch_Length),IF(BN180+CM180=0,"",TEXT(BN180+CM180,"0"))))))&amp;IF(AND(SUMPRODUCT($F$32:$F179*BN$32:BN179)+SUMPRODUCT($F$32:$F179*CM$32:CM179)&gt;0,BN180+CM180=0),REPT("0",Batch_Length),IF(BN180+CM180=0,"",TEXT(BN180+CM180,"0")))</f>
        <v>840748193219</v>
      </c>
      <c r="DO180" s="69" t="str">
        <f>IF(COUNTBLANK(DP180:$EI180)=COLUMNS(DP180:$EI180),"",REPT("0",Batch_Length-LEN(IF(AND(SUMPRODUCT($F$32:$F179*BO$32:BO179)+SUMPRODUCT($F$32:$F179*CN$32:CN179)&gt;0,BO180+CN180=0),REPT("0",Batch_Length),IF(BO180+CN180=0,"",TEXT(BO180+CN180,"0"))))))&amp;IF(AND(SUMPRODUCT($F$32:$F179*BO$32:BO179)+SUMPRODUCT($F$32:$F179*CN$32:CN179)&gt;0,BO180+CN180=0),REPT("0",Batch_Length),IF(BO180+CN180=0,"",TEXT(BO180+CN180,"0")))</f>
        <v>631430532680</v>
      </c>
      <c r="DP180" s="69" t="str">
        <f>IF(COUNTBLANK(DQ180:$EI180)=COLUMNS(DQ180:$EI180),"",REPT("0",Batch_Length-LEN(IF(AND(SUMPRODUCT($F$32:$F179*BP$32:BP179)+SUMPRODUCT($F$32:$F179*CO$32:CO179)&gt;0,BP180+CO180=0),REPT("0",Batch_Length),IF(BP180+CO180=0,"",TEXT(BP180+CO180,"0"))))))&amp;IF(AND(SUMPRODUCT($F$32:$F179*BP$32:BP179)+SUMPRODUCT($F$32:$F179*CO$32:CO179)&gt;0,BP180+CO180=0),REPT("0",Batch_Length),IF(BP180+CO180=0,"",TEXT(BP180+CO180,"0")))</f>
        <v>341179297111</v>
      </c>
      <c r="DQ180" s="69" t="str">
        <f>IF(COUNTBLANK(DR180:$EI180)=COLUMNS(DR180:$EI180),"",REPT("0",Batch_Length-LEN(IF(AND(SUMPRODUCT($F$32:$F179*BQ$32:BQ179)+SUMPRODUCT($F$32:$F179*CP$32:CP179)&gt;0,BQ180+CP180=0),REPT("0",Batch_Length),IF(BQ180+CP180=0,"",TEXT(BQ180+CP180,"0"))))))&amp;IF(AND(SUMPRODUCT($F$32:$F179*BQ$32:BQ179)+SUMPRODUCT($F$32:$F179*CP$32:CP179)&gt;0,BQ180+CP180=0),REPT("0",Batch_Length),IF(BQ180+CP180=0,"",TEXT(BQ180+CP180,"0")))</f>
        <v>147460213822</v>
      </c>
      <c r="DR180" s="69" t="str">
        <f>IF(COUNTBLANK(DS180:$EI180)=COLUMNS(DS180:$EI180),"",REPT("0",Batch_Length-LEN(IF(AND(SUMPRODUCT($F$32:$F179*BR$32:BR179)+SUMPRODUCT($F$32:$F179*CQ$32:CQ179)&gt;0,BR180+CQ180=0),REPT("0",Batch_Length),IF(BR180+CQ180=0,"",TEXT(BR180+CQ180,"0"))))))&amp;IF(AND(SUMPRODUCT($F$32:$F179*BR$32:BR179)+SUMPRODUCT($F$32:$F179*CQ$32:CQ179)&gt;0,BR180+CQ180=0),REPT("0",Batch_Length),IF(BR180+CQ180=0,"",TEXT(BR180+CQ180,"0")))</f>
        <v>714388140608</v>
      </c>
      <c r="DS180" s="69" t="str">
        <f>IF(COUNTBLANK(DT180:$EI180)=COLUMNS(DT180:$EI180),"",REPT("0",Batch_Length-LEN(IF(AND(SUMPRODUCT($F$32:$F179*BS$32:BS179)+SUMPRODUCT($F$32:$F179*CR$32:CR179)&gt;0,BS180+CR180=0),REPT("0",Batch_Length),IF(BS180+CR180=0,"",TEXT(BS180+CR180,"0"))))))&amp;IF(AND(SUMPRODUCT($F$32:$F179*BS$32:BS179)+SUMPRODUCT($F$32:$F179*CR$32:CR179)&gt;0,BS180+CR180=0),REPT("0",Batch_Length),IF(BS180+CR180=0,"",TEXT(BS180+CR180,"0")))</f>
        <v>338073789526</v>
      </c>
      <c r="DT180" s="69" t="str">
        <f>IF(COUNTBLANK(DU180:$EI180)=COLUMNS(DU180:$EI180),"",REPT("0",Batch_Length-LEN(IF(AND(SUMPRODUCT($F$32:$F179*BT$32:BT179)+SUMPRODUCT($F$32:$F179*CS$32:CS179)&gt;0,BT180+CS180=0),REPT("0",Batch_Length),IF(BT180+CS180=0,"",TEXT(BT180+CS180,"0"))))))&amp;IF(AND(SUMPRODUCT($F$32:$F179*BT$32:BT179)+SUMPRODUCT($F$32:$F179*CS$32:CS179)&gt;0,BT180+CS180=0),REPT("0",Batch_Length),IF(BT180+CS180=0,"",TEXT(BT180+CS180,"0")))</f>
        <v>440657024808</v>
      </c>
      <c r="DU180" s="69" t="str">
        <f>IF(COUNTBLANK(DV180:$EI180)=COLUMNS(DV180:$EI180),"",REPT("0",Batch_Length-LEN(IF(AND(SUMPRODUCT($F$32:$F179*BU$32:BU179)+SUMPRODUCT($F$32:$F179*CT$32:CT179)&gt;0,BU180+CT180=0),REPT("0",Batch_Length),IF(BU180+CT180=0,"",TEXT(BU180+CT180,"0"))))))&amp;IF(AND(SUMPRODUCT($F$32:$F179*BU$32:BU179)+SUMPRODUCT($F$32:$F179*CT$32:CT179)&gt;0,BU180+CT180=0),REPT("0",Batch_Length),IF(BU180+CT180=0,"",TEXT(BU180+CT180,"0")))</f>
        <v>946494973881</v>
      </c>
      <c r="DV180" s="69" t="str">
        <f>IF(COUNTBLANK(DW180:$EI180)=COLUMNS(DW180:$EI180),"",REPT("0",Batch_Length-LEN(IF(AND(SUMPRODUCT($F$32:$F179*BV$32:BV179)+SUMPRODUCT($F$32:$F179*CU$32:CU179)&gt;0,BV180+CU180=0),REPT("0",Batch_Length),IF(BV180+CU180=0,"",TEXT(BV180+CU180,"0"))))))&amp;IF(AND(SUMPRODUCT($F$32:$F179*BV$32:BV179)+SUMPRODUCT($F$32:$F179*CU$32:CU179)&gt;0,BV180+CU180=0),REPT("0",Batch_Length),IF(BV180+CU180=0,"",TEXT(BV180+CU180,"0")))</f>
        <v>456728355563</v>
      </c>
      <c r="DW180" s="69" t="str">
        <f>IF(COUNTBLANK(DX180:$EI180)=COLUMNS(DX180:$EI180),"",REPT("0",Batch_Length-LEN(IF(AND(SUMPRODUCT($F$32:$F179*BW$32:BW179)+SUMPRODUCT($F$32:$F179*CV$32:CV179)&gt;0,BW180+CV180=0),REPT("0",Batch_Length),IF(BW180+CV180=0,"",TEXT(BW180+CV180,"0"))))))&amp;IF(AND(SUMPRODUCT($F$32:$F179*BW$32:BW179)+SUMPRODUCT($F$32:$F179*CV$32:CV179)&gt;0,BW180+CV180=0),REPT("0",Batch_Length),IF(BW180+CV180=0,"",TEXT(BW180+CV180,"0")))</f>
        <v>231557545654</v>
      </c>
      <c r="DX180" s="69" t="str">
        <f>IF(COUNTBLANK(DY180:$EI180)=COLUMNS(DY180:$EI180),"",REPT("0",Batch_Length-LEN(IF(AND(SUMPRODUCT($F$32:$F179*BX$32:BX179)+SUMPRODUCT($F$32:$F179*CW$32:CW179)&gt;0,BX180+CW180=0),REPT("0",Batch_Length),IF(BX180+CW180=0,"",TEXT(BX180+CW180,"0"))))))&amp;IF(AND(SUMPRODUCT($F$32:$F179*BX$32:BX179)+SUMPRODUCT($F$32:$F179*CW$32:CW179)&gt;0,BX180+CW180=0),REPT("0",Batch_Length),IF(BX180+CW180=0,"",TEXT(BX180+CW180,"0")))</f>
        <v>843092911610</v>
      </c>
      <c r="DY180" s="69" t="str">
        <f>IF(COUNTBLANK(DZ180:$EI180)=COLUMNS(DZ180:$EI180),"",REPT("0",Batch_Length-LEN(IF(AND(SUMPRODUCT($F$32:$F179*BY$32:BY179)+SUMPRODUCT($F$32:$F179*CX$32:CX179)&gt;0,BY180+CX180=0),REPT("0",Batch_Length),IF(BY180+CX180=0,"",TEXT(BY180+CX180,"0"))))))&amp;IF(AND(SUMPRODUCT($F$32:$F179*BY$32:BY179)+SUMPRODUCT($F$32:$F179*CX$32:CX179)&gt;0,BY180+CX180=0),REPT("0",Batch_Length),IF(BY180+CX180=0,"",TEXT(BY180+CX180,"0")))</f>
        <v>312265093753</v>
      </c>
      <c r="DZ180" s="69" t="str">
        <f>IF(COUNTBLANK(EA180:$EI180)=COLUMNS(EA180:$EI180),"",REPT("0",Batch_Length-LEN(IF(AND(SUMPRODUCT($F$32:$F179*BZ$32:BZ179)+SUMPRODUCT($F$32:$F179*CY$32:CY179)&gt;0,BZ180+CY180=0),REPT("0",Batch_Length),IF(BZ180+CY180=0,"",TEXT(BZ180+CY180,"0"))))))&amp;IF(AND(SUMPRODUCT($F$32:$F179*BZ$32:BZ179)+SUMPRODUCT($F$32:$F179*CY$32:CY179)&gt;0,BZ180+CY180=0),REPT("0",Batch_Length),IF(BZ180+CY180=0,"",TEXT(BZ180+CY180,"0")))</f>
        <v>742656636831</v>
      </c>
      <c r="EA180" s="69" t="str">
        <f>IF(COUNTBLANK(EB180:$EI180)=COLUMNS(EB180:$EI180),"",REPT("0",Batch_Length-LEN(IF(AND(SUMPRODUCT($F$32:$F179*CA$32:CA179)+SUMPRODUCT($F$32:$F179*CZ$32:CZ179)&gt;0,CA180+CZ180=0),REPT("0",Batch_Length),IF(CA180+CZ180=0,"",TEXT(CA180+CZ180,"0"))))))&amp;IF(AND(SUMPRODUCT($F$32:$F179*CA$32:CA179)+SUMPRODUCT($F$32:$F179*CZ$32:CZ179)&gt;0,CA180+CZ180=0),REPT("0",Batch_Length),IF(CA180+CZ180=0,"",TEXT(CA180+CZ180,"0")))</f>
        <v>225324888777</v>
      </c>
      <c r="EB180" s="69" t="str">
        <f>IF(COUNTBLANK(EC180:$EI180)=COLUMNS(EC180:$EI180),"",REPT("0",Batch_Length-LEN(IF(AND(SUMPRODUCT($F$32:$F179*CB$32:CB179)+SUMPRODUCT($F$32:$F179*DA$32:DA179)&gt;0,CB180+DA180=0),REPT("0",Batch_Length),IF(CB180+DA180=0,"",TEXT(CB180+DA180,"0"))))))&amp;IF(AND(SUMPRODUCT($F$32:$F179*CB$32:CB179)+SUMPRODUCT($F$32:$F179*DA$32:DA179)&gt;0,CB180+DA180=0),REPT("0",Batch_Length),IF(CB180+DA180=0,"",TEXT(CB180+DA180,"0")))</f>
        <v>757943261545</v>
      </c>
      <c r="EC180" s="69" t="str">
        <f>IF(COUNTBLANK(ED180:$EI180)=COLUMNS(ED180:$EI180),"",REPT("0",Batch_Length-LEN(IF(AND(SUMPRODUCT($F$32:$F179*CC$32:CC179)+SUMPRODUCT($F$32:$F179*DB$32:DB179)&gt;0,CC180+DB180=0),REPT("0",Batch_Length),IF(CC180+DB180=0,"",TEXT(CC180+DB180,"0"))))))&amp;IF(AND(SUMPRODUCT($F$32:$F179*CC$32:CC179)+SUMPRODUCT($F$32:$F179*DB$32:DB179)&gt;0,CC180+DB180=0),REPT("0",Batch_Length),IF(CC180+DB180=0,"",TEXT(CC180+DB180,"0")))</f>
        <v>581178015776</v>
      </c>
      <c r="ED180" s="69" t="str">
        <f>IF(COUNTBLANK(EE180:$EI180)=COLUMNS(EE180:$EI180),"",REPT("0",Batch_Length-LEN(IF(AND(SUMPRODUCT($F$32:$F179*CD$32:CD179)+SUMPRODUCT($F$32:$F179*DC$32:DC179)&gt;0,CD180+DC180=0),REPT("0",Batch_Length),IF(CD180+DC180=0,"",TEXT(CD180+DC180,"0"))))))&amp;IF(AND(SUMPRODUCT($F$32:$F179*CD$32:CD179)+SUMPRODUCT($F$32:$F179*DC$32:DC179)&gt;0,CD180+DC180=0),REPT("0",Batch_Length),IF(CD180+DC180=0,"",TEXT(CD180+DC180,"0")))</f>
        <v>917872865588</v>
      </c>
      <c r="EE180" s="69" t="str">
        <f>IF(COUNTBLANK(EF180:$EI180)=COLUMNS(EF180:$EI180),"",REPT("0",Batch_Length-LEN(IF(AND(SUMPRODUCT($F$32:$F179*CE$32:CE179)+SUMPRODUCT($F$32:$F179*DD$32:DD179)&gt;0,CE180+DD180=0),REPT("0",Batch_Length),IF(CE180+DD180=0,"",TEXT(CE180+DD180,"0"))))))&amp;IF(AND(SUMPRODUCT($F$32:$F179*CE$32:CE179)+SUMPRODUCT($F$32:$F179*DD$32:DD179)&gt;0,CE180+DD180=0),REPT("0",Batch_Length),IF(CE180+DD180=0,"",TEXT(CE180+DD180,"0")))</f>
        <v>2556323</v>
      </c>
      <c r="EF180" s="69" t="str">
        <f>IF(COUNTBLANK(EG180:$EI180)=COLUMNS(EG180:$EI180),"",REPT("0",Batch_Length-LEN(IF(AND(SUMPRODUCT($F$32:$F179*CF$32:CF179)+SUMPRODUCT($F$32:$F179*DE$32:DE179)&gt;0,CF180+DE180=0),REPT("0",Batch_Length),IF(CF180+DE180=0,"",TEXT(CF180+DE180,"0"))))))&amp;IF(AND(SUMPRODUCT($F$32:$F179*CF$32:CF179)+SUMPRODUCT($F$32:$F179*DE$32:DE179)&gt;0,CF180+DE180=0),REPT("0",Batch_Length),IF(CF180+DE180=0,"",TEXT(CF180+DE180,"0")))</f>
        <v/>
      </c>
      <c r="EG180" s="69" t="str">
        <f>IF(COUNTBLANK(EH180:$EI180)=COLUMNS(EH180:$EI180),"",REPT("0",Batch_Length-LEN(IF(AND(SUMPRODUCT($F$32:$F179*CG$32:CG179)+SUMPRODUCT($F$32:$F179*DF$32:DF179)&gt;0,CG180+DF180=0),REPT("0",Batch_Length),IF(CG180+DF180=0,"",TEXT(CG180+DF180,"0"))))))&amp;IF(AND(SUMPRODUCT($F$32:$F179*CG$32:CG179)+SUMPRODUCT($F$32:$F179*DF$32:DF179)&gt;0,CG180+DF180=0),REPT("0",Batch_Length),IF(CG180+DF180=0,"",TEXT(CG180+DF180,"0")))</f>
        <v/>
      </c>
      <c r="EH180" s="69" t="str">
        <f>IF(COUNTBLANK(EI180:$EI180)=COLUMNS(EI180:$EI180),"",REPT("0",Batch_Length-LEN(IF(AND(SUMPRODUCT($F$32:$F179*CH$32:CH179)+SUMPRODUCT($F$32:$F179*DG$32:DG179)&gt;0,CH180+DG180=0),REPT("0",Batch_Length),IF(CH180+DG180=0,"",TEXT(CH180+DG180,"0"))))))&amp;IF(AND(SUMPRODUCT($F$32:$F179*CH$32:CH179)+SUMPRODUCT($F$32:$F179*DG$32:DG179)&gt;0,CH180+DG180=0),REPT("0",Batch_Length),IF(CH180+DG180=0,"",TEXT(CH180+DG180,"0")))</f>
        <v/>
      </c>
      <c r="EI180" s="69" t="str">
        <f>IF(AND(SUMPRODUCT($F$32:$F179*CI$32:CI179)+SUMPRODUCT($F$32:$F179*DH$32:DH179)&gt;0,CI180+DH180=0),REPT("0",Batch_Length),IF(CI180+DH180=0,"",TEXT(CI180+DH180,"0")))</f>
        <v/>
      </c>
      <c r="EJ180" s="69" t="str">
        <f t="shared" si="494"/>
        <v>2556323917872865588581178015776757943261545225324888777742656636831312265093753843092911610231557545654456728355563946494973881440657024808338073789526714388140608147460213822341179297111631430532680840748193219035217998643200000000000000000000000000000000000</v>
      </c>
      <c r="EK180" s="57" t="s">
        <v>86</v>
      </c>
    </row>
    <row r="181" spans="6:141" outlineLevel="1" x14ac:dyDescent="0.2">
      <c r="F181" s="66">
        <f t="shared" si="465"/>
        <v>149</v>
      </c>
      <c r="G181" s="67" t="str">
        <f t="shared" si="466"/>
        <v>380892263763056972698595524350736933545970238573408427883655838887865527498969322620843829924502074302514052524979028027751108334657896696442372994639480443832950613971571859528835715269633083149369445271480789636247481797836800000000000000000000000000000000000</v>
      </c>
      <c r="H181" s="66">
        <f t="shared" si="467"/>
        <v>261</v>
      </c>
      <c r="I181" s="66">
        <f t="shared" si="386"/>
        <v>22</v>
      </c>
      <c r="J181" s="67" t="str">
        <f t="shared" si="387"/>
        <v>000000000000</v>
      </c>
      <c r="K181" s="68" t="str">
        <f t="shared" si="388"/>
        <v>000000000000</v>
      </c>
      <c r="L181" s="68" t="str">
        <f t="shared" si="389"/>
        <v>200000000000</v>
      </c>
      <c r="M181" s="68" t="str">
        <f t="shared" si="390"/>
        <v>035217998643</v>
      </c>
      <c r="N181" s="68" t="str">
        <f t="shared" si="391"/>
        <v>840748193219</v>
      </c>
      <c r="O181" s="68" t="str">
        <f t="shared" si="392"/>
        <v>631430532680</v>
      </c>
      <c r="P181" s="68" t="str">
        <f t="shared" si="393"/>
        <v>341179297111</v>
      </c>
      <c r="Q181" s="68" t="str">
        <f t="shared" si="394"/>
        <v>147460213822</v>
      </c>
      <c r="R181" s="68" t="str">
        <f t="shared" si="395"/>
        <v>714388140608</v>
      </c>
      <c r="S181" s="68" t="str">
        <f t="shared" si="396"/>
        <v>338073789526</v>
      </c>
      <c r="T181" s="68" t="str">
        <f t="shared" si="397"/>
        <v>440657024808</v>
      </c>
      <c r="U181" s="68" t="str">
        <f t="shared" si="398"/>
        <v>946494973881</v>
      </c>
      <c r="V181" s="68" t="str">
        <f t="shared" si="399"/>
        <v>456728355563</v>
      </c>
      <c r="W181" s="68" t="str">
        <f t="shared" si="400"/>
        <v>231557545654</v>
      </c>
      <c r="X181" s="68" t="str">
        <f t="shared" si="401"/>
        <v>843092911610</v>
      </c>
      <c r="Y181" s="68" t="str">
        <f t="shared" si="402"/>
        <v>312265093753</v>
      </c>
      <c r="Z181" s="68" t="str">
        <f t="shared" si="403"/>
        <v>742656636831</v>
      </c>
      <c r="AA181" s="68" t="str">
        <f t="shared" si="404"/>
        <v>225324888777</v>
      </c>
      <c r="AB181" s="68" t="str">
        <f t="shared" si="405"/>
        <v>757943261545</v>
      </c>
      <c r="AC181" s="68" t="str">
        <f t="shared" si="406"/>
        <v>581178015776</v>
      </c>
      <c r="AD181" s="68" t="str">
        <f t="shared" si="407"/>
        <v>917872865588</v>
      </c>
      <c r="AE181" s="68" t="str">
        <f t="shared" si="408"/>
        <v>2556323</v>
      </c>
      <c r="AF181" s="68">
        <f t="shared" si="409"/>
        <v>0</v>
      </c>
      <c r="AG181" s="68">
        <f t="shared" si="410"/>
        <v>0</v>
      </c>
      <c r="AH181" s="68">
        <f t="shared" si="411"/>
        <v>0</v>
      </c>
      <c r="AI181" s="68">
        <f t="shared" si="412"/>
        <v>0</v>
      </c>
      <c r="AJ181" s="69">
        <f t="shared" si="468"/>
        <v>0</v>
      </c>
      <c r="AK181" s="69">
        <f t="shared" si="469"/>
        <v>0</v>
      </c>
      <c r="AL181" s="69">
        <f t="shared" si="470"/>
        <v>29800000000000</v>
      </c>
      <c r="AM181" s="69">
        <f t="shared" si="471"/>
        <v>5247481797807</v>
      </c>
      <c r="AN181" s="69">
        <f t="shared" si="472"/>
        <v>125271480789631</v>
      </c>
      <c r="AO181" s="69">
        <f t="shared" si="473"/>
        <v>94083149369320</v>
      </c>
      <c r="AP181" s="69">
        <f t="shared" si="474"/>
        <v>50835715269539</v>
      </c>
      <c r="AQ181" s="69">
        <f t="shared" si="475"/>
        <v>21971571859478</v>
      </c>
      <c r="AR181" s="69">
        <f t="shared" si="476"/>
        <v>106443832950592</v>
      </c>
      <c r="AS181" s="69">
        <f t="shared" si="477"/>
        <v>50372994639374</v>
      </c>
      <c r="AT181" s="69">
        <f t="shared" si="478"/>
        <v>65657896696392</v>
      </c>
      <c r="AU181" s="69">
        <f t="shared" si="479"/>
        <v>141027751108269</v>
      </c>
      <c r="AV181" s="69">
        <f t="shared" si="480"/>
        <v>68052524978887</v>
      </c>
      <c r="AW181" s="69">
        <f t="shared" si="481"/>
        <v>34502074302446</v>
      </c>
      <c r="AX181" s="69">
        <f t="shared" si="482"/>
        <v>125620843829890</v>
      </c>
      <c r="AY181" s="69">
        <f t="shared" si="483"/>
        <v>46527498969197</v>
      </c>
      <c r="AZ181" s="69">
        <f t="shared" si="484"/>
        <v>110655838887819</v>
      </c>
      <c r="BA181" s="69">
        <f t="shared" si="485"/>
        <v>33573408427773</v>
      </c>
      <c r="BB181" s="69">
        <f t="shared" si="486"/>
        <v>112933545970205</v>
      </c>
      <c r="BC181" s="69">
        <f t="shared" si="487"/>
        <v>86595524350624</v>
      </c>
      <c r="BD181" s="69">
        <f t="shared" si="488"/>
        <v>136763056972612</v>
      </c>
      <c r="BE181" s="69">
        <f t="shared" si="489"/>
        <v>380892127</v>
      </c>
      <c r="BF181" s="69">
        <f t="shared" si="490"/>
        <v>0</v>
      </c>
      <c r="BG181" s="69">
        <f t="shared" si="491"/>
        <v>0</v>
      </c>
      <c r="BH181" s="69">
        <f t="shared" si="492"/>
        <v>0</v>
      </c>
      <c r="BI181" s="69">
        <f t="shared" si="493"/>
        <v>0</v>
      </c>
      <c r="BJ181" s="69">
        <f t="shared" si="413"/>
        <v>0</v>
      </c>
      <c r="BK181" s="69">
        <f t="shared" si="414"/>
        <v>0</v>
      </c>
      <c r="BL181" s="69">
        <f t="shared" si="415"/>
        <v>800000000000</v>
      </c>
      <c r="BM181" s="69">
        <f t="shared" si="416"/>
        <v>247481797807</v>
      </c>
      <c r="BN181" s="69">
        <f t="shared" si="417"/>
        <v>271480789631</v>
      </c>
      <c r="BO181" s="69">
        <f t="shared" si="418"/>
        <v>83149369320</v>
      </c>
      <c r="BP181" s="69">
        <f t="shared" si="419"/>
        <v>835715269539</v>
      </c>
      <c r="BQ181" s="69">
        <f t="shared" si="420"/>
        <v>971571859478</v>
      </c>
      <c r="BR181" s="69">
        <f t="shared" si="421"/>
        <v>443832950592</v>
      </c>
      <c r="BS181" s="69">
        <f t="shared" si="422"/>
        <v>372994639374</v>
      </c>
      <c r="BT181" s="69">
        <f t="shared" si="423"/>
        <v>657896696392</v>
      </c>
      <c r="BU181" s="69">
        <f t="shared" si="424"/>
        <v>27751108269</v>
      </c>
      <c r="BV181" s="69">
        <f t="shared" si="425"/>
        <v>52524978887</v>
      </c>
      <c r="BW181" s="69">
        <f t="shared" si="426"/>
        <v>502074302446</v>
      </c>
      <c r="BX181" s="69">
        <f t="shared" si="427"/>
        <v>620843829890</v>
      </c>
      <c r="BY181" s="69">
        <f t="shared" si="428"/>
        <v>527498969197</v>
      </c>
      <c r="BZ181" s="69">
        <f t="shared" si="429"/>
        <v>655838887819</v>
      </c>
      <c r="CA181" s="69">
        <f t="shared" si="430"/>
        <v>573408427773</v>
      </c>
      <c r="CB181" s="69">
        <f t="shared" si="431"/>
        <v>933545970205</v>
      </c>
      <c r="CC181" s="69">
        <f t="shared" si="432"/>
        <v>595524350624</v>
      </c>
      <c r="CD181" s="69">
        <f t="shared" si="433"/>
        <v>763056972612</v>
      </c>
      <c r="CE181" s="69">
        <f t="shared" si="434"/>
        <v>380892127</v>
      </c>
      <c r="CF181" s="69">
        <f t="shared" si="435"/>
        <v>0</v>
      </c>
      <c r="CG181" s="69">
        <f t="shared" si="436"/>
        <v>0</v>
      </c>
      <c r="CH181" s="69">
        <f t="shared" si="437"/>
        <v>0</v>
      </c>
      <c r="CI181" s="69">
        <f t="shared" si="438"/>
        <v>0</v>
      </c>
      <c r="CJ181" s="69">
        <f t="shared" si="439"/>
        <v>0</v>
      </c>
      <c r="CK181" s="69">
        <f t="shared" si="440"/>
        <v>0</v>
      </c>
      <c r="CL181" s="69">
        <f t="shared" si="441"/>
        <v>29</v>
      </c>
      <c r="CM181" s="69">
        <f t="shared" si="442"/>
        <v>5</v>
      </c>
      <c r="CN181" s="69">
        <f t="shared" si="443"/>
        <v>125</v>
      </c>
      <c r="CO181" s="69">
        <f t="shared" si="444"/>
        <v>94</v>
      </c>
      <c r="CP181" s="69">
        <f t="shared" si="445"/>
        <v>50</v>
      </c>
      <c r="CQ181" s="69">
        <f t="shared" si="446"/>
        <v>21</v>
      </c>
      <c r="CR181" s="69">
        <f t="shared" si="447"/>
        <v>106</v>
      </c>
      <c r="CS181" s="69">
        <f t="shared" si="448"/>
        <v>50</v>
      </c>
      <c r="CT181" s="69">
        <f t="shared" si="449"/>
        <v>65</v>
      </c>
      <c r="CU181" s="69">
        <f t="shared" si="450"/>
        <v>141</v>
      </c>
      <c r="CV181" s="69">
        <f t="shared" si="451"/>
        <v>68</v>
      </c>
      <c r="CW181" s="69">
        <f t="shared" si="452"/>
        <v>34</v>
      </c>
      <c r="CX181" s="69">
        <f t="shared" si="453"/>
        <v>125</v>
      </c>
      <c r="CY181" s="69">
        <f t="shared" si="454"/>
        <v>46</v>
      </c>
      <c r="CZ181" s="69">
        <f t="shared" si="455"/>
        <v>110</v>
      </c>
      <c r="DA181" s="69">
        <f t="shared" si="456"/>
        <v>33</v>
      </c>
      <c r="DB181" s="69">
        <f t="shared" si="457"/>
        <v>112</v>
      </c>
      <c r="DC181" s="69">
        <f t="shared" si="458"/>
        <v>86</v>
      </c>
      <c r="DD181" s="69">
        <f t="shared" si="459"/>
        <v>136</v>
      </c>
      <c r="DE181" s="69">
        <f t="shared" si="460"/>
        <v>0</v>
      </c>
      <c r="DF181" s="69">
        <f t="shared" si="461"/>
        <v>0</v>
      </c>
      <c r="DG181" s="69">
        <f t="shared" si="462"/>
        <v>0</v>
      </c>
      <c r="DH181" s="69">
        <f t="shared" si="463"/>
        <v>0</v>
      </c>
      <c r="DI181" s="69">
        <f t="shared" si="464"/>
        <v>0</v>
      </c>
      <c r="DJ181" s="69" t="str">
        <f>IF(COUNTBLANK(DK181:$EI181)=COLUMNS(DK181:$EI181),"",REPT("0",Batch_Length-LEN(IF(AND(SUM(AK181:$BI181)&lt;&gt;0,BJ181=0),REPT("0",Batch_Length),TEXT(BJ181,"0")))))&amp;IF(AND(SUM(AK181:$BI181)&lt;&gt;0,BJ181=0),REPT("0",Batch_Length),TEXT(BJ181,"0"))</f>
        <v>000000000000</v>
      </c>
      <c r="DK181" s="69" t="str">
        <f>IF(COUNTBLANK(DL181:$EI181)=COLUMNS(DL181:$EI181),"",REPT("0",Batch_Length-LEN(IF(AND(SUMPRODUCT($F$32:$F180*BK$32:BK180)+SUMPRODUCT($F$32:$F180*CJ$32:CJ180)&gt;0,BK181+CJ181=0),REPT("0",Batch_Length),IF(BK181+CJ181=0,"",TEXT(BK181+CJ181,"0"))))))&amp;IF(AND(SUMPRODUCT($F$32:$F180*BK$32:BK180)+SUMPRODUCT($F$32:$F180*CJ$32:CJ180)&gt;0,BK181+CJ181=0),REPT("0",Batch_Length),IF(BK181+CJ181=0,"",TEXT(BK181+CJ181,"0")))</f>
        <v>000000000000</v>
      </c>
      <c r="DL181" s="69" t="str">
        <f>IF(COUNTBLANK(DM181:$EI181)=COLUMNS(DM181:$EI181),"",REPT("0",Batch_Length-LEN(IF(AND(SUMPRODUCT($F$32:$F180*BL$32:BL180)+SUMPRODUCT($F$32:$F180*CK$32:CK180)&gt;0,BL181+CK181=0),REPT("0",Batch_Length),IF(BL181+CK181=0,"",TEXT(BL181+CK181,"0"))))))&amp;IF(AND(SUMPRODUCT($F$32:$F180*BL$32:BL180)+SUMPRODUCT($F$32:$F180*CK$32:CK180)&gt;0,BL181+CK181=0),REPT("0",Batch_Length),IF(BL181+CK181=0,"",TEXT(BL181+CK181,"0")))</f>
        <v>800000000000</v>
      </c>
      <c r="DM181" s="69" t="str">
        <f>IF(COUNTBLANK(DN181:$EI181)=COLUMNS(DN181:$EI181),"",REPT("0",Batch_Length-LEN(IF(AND(SUMPRODUCT($F$32:$F180*BM$32:BM180)+SUMPRODUCT($F$32:$F180*CL$32:CL180)&gt;0,BM181+CL181=0),REPT("0",Batch_Length),IF(BM181+CL181=0,"",TEXT(BM181+CL181,"0"))))))&amp;IF(AND(SUMPRODUCT($F$32:$F180*BM$32:BM180)+SUMPRODUCT($F$32:$F180*CL$32:CL180)&gt;0,BM181+CL181=0),REPT("0",Batch_Length),IF(BM181+CL181=0,"",TEXT(BM181+CL181,"0")))</f>
        <v>247481797836</v>
      </c>
      <c r="DN181" s="69" t="str">
        <f>IF(COUNTBLANK(DO181:$EI181)=COLUMNS(DO181:$EI181),"",REPT("0",Batch_Length-LEN(IF(AND(SUMPRODUCT($F$32:$F180*BN$32:BN180)+SUMPRODUCT($F$32:$F180*CM$32:CM180)&gt;0,BN181+CM181=0),REPT("0",Batch_Length),IF(BN181+CM181=0,"",TEXT(BN181+CM181,"0"))))))&amp;IF(AND(SUMPRODUCT($F$32:$F180*BN$32:BN180)+SUMPRODUCT($F$32:$F180*CM$32:CM180)&gt;0,BN181+CM181=0),REPT("0",Batch_Length),IF(BN181+CM181=0,"",TEXT(BN181+CM181,"0")))</f>
        <v>271480789636</v>
      </c>
      <c r="DO181" s="69" t="str">
        <f>IF(COUNTBLANK(DP181:$EI181)=COLUMNS(DP181:$EI181),"",REPT("0",Batch_Length-LEN(IF(AND(SUMPRODUCT($F$32:$F180*BO$32:BO180)+SUMPRODUCT($F$32:$F180*CN$32:CN180)&gt;0,BO181+CN181=0),REPT("0",Batch_Length),IF(BO181+CN181=0,"",TEXT(BO181+CN181,"0"))))))&amp;IF(AND(SUMPRODUCT($F$32:$F180*BO$32:BO180)+SUMPRODUCT($F$32:$F180*CN$32:CN180)&gt;0,BO181+CN181=0),REPT("0",Batch_Length),IF(BO181+CN181=0,"",TEXT(BO181+CN181,"0")))</f>
        <v>083149369445</v>
      </c>
      <c r="DP181" s="69" t="str">
        <f>IF(COUNTBLANK(DQ181:$EI181)=COLUMNS(DQ181:$EI181),"",REPT("0",Batch_Length-LEN(IF(AND(SUMPRODUCT($F$32:$F180*BP$32:BP180)+SUMPRODUCT($F$32:$F180*CO$32:CO180)&gt;0,BP181+CO181=0),REPT("0",Batch_Length),IF(BP181+CO181=0,"",TEXT(BP181+CO181,"0"))))))&amp;IF(AND(SUMPRODUCT($F$32:$F180*BP$32:BP180)+SUMPRODUCT($F$32:$F180*CO$32:CO180)&gt;0,BP181+CO181=0),REPT("0",Batch_Length),IF(BP181+CO181=0,"",TEXT(BP181+CO181,"0")))</f>
        <v>835715269633</v>
      </c>
      <c r="DQ181" s="69" t="str">
        <f>IF(COUNTBLANK(DR181:$EI181)=COLUMNS(DR181:$EI181),"",REPT("0",Batch_Length-LEN(IF(AND(SUMPRODUCT($F$32:$F180*BQ$32:BQ180)+SUMPRODUCT($F$32:$F180*CP$32:CP180)&gt;0,BQ181+CP181=0),REPT("0",Batch_Length),IF(BQ181+CP181=0,"",TEXT(BQ181+CP181,"0"))))))&amp;IF(AND(SUMPRODUCT($F$32:$F180*BQ$32:BQ180)+SUMPRODUCT($F$32:$F180*CP$32:CP180)&gt;0,BQ181+CP181=0),REPT("0",Batch_Length),IF(BQ181+CP181=0,"",TEXT(BQ181+CP181,"0")))</f>
        <v>971571859528</v>
      </c>
      <c r="DR181" s="69" t="str">
        <f>IF(COUNTBLANK(DS181:$EI181)=COLUMNS(DS181:$EI181),"",REPT("0",Batch_Length-LEN(IF(AND(SUMPRODUCT($F$32:$F180*BR$32:BR180)+SUMPRODUCT($F$32:$F180*CQ$32:CQ180)&gt;0,BR181+CQ181=0),REPT("0",Batch_Length),IF(BR181+CQ181=0,"",TEXT(BR181+CQ181,"0"))))))&amp;IF(AND(SUMPRODUCT($F$32:$F180*BR$32:BR180)+SUMPRODUCT($F$32:$F180*CQ$32:CQ180)&gt;0,BR181+CQ181=0),REPT("0",Batch_Length),IF(BR181+CQ181=0,"",TEXT(BR181+CQ181,"0")))</f>
        <v>443832950613</v>
      </c>
      <c r="DS181" s="69" t="str">
        <f>IF(COUNTBLANK(DT181:$EI181)=COLUMNS(DT181:$EI181),"",REPT("0",Batch_Length-LEN(IF(AND(SUMPRODUCT($F$32:$F180*BS$32:BS180)+SUMPRODUCT($F$32:$F180*CR$32:CR180)&gt;0,BS181+CR181=0),REPT("0",Batch_Length),IF(BS181+CR181=0,"",TEXT(BS181+CR181,"0"))))))&amp;IF(AND(SUMPRODUCT($F$32:$F180*BS$32:BS180)+SUMPRODUCT($F$32:$F180*CR$32:CR180)&gt;0,BS181+CR181=0),REPT("0",Batch_Length),IF(BS181+CR181=0,"",TEXT(BS181+CR181,"0")))</f>
        <v>372994639480</v>
      </c>
      <c r="DT181" s="69" t="str">
        <f>IF(COUNTBLANK(DU181:$EI181)=COLUMNS(DU181:$EI181),"",REPT("0",Batch_Length-LEN(IF(AND(SUMPRODUCT($F$32:$F180*BT$32:BT180)+SUMPRODUCT($F$32:$F180*CS$32:CS180)&gt;0,BT181+CS181=0),REPT("0",Batch_Length),IF(BT181+CS181=0,"",TEXT(BT181+CS181,"0"))))))&amp;IF(AND(SUMPRODUCT($F$32:$F180*BT$32:BT180)+SUMPRODUCT($F$32:$F180*CS$32:CS180)&gt;0,BT181+CS181=0),REPT("0",Batch_Length),IF(BT181+CS181=0,"",TEXT(BT181+CS181,"0")))</f>
        <v>657896696442</v>
      </c>
      <c r="DU181" s="69" t="str">
        <f>IF(COUNTBLANK(DV181:$EI181)=COLUMNS(DV181:$EI181),"",REPT("0",Batch_Length-LEN(IF(AND(SUMPRODUCT($F$32:$F180*BU$32:BU180)+SUMPRODUCT($F$32:$F180*CT$32:CT180)&gt;0,BU181+CT181=0),REPT("0",Batch_Length),IF(BU181+CT181=0,"",TEXT(BU181+CT181,"0"))))))&amp;IF(AND(SUMPRODUCT($F$32:$F180*BU$32:BU180)+SUMPRODUCT($F$32:$F180*CT$32:CT180)&gt;0,BU181+CT181=0),REPT("0",Batch_Length),IF(BU181+CT181=0,"",TEXT(BU181+CT181,"0")))</f>
        <v>027751108334</v>
      </c>
      <c r="DV181" s="69" t="str">
        <f>IF(COUNTBLANK(DW181:$EI181)=COLUMNS(DW181:$EI181),"",REPT("0",Batch_Length-LEN(IF(AND(SUMPRODUCT($F$32:$F180*BV$32:BV180)+SUMPRODUCT($F$32:$F180*CU$32:CU180)&gt;0,BV181+CU181=0),REPT("0",Batch_Length),IF(BV181+CU181=0,"",TEXT(BV181+CU181,"0"))))))&amp;IF(AND(SUMPRODUCT($F$32:$F180*BV$32:BV180)+SUMPRODUCT($F$32:$F180*CU$32:CU180)&gt;0,BV181+CU181=0),REPT("0",Batch_Length),IF(BV181+CU181=0,"",TEXT(BV181+CU181,"0")))</f>
        <v>052524979028</v>
      </c>
      <c r="DW181" s="69" t="str">
        <f>IF(COUNTBLANK(DX181:$EI181)=COLUMNS(DX181:$EI181),"",REPT("0",Batch_Length-LEN(IF(AND(SUMPRODUCT($F$32:$F180*BW$32:BW180)+SUMPRODUCT($F$32:$F180*CV$32:CV180)&gt;0,BW181+CV181=0),REPT("0",Batch_Length),IF(BW181+CV181=0,"",TEXT(BW181+CV181,"0"))))))&amp;IF(AND(SUMPRODUCT($F$32:$F180*BW$32:BW180)+SUMPRODUCT($F$32:$F180*CV$32:CV180)&gt;0,BW181+CV181=0),REPT("0",Batch_Length),IF(BW181+CV181=0,"",TEXT(BW181+CV181,"0")))</f>
        <v>502074302514</v>
      </c>
      <c r="DX181" s="69" t="str">
        <f>IF(COUNTBLANK(DY181:$EI181)=COLUMNS(DY181:$EI181),"",REPT("0",Batch_Length-LEN(IF(AND(SUMPRODUCT($F$32:$F180*BX$32:BX180)+SUMPRODUCT($F$32:$F180*CW$32:CW180)&gt;0,BX181+CW181=0),REPT("0",Batch_Length),IF(BX181+CW181=0,"",TEXT(BX181+CW181,"0"))))))&amp;IF(AND(SUMPRODUCT($F$32:$F180*BX$32:BX180)+SUMPRODUCT($F$32:$F180*CW$32:CW180)&gt;0,BX181+CW181=0),REPT("0",Batch_Length),IF(BX181+CW181=0,"",TEXT(BX181+CW181,"0")))</f>
        <v>620843829924</v>
      </c>
      <c r="DY181" s="69" t="str">
        <f>IF(COUNTBLANK(DZ181:$EI181)=COLUMNS(DZ181:$EI181),"",REPT("0",Batch_Length-LEN(IF(AND(SUMPRODUCT($F$32:$F180*BY$32:BY180)+SUMPRODUCT($F$32:$F180*CX$32:CX180)&gt;0,BY181+CX181=0),REPT("0",Batch_Length),IF(BY181+CX181=0,"",TEXT(BY181+CX181,"0"))))))&amp;IF(AND(SUMPRODUCT($F$32:$F180*BY$32:BY180)+SUMPRODUCT($F$32:$F180*CX$32:CX180)&gt;0,BY181+CX181=0),REPT("0",Batch_Length),IF(BY181+CX181=0,"",TEXT(BY181+CX181,"0")))</f>
        <v>527498969322</v>
      </c>
      <c r="DZ181" s="69" t="str">
        <f>IF(COUNTBLANK(EA181:$EI181)=COLUMNS(EA181:$EI181),"",REPT("0",Batch_Length-LEN(IF(AND(SUMPRODUCT($F$32:$F180*BZ$32:BZ180)+SUMPRODUCT($F$32:$F180*CY$32:CY180)&gt;0,BZ181+CY181=0),REPT("0",Batch_Length),IF(BZ181+CY181=0,"",TEXT(BZ181+CY181,"0"))))))&amp;IF(AND(SUMPRODUCT($F$32:$F180*BZ$32:BZ180)+SUMPRODUCT($F$32:$F180*CY$32:CY180)&gt;0,BZ181+CY181=0),REPT("0",Batch_Length),IF(BZ181+CY181=0,"",TEXT(BZ181+CY181,"0")))</f>
        <v>655838887865</v>
      </c>
      <c r="EA181" s="69" t="str">
        <f>IF(COUNTBLANK(EB181:$EI181)=COLUMNS(EB181:$EI181),"",REPT("0",Batch_Length-LEN(IF(AND(SUMPRODUCT($F$32:$F180*CA$32:CA180)+SUMPRODUCT($F$32:$F180*CZ$32:CZ180)&gt;0,CA181+CZ181=0),REPT("0",Batch_Length),IF(CA181+CZ181=0,"",TEXT(CA181+CZ181,"0"))))))&amp;IF(AND(SUMPRODUCT($F$32:$F180*CA$32:CA180)+SUMPRODUCT($F$32:$F180*CZ$32:CZ180)&gt;0,CA181+CZ181=0),REPT("0",Batch_Length),IF(CA181+CZ181=0,"",TEXT(CA181+CZ181,"0")))</f>
        <v>573408427883</v>
      </c>
      <c r="EB181" s="69" t="str">
        <f>IF(COUNTBLANK(EC181:$EI181)=COLUMNS(EC181:$EI181),"",REPT("0",Batch_Length-LEN(IF(AND(SUMPRODUCT($F$32:$F180*CB$32:CB180)+SUMPRODUCT($F$32:$F180*DA$32:DA180)&gt;0,CB181+DA181=0),REPT("0",Batch_Length),IF(CB181+DA181=0,"",TEXT(CB181+DA181,"0"))))))&amp;IF(AND(SUMPRODUCT($F$32:$F180*CB$32:CB180)+SUMPRODUCT($F$32:$F180*DA$32:DA180)&gt;0,CB181+DA181=0),REPT("0",Batch_Length),IF(CB181+DA181=0,"",TEXT(CB181+DA181,"0")))</f>
        <v>933545970238</v>
      </c>
      <c r="EC181" s="69" t="str">
        <f>IF(COUNTBLANK(ED181:$EI181)=COLUMNS(ED181:$EI181),"",REPT("0",Batch_Length-LEN(IF(AND(SUMPRODUCT($F$32:$F180*CC$32:CC180)+SUMPRODUCT($F$32:$F180*DB$32:DB180)&gt;0,CC181+DB181=0),REPT("0",Batch_Length),IF(CC181+DB181=0,"",TEXT(CC181+DB181,"0"))))))&amp;IF(AND(SUMPRODUCT($F$32:$F180*CC$32:CC180)+SUMPRODUCT($F$32:$F180*DB$32:DB180)&gt;0,CC181+DB181=0),REPT("0",Batch_Length),IF(CC181+DB181=0,"",TEXT(CC181+DB181,"0")))</f>
        <v>595524350736</v>
      </c>
      <c r="ED181" s="69" t="str">
        <f>IF(COUNTBLANK(EE181:$EI181)=COLUMNS(EE181:$EI181),"",REPT("0",Batch_Length-LEN(IF(AND(SUMPRODUCT($F$32:$F180*CD$32:CD180)+SUMPRODUCT($F$32:$F180*DC$32:DC180)&gt;0,CD181+DC181=0),REPT("0",Batch_Length),IF(CD181+DC181=0,"",TEXT(CD181+DC181,"0"))))))&amp;IF(AND(SUMPRODUCT($F$32:$F180*CD$32:CD180)+SUMPRODUCT($F$32:$F180*DC$32:DC180)&gt;0,CD181+DC181=0),REPT("0",Batch_Length),IF(CD181+DC181=0,"",TEXT(CD181+DC181,"0")))</f>
        <v>763056972698</v>
      </c>
      <c r="EE181" s="69" t="str">
        <f>IF(COUNTBLANK(EF181:$EI181)=COLUMNS(EF181:$EI181),"",REPT("0",Batch_Length-LEN(IF(AND(SUMPRODUCT($F$32:$F180*CE$32:CE180)+SUMPRODUCT($F$32:$F180*DD$32:DD180)&gt;0,CE181+DD181=0),REPT("0",Batch_Length),IF(CE181+DD181=0,"",TEXT(CE181+DD181,"0"))))))&amp;IF(AND(SUMPRODUCT($F$32:$F180*CE$32:CE180)+SUMPRODUCT($F$32:$F180*DD$32:DD180)&gt;0,CE181+DD181=0),REPT("0",Batch_Length),IF(CE181+DD181=0,"",TEXT(CE181+DD181,"0")))</f>
        <v>380892263</v>
      </c>
      <c r="EF181" s="69" t="str">
        <f>IF(COUNTBLANK(EG181:$EI181)=COLUMNS(EG181:$EI181),"",REPT("0",Batch_Length-LEN(IF(AND(SUMPRODUCT($F$32:$F180*CF$32:CF180)+SUMPRODUCT($F$32:$F180*DE$32:DE180)&gt;0,CF181+DE181=0),REPT("0",Batch_Length),IF(CF181+DE181=0,"",TEXT(CF181+DE181,"0"))))))&amp;IF(AND(SUMPRODUCT($F$32:$F180*CF$32:CF180)+SUMPRODUCT($F$32:$F180*DE$32:DE180)&gt;0,CF181+DE181=0),REPT("0",Batch_Length),IF(CF181+DE181=0,"",TEXT(CF181+DE181,"0")))</f>
        <v/>
      </c>
      <c r="EG181" s="69" t="str">
        <f>IF(COUNTBLANK(EH181:$EI181)=COLUMNS(EH181:$EI181),"",REPT("0",Batch_Length-LEN(IF(AND(SUMPRODUCT($F$32:$F180*CG$32:CG180)+SUMPRODUCT($F$32:$F180*DF$32:DF180)&gt;0,CG181+DF181=0),REPT("0",Batch_Length),IF(CG181+DF181=0,"",TEXT(CG181+DF181,"0"))))))&amp;IF(AND(SUMPRODUCT($F$32:$F180*CG$32:CG180)+SUMPRODUCT($F$32:$F180*DF$32:DF180)&gt;0,CG181+DF181=0),REPT("0",Batch_Length),IF(CG181+DF181=0,"",TEXT(CG181+DF181,"0")))</f>
        <v/>
      </c>
      <c r="EH181" s="69" t="str">
        <f>IF(COUNTBLANK(EI181:$EI181)=COLUMNS(EI181:$EI181),"",REPT("0",Batch_Length-LEN(IF(AND(SUMPRODUCT($F$32:$F180*CH$32:CH180)+SUMPRODUCT($F$32:$F180*DG$32:DG180)&gt;0,CH181+DG181=0),REPT("0",Batch_Length),IF(CH181+DG181=0,"",TEXT(CH181+DG181,"0"))))))&amp;IF(AND(SUMPRODUCT($F$32:$F180*CH$32:CH180)+SUMPRODUCT($F$32:$F180*DG$32:DG180)&gt;0,CH181+DG181=0),REPT("0",Batch_Length),IF(CH181+DG181=0,"",TEXT(CH181+DG181,"0")))</f>
        <v/>
      </c>
      <c r="EI181" s="69" t="str">
        <f>IF(AND(SUMPRODUCT($F$32:$F180*CI$32:CI180)+SUMPRODUCT($F$32:$F180*DH$32:DH180)&gt;0,CI181+DH181=0),REPT("0",Batch_Length),IF(CI181+DH181=0,"",TEXT(CI181+DH181,"0")))</f>
        <v/>
      </c>
      <c r="EJ181" s="69" t="str">
        <f t="shared" si="494"/>
        <v>380892263763056972698595524350736933545970238573408427883655838887865527498969322620843829924502074302514052524979028027751108334657896696442372994639480443832950613971571859528835715269633083149369445271480789636247481797836800000000000000000000000000000000000</v>
      </c>
      <c r="EK181" s="57" t="s">
        <v>86</v>
      </c>
    </row>
    <row r="182" spans="6:141" outlineLevel="1" x14ac:dyDescent="0.2">
      <c r="F182" s="66">
        <f t="shared" si="465"/>
        <v>150</v>
      </c>
      <c r="G182" s="67" t="str">
        <f t="shared" si="466"/>
        <v>57133839564458545904789328652610540031895535786011264182548375833179829124845398393126574488675311145377107878746854204162666250198684504466355949195922066574942592095735778929325357290444962472405416790722118445437122269675520000000000000000000000000000000000000</v>
      </c>
      <c r="H182" s="66">
        <f t="shared" si="467"/>
        <v>263</v>
      </c>
      <c r="I182" s="66">
        <f t="shared" si="386"/>
        <v>22</v>
      </c>
      <c r="J182" s="67" t="str">
        <f t="shared" si="387"/>
        <v>000000000000</v>
      </c>
      <c r="K182" s="68" t="str">
        <f t="shared" si="388"/>
        <v>000000000000</v>
      </c>
      <c r="L182" s="68" t="str">
        <f t="shared" si="389"/>
        <v>800000000000</v>
      </c>
      <c r="M182" s="68" t="str">
        <f t="shared" si="390"/>
        <v>247481797836</v>
      </c>
      <c r="N182" s="68" t="str">
        <f t="shared" si="391"/>
        <v>271480789636</v>
      </c>
      <c r="O182" s="68" t="str">
        <f t="shared" si="392"/>
        <v>083149369445</v>
      </c>
      <c r="P182" s="68" t="str">
        <f t="shared" si="393"/>
        <v>835715269633</v>
      </c>
      <c r="Q182" s="68" t="str">
        <f t="shared" si="394"/>
        <v>971571859528</v>
      </c>
      <c r="R182" s="68" t="str">
        <f t="shared" si="395"/>
        <v>443832950613</v>
      </c>
      <c r="S182" s="68" t="str">
        <f t="shared" si="396"/>
        <v>372994639480</v>
      </c>
      <c r="T182" s="68" t="str">
        <f t="shared" si="397"/>
        <v>657896696442</v>
      </c>
      <c r="U182" s="68" t="str">
        <f t="shared" si="398"/>
        <v>027751108334</v>
      </c>
      <c r="V182" s="68" t="str">
        <f t="shared" si="399"/>
        <v>052524979028</v>
      </c>
      <c r="W182" s="68" t="str">
        <f t="shared" si="400"/>
        <v>502074302514</v>
      </c>
      <c r="X182" s="68" t="str">
        <f t="shared" si="401"/>
        <v>620843829924</v>
      </c>
      <c r="Y182" s="68" t="str">
        <f t="shared" si="402"/>
        <v>527498969322</v>
      </c>
      <c r="Z182" s="68" t="str">
        <f t="shared" si="403"/>
        <v>655838887865</v>
      </c>
      <c r="AA182" s="68" t="str">
        <f t="shared" si="404"/>
        <v>573408427883</v>
      </c>
      <c r="AB182" s="68" t="str">
        <f t="shared" si="405"/>
        <v>933545970238</v>
      </c>
      <c r="AC182" s="68" t="str">
        <f t="shared" si="406"/>
        <v>595524350736</v>
      </c>
      <c r="AD182" s="68" t="str">
        <f t="shared" si="407"/>
        <v>763056972698</v>
      </c>
      <c r="AE182" s="68" t="str">
        <f t="shared" si="408"/>
        <v>380892263</v>
      </c>
      <c r="AF182" s="68">
        <f t="shared" si="409"/>
        <v>0</v>
      </c>
      <c r="AG182" s="68">
        <f t="shared" si="410"/>
        <v>0</v>
      </c>
      <c r="AH182" s="68">
        <f t="shared" si="411"/>
        <v>0</v>
      </c>
      <c r="AI182" s="68">
        <f t="shared" si="412"/>
        <v>0</v>
      </c>
      <c r="AJ182" s="69">
        <f t="shared" si="468"/>
        <v>0</v>
      </c>
      <c r="AK182" s="69">
        <f t="shared" si="469"/>
        <v>0</v>
      </c>
      <c r="AL182" s="69">
        <f t="shared" si="470"/>
        <v>120000000000000</v>
      </c>
      <c r="AM182" s="69">
        <f t="shared" si="471"/>
        <v>37122269675400</v>
      </c>
      <c r="AN182" s="69">
        <f t="shared" si="472"/>
        <v>40722118445400</v>
      </c>
      <c r="AO182" s="69">
        <f t="shared" si="473"/>
        <v>12472405416750</v>
      </c>
      <c r="AP182" s="69">
        <f t="shared" si="474"/>
        <v>125357290444950</v>
      </c>
      <c r="AQ182" s="69">
        <f t="shared" si="475"/>
        <v>145735778929200</v>
      </c>
      <c r="AR182" s="69">
        <f t="shared" si="476"/>
        <v>66574942591950</v>
      </c>
      <c r="AS182" s="69">
        <f t="shared" si="477"/>
        <v>55949195922000</v>
      </c>
      <c r="AT182" s="69">
        <f t="shared" si="478"/>
        <v>98684504466300</v>
      </c>
      <c r="AU182" s="69">
        <f t="shared" si="479"/>
        <v>4162666250100</v>
      </c>
      <c r="AV182" s="69">
        <f t="shared" si="480"/>
        <v>7878746854200</v>
      </c>
      <c r="AW182" s="69">
        <f t="shared" si="481"/>
        <v>75311145377100</v>
      </c>
      <c r="AX182" s="69">
        <f t="shared" si="482"/>
        <v>93126574488600</v>
      </c>
      <c r="AY182" s="69">
        <f t="shared" si="483"/>
        <v>79124845398300</v>
      </c>
      <c r="AZ182" s="69">
        <f t="shared" si="484"/>
        <v>98375833179750</v>
      </c>
      <c r="BA182" s="69">
        <f t="shared" si="485"/>
        <v>86011264182450</v>
      </c>
      <c r="BB182" s="69">
        <f t="shared" si="486"/>
        <v>140031895535700</v>
      </c>
      <c r="BC182" s="69">
        <f t="shared" si="487"/>
        <v>89328652610400</v>
      </c>
      <c r="BD182" s="69">
        <f t="shared" si="488"/>
        <v>114458545904700</v>
      </c>
      <c r="BE182" s="69">
        <f t="shared" si="489"/>
        <v>57133839450</v>
      </c>
      <c r="BF182" s="69">
        <f t="shared" si="490"/>
        <v>0</v>
      </c>
      <c r="BG182" s="69">
        <f t="shared" si="491"/>
        <v>0</v>
      </c>
      <c r="BH182" s="69">
        <f t="shared" si="492"/>
        <v>0</v>
      </c>
      <c r="BI182" s="69">
        <f t="shared" si="493"/>
        <v>0</v>
      </c>
      <c r="BJ182" s="69">
        <f t="shared" si="413"/>
        <v>0</v>
      </c>
      <c r="BK182" s="69">
        <f t="shared" si="414"/>
        <v>0</v>
      </c>
      <c r="BL182" s="69">
        <f t="shared" si="415"/>
        <v>0</v>
      </c>
      <c r="BM182" s="69">
        <f t="shared" si="416"/>
        <v>122269675400</v>
      </c>
      <c r="BN182" s="69">
        <f t="shared" si="417"/>
        <v>722118445400</v>
      </c>
      <c r="BO182" s="69">
        <f t="shared" si="418"/>
        <v>472405416750</v>
      </c>
      <c r="BP182" s="69">
        <f t="shared" si="419"/>
        <v>357290444950</v>
      </c>
      <c r="BQ182" s="69">
        <f t="shared" si="420"/>
        <v>735778929200</v>
      </c>
      <c r="BR182" s="69">
        <f t="shared" si="421"/>
        <v>574942591950</v>
      </c>
      <c r="BS182" s="69">
        <f t="shared" si="422"/>
        <v>949195922000</v>
      </c>
      <c r="BT182" s="69">
        <f t="shared" si="423"/>
        <v>684504466300</v>
      </c>
      <c r="BU182" s="69">
        <f t="shared" si="424"/>
        <v>162666250100</v>
      </c>
      <c r="BV182" s="69">
        <f t="shared" si="425"/>
        <v>878746854200</v>
      </c>
      <c r="BW182" s="69">
        <f t="shared" si="426"/>
        <v>311145377100</v>
      </c>
      <c r="BX182" s="69">
        <f t="shared" si="427"/>
        <v>126574488600</v>
      </c>
      <c r="BY182" s="69">
        <f t="shared" si="428"/>
        <v>124845398300</v>
      </c>
      <c r="BZ182" s="69">
        <f t="shared" si="429"/>
        <v>375833179750</v>
      </c>
      <c r="CA182" s="69">
        <f t="shared" si="430"/>
        <v>11264182450</v>
      </c>
      <c r="CB182" s="69">
        <f t="shared" si="431"/>
        <v>31895535700</v>
      </c>
      <c r="CC182" s="69">
        <f t="shared" si="432"/>
        <v>328652610400</v>
      </c>
      <c r="CD182" s="69">
        <f t="shared" si="433"/>
        <v>458545904700</v>
      </c>
      <c r="CE182" s="69">
        <f t="shared" si="434"/>
        <v>57133839450</v>
      </c>
      <c r="CF182" s="69">
        <f t="shared" si="435"/>
        <v>0</v>
      </c>
      <c r="CG182" s="69">
        <f t="shared" si="436"/>
        <v>0</v>
      </c>
      <c r="CH182" s="69">
        <f t="shared" si="437"/>
        <v>0</v>
      </c>
      <c r="CI182" s="69">
        <f t="shared" si="438"/>
        <v>0</v>
      </c>
      <c r="CJ182" s="69">
        <f t="shared" si="439"/>
        <v>0</v>
      </c>
      <c r="CK182" s="69">
        <f t="shared" si="440"/>
        <v>0</v>
      </c>
      <c r="CL182" s="69">
        <f t="shared" si="441"/>
        <v>120</v>
      </c>
      <c r="CM182" s="69">
        <f t="shared" si="442"/>
        <v>37</v>
      </c>
      <c r="CN182" s="69">
        <f t="shared" si="443"/>
        <v>40</v>
      </c>
      <c r="CO182" s="69">
        <f t="shared" si="444"/>
        <v>12</v>
      </c>
      <c r="CP182" s="69">
        <f t="shared" si="445"/>
        <v>125</v>
      </c>
      <c r="CQ182" s="69">
        <f t="shared" si="446"/>
        <v>145</v>
      </c>
      <c r="CR182" s="69">
        <f t="shared" si="447"/>
        <v>66</v>
      </c>
      <c r="CS182" s="69">
        <f t="shared" si="448"/>
        <v>55</v>
      </c>
      <c r="CT182" s="69">
        <f t="shared" si="449"/>
        <v>98</v>
      </c>
      <c r="CU182" s="69">
        <f t="shared" si="450"/>
        <v>4</v>
      </c>
      <c r="CV182" s="69">
        <f t="shared" si="451"/>
        <v>7</v>
      </c>
      <c r="CW182" s="69">
        <f t="shared" si="452"/>
        <v>75</v>
      </c>
      <c r="CX182" s="69">
        <f t="shared" si="453"/>
        <v>93</v>
      </c>
      <c r="CY182" s="69">
        <f t="shared" si="454"/>
        <v>79</v>
      </c>
      <c r="CZ182" s="69">
        <f t="shared" si="455"/>
        <v>98</v>
      </c>
      <c r="DA182" s="69">
        <f t="shared" si="456"/>
        <v>86</v>
      </c>
      <c r="DB182" s="69">
        <f t="shared" si="457"/>
        <v>140</v>
      </c>
      <c r="DC182" s="69">
        <f t="shared" si="458"/>
        <v>89</v>
      </c>
      <c r="DD182" s="69">
        <f t="shared" si="459"/>
        <v>114</v>
      </c>
      <c r="DE182" s="69">
        <f t="shared" si="460"/>
        <v>0</v>
      </c>
      <c r="DF182" s="69">
        <f t="shared" si="461"/>
        <v>0</v>
      </c>
      <c r="DG182" s="69">
        <f t="shared" si="462"/>
        <v>0</v>
      </c>
      <c r="DH182" s="69">
        <f t="shared" si="463"/>
        <v>0</v>
      </c>
      <c r="DI182" s="69">
        <f t="shared" si="464"/>
        <v>0</v>
      </c>
      <c r="DJ182" s="69" t="str">
        <f>IF(COUNTBLANK(DK182:$EI182)=COLUMNS(DK182:$EI182),"",REPT("0",Batch_Length-LEN(IF(AND(SUM(AK182:$BI182)&lt;&gt;0,BJ182=0),REPT("0",Batch_Length),TEXT(BJ182,"0")))))&amp;IF(AND(SUM(AK182:$BI182)&lt;&gt;0,BJ182=0),REPT("0",Batch_Length),TEXT(BJ182,"0"))</f>
        <v>000000000000</v>
      </c>
      <c r="DK182" s="69" t="str">
        <f>IF(COUNTBLANK(DL182:$EI182)=COLUMNS(DL182:$EI182),"",REPT("0",Batch_Length-LEN(IF(AND(SUMPRODUCT($F$32:$F181*BK$32:BK181)+SUMPRODUCT($F$32:$F181*CJ$32:CJ181)&gt;0,BK182+CJ182=0),REPT("0",Batch_Length),IF(BK182+CJ182=0,"",TEXT(BK182+CJ182,"0"))))))&amp;IF(AND(SUMPRODUCT($F$32:$F181*BK$32:BK181)+SUMPRODUCT($F$32:$F181*CJ$32:CJ181)&gt;0,BK182+CJ182=0),REPT("0",Batch_Length),IF(BK182+CJ182=0,"",TEXT(BK182+CJ182,"0")))</f>
        <v>000000000000</v>
      </c>
      <c r="DL182" s="69" t="str">
        <f>IF(COUNTBLANK(DM182:$EI182)=COLUMNS(DM182:$EI182),"",REPT("0",Batch_Length-LEN(IF(AND(SUMPRODUCT($F$32:$F181*BL$32:BL181)+SUMPRODUCT($F$32:$F181*CK$32:CK181)&gt;0,BL182+CK182=0),REPT("0",Batch_Length),IF(BL182+CK182=0,"",TEXT(BL182+CK182,"0"))))))&amp;IF(AND(SUMPRODUCT($F$32:$F181*BL$32:BL181)+SUMPRODUCT($F$32:$F181*CK$32:CK181)&gt;0,BL182+CK182=0),REPT("0",Batch_Length),IF(BL182+CK182=0,"",TEXT(BL182+CK182,"0")))</f>
        <v>000000000000</v>
      </c>
      <c r="DM182" s="69" t="str">
        <f>IF(COUNTBLANK(DN182:$EI182)=COLUMNS(DN182:$EI182),"",REPT("0",Batch_Length-LEN(IF(AND(SUMPRODUCT($F$32:$F181*BM$32:BM181)+SUMPRODUCT($F$32:$F181*CL$32:CL181)&gt;0,BM182+CL182=0),REPT("0",Batch_Length),IF(BM182+CL182=0,"",TEXT(BM182+CL182,"0"))))))&amp;IF(AND(SUMPRODUCT($F$32:$F181*BM$32:BM181)+SUMPRODUCT($F$32:$F181*CL$32:CL181)&gt;0,BM182+CL182=0),REPT("0",Batch_Length),IF(BM182+CL182=0,"",TEXT(BM182+CL182,"0")))</f>
        <v>122269675520</v>
      </c>
      <c r="DN182" s="69" t="str">
        <f>IF(COUNTBLANK(DO182:$EI182)=COLUMNS(DO182:$EI182),"",REPT("0",Batch_Length-LEN(IF(AND(SUMPRODUCT($F$32:$F181*BN$32:BN181)+SUMPRODUCT($F$32:$F181*CM$32:CM181)&gt;0,BN182+CM182=0),REPT("0",Batch_Length),IF(BN182+CM182=0,"",TEXT(BN182+CM182,"0"))))))&amp;IF(AND(SUMPRODUCT($F$32:$F181*BN$32:BN181)+SUMPRODUCT($F$32:$F181*CM$32:CM181)&gt;0,BN182+CM182=0),REPT("0",Batch_Length),IF(BN182+CM182=0,"",TEXT(BN182+CM182,"0")))</f>
        <v>722118445437</v>
      </c>
      <c r="DO182" s="69" t="str">
        <f>IF(COUNTBLANK(DP182:$EI182)=COLUMNS(DP182:$EI182),"",REPT("0",Batch_Length-LEN(IF(AND(SUMPRODUCT($F$32:$F181*BO$32:BO181)+SUMPRODUCT($F$32:$F181*CN$32:CN181)&gt;0,BO182+CN182=0),REPT("0",Batch_Length),IF(BO182+CN182=0,"",TEXT(BO182+CN182,"0"))))))&amp;IF(AND(SUMPRODUCT($F$32:$F181*BO$32:BO181)+SUMPRODUCT($F$32:$F181*CN$32:CN181)&gt;0,BO182+CN182=0),REPT("0",Batch_Length),IF(BO182+CN182=0,"",TEXT(BO182+CN182,"0")))</f>
        <v>472405416790</v>
      </c>
      <c r="DP182" s="69" t="str">
        <f>IF(COUNTBLANK(DQ182:$EI182)=COLUMNS(DQ182:$EI182),"",REPT("0",Batch_Length-LEN(IF(AND(SUMPRODUCT($F$32:$F181*BP$32:BP181)+SUMPRODUCT($F$32:$F181*CO$32:CO181)&gt;0,BP182+CO182=0),REPT("0",Batch_Length),IF(BP182+CO182=0,"",TEXT(BP182+CO182,"0"))))))&amp;IF(AND(SUMPRODUCT($F$32:$F181*BP$32:BP181)+SUMPRODUCT($F$32:$F181*CO$32:CO181)&gt;0,BP182+CO182=0),REPT("0",Batch_Length),IF(BP182+CO182=0,"",TEXT(BP182+CO182,"0")))</f>
        <v>357290444962</v>
      </c>
      <c r="DQ182" s="69" t="str">
        <f>IF(COUNTBLANK(DR182:$EI182)=COLUMNS(DR182:$EI182),"",REPT("0",Batch_Length-LEN(IF(AND(SUMPRODUCT($F$32:$F181*BQ$32:BQ181)+SUMPRODUCT($F$32:$F181*CP$32:CP181)&gt;0,BQ182+CP182=0),REPT("0",Batch_Length),IF(BQ182+CP182=0,"",TEXT(BQ182+CP182,"0"))))))&amp;IF(AND(SUMPRODUCT($F$32:$F181*BQ$32:BQ181)+SUMPRODUCT($F$32:$F181*CP$32:CP181)&gt;0,BQ182+CP182=0),REPT("0",Batch_Length),IF(BQ182+CP182=0,"",TEXT(BQ182+CP182,"0")))</f>
        <v>735778929325</v>
      </c>
      <c r="DR182" s="69" t="str">
        <f>IF(COUNTBLANK(DS182:$EI182)=COLUMNS(DS182:$EI182),"",REPT("0",Batch_Length-LEN(IF(AND(SUMPRODUCT($F$32:$F181*BR$32:BR181)+SUMPRODUCT($F$32:$F181*CQ$32:CQ181)&gt;0,BR182+CQ182=0),REPT("0",Batch_Length),IF(BR182+CQ182=0,"",TEXT(BR182+CQ182,"0"))))))&amp;IF(AND(SUMPRODUCT($F$32:$F181*BR$32:BR181)+SUMPRODUCT($F$32:$F181*CQ$32:CQ181)&gt;0,BR182+CQ182=0),REPT("0",Batch_Length),IF(BR182+CQ182=0,"",TEXT(BR182+CQ182,"0")))</f>
        <v>574942592095</v>
      </c>
      <c r="DS182" s="69" t="str">
        <f>IF(COUNTBLANK(DT182:$EI182)=COLUMNS(DT182:$EI182),"",REPT("0",Batch_Length-LEN(IF(AND(SUMPRODUCT($F$32:$F181*BS$32:BS181)+SUMPRODUCT($F$32:$F181*CR$32:CR181)&gt;0,BS182+CR182=0),REPT("0",Batch_Length),IF(BS182+CR182=0,"",TEXT(BS182+CR182,"0"))))))&amp;IF(AND(SUMPRODUCT($F$32:$F181*BS$32:BS181)+SUMPRODUCT($F$32:$F181*CR$32:CR181)&gt;0,BS182+CR182=0),REPT("0",Batch_Length),IF(BS182+CR182=0,"",TEXT(BS182+CR182,"0")))</f>
        <v>949195922066</v>
      </c>
      <c r="DT182" s="69" t="str">
        <f>IF(COUNTBLANK(DU182:$EI182)=COLUMNS(DU182:$EI182),"",REPT("0",Batch_Length-LEN(IF(AND(SUMPRODUCT($F$32:$F181*BT$32:BT181)+SUMPRODUCT($F$32:$F181*CS$32:CS181)&gt;0,BT182+CS182=0),REPT("0",Batch_Length),IF(BT182+CS182=0,"",TEXT(BT182+CS182,"0"))))))&amp;IF(AND(SUMPRODUCT($F$32:$F181*BT$32:BT181)+SUMPRODUCT($F$32:$F181*CS$32:CS181)&gt;0,BT182+CS182=0),REPT("0",Batch_Length),IF(BT182+CS182=0,"",TEXT(BT182+CS182,"0")))</f>
        <v>684504466355</v>
      </c>
      <c r="DU182" s="69" t="str">
        <f>IF(COUNTBLANK(DV182:$EI182)=COLUMNS(DV182:$EI182),"",REPT("0",Batch_Length-LEN(IF(AND(SUMPRODUCT($F$32:$F181*BU$32:BU181)+SUMPRODUCT($F$32:$F181*CT$32:CT181)&gt;0,BU182+CT182=0),REPT("0",Batch_Length),IF(BU182+CT182=0,"",TEXT(BU182+CT182,"0"))))))&amp;IF(AND(SUMPRODUCT($F$32:$F181*BU$32:BU181)+SUMPRODUCT($F$32:$F181*CT$32:CT181)&gt;0,BU182+CT182=0),REPT("0",Batch_Length),IF(BU182+CT182=0,"",TEXT(BU182+CT182,"0")))</f>
        <v>162666250198</v>
      </c>
      <c r="DV182" s="69" t="str">
        <f>IF(COUNTBLANK(DW182:$EI182)=COLUMNS(DW182:$EI182),"",REPT("0",Batch_Length-LEN(IF(AND(SUMPRODUCT($F$32:$F181*BV$32:BV181)+SUMPRODUCT($F$32:$F181*CU$32:CU181)&gt;0,BV182+CU182=0),REPT("0",Batch_Length),IF(BV182+CU182=0,"",TEXT(BV182+CU182,"0"))))))&amp;IF(AND(SUMPRODUCT($F$32:$F181*BV$32:BV181)+SUMPRODUCT($F$32:$F181*CU$32:CU181)&gt;0,BV182+CU182=0),REPT("0",Batch_Length),IF(BV182+CU182=0,"",TEXT(BV182+CU182,"0")))</f>
        <v>878746854204</v>
      </c>
      <c r="DW182" s="69" t="str">
        <f>IF(COUNTBLANK(DX182:$EI182)=COLUMNS(DX182:$EI182),"",REPT("0",Batch_Length-LEN(IF(AND(SUMPRODUCT($F$32:$F181*BW$32:BW181)+SUMPRODUCT($F$32:$F181*CV$32:CV181)&gt;0,BW182+CV182=0),REPT("0",Batch_Length),IF(BW182+CV182=0,"",TEXT(BW182+CV182,"0"))))))&amp;IF(AND(SUMPRODUCT($F$32:$F181*BW$32:BW181)+SUMPRODUCT($F$32:$F181*CV$32:CV181)&gt;0,BW182+CV182=0),REPT("0",Batch_Length),IF(BW182+CV182=0,"",TEXT(BW182+CV182,"0")))</f>
        <v>311145377107</v>
      </c>
      <c r="DX182" s="69" t="str">
        <f>IF(COUNTBLANK(DY182:$EI182)=COLUMNS(DY182:$EI182),"",REPT("0",Batch_Length-LEN(IF(AND(SUMPRODUCT($F$32:$F181*BX$32:BX181)+SUMPRODUCT($F$32:$F181*CW$32:CW181)&gt;0,BX182+CW182=0),REPT("0",Batch_Length),IF(BX182+CW182=0,"",TEXT(BX182+CW182,"0"))))))&amp;IF(AND(SUMPRODUCT($F$32:$F181*BX$32:BX181)+SUMPRODUCT($F$32:$F181*CW$32:CW181)&gt;0,BX182+CW182=0),REPT("0",Batch_Length),IF(BX182+CW182=0,"",TEXT(BX182+CW182,"0")))</f>
        <v>126574488675</v>
      </c>
      <c r="DY182" s="69" t="str">
        <f>IF(COUNTBLANK(DZ182:$EI182)=COLUMNS(DZ182:$EI182),"",REPT("0",Batch_Length-LEN(IF(AND(SUMPRODUCT($F$32:$F181*BY$32:BY181)+SUMPRODUCT($F$32:$F181*CX$32:CX181)&gt;0,BY182+CX182=0),REPT("0",Batch_Length),IF(BY182+CX182=0,"",TEXT(BY182+CX182,"0"))))))&amp;IF(AND(SUMPRODUCT($F$32:$F181*BY$32:BY181)+SUMPRODUCT($F$32:$F181*CX$32:CX181)&gt;0,BY182+CX182=0),REPT("0",Batch_Length),IF(BY182+CX182=0,"",TEXT(BY182+CX182,"0")))</f>
        <v>124845398393</v>
      </c>
      <c r="DZ182" s="69" t="str">
        <f>IF(COUNTBLANK(EA182:$EI182)=COLUMNS(EA182:$EI182),"",REPT("0",Batch_Length-LEN(IF(AND(SUMPRODUCT($F$32:$F181*BZ$32:BZ181)+SUMPRODUCT($F$32:$F181*CY$32:CY181)&gt;0,BZ182+CY182=0),REPT("0",Batch_Length),IF(BZ182+CY182=0,"",TEXT(BZ182+CY182,"0"))))))&amp;IF(AND(SUMPRODUCT($F$32:$F181*BZ$32:BZ181)+SUMPRODUCT($F$32:$F181*CY$32:CY181)&gt;0,BZ182+CY182=0),REPT("0",Batch_Length),IF(BZ182+CY182=0,"",TEXT(BZ182+CY182,"0")))</f>
        <v>375833179829</v>
      </c>
      <c r="EA182" s="69" t="str">
        <f>IF(COUNTBLANK(EB182:$EI182)=COLUMNS(EB182:$EI182),"",REPT("0",Batch_Length-LEN(IF(AND(SUMPRODUCT($F$32:$F181*CA$32:CA181)+SUMPRODUCT($F$32:$F181*CZ$32:CZ181)&gt;0,CA182+CZ182=0),REPT("0",Batch_Length),IF(CA182+CZ182=0,"",TEXT(CA182+CZ182,"0"))))))&amp;IF(AND(SUMPRODUCT($F$32:$F181*CA$32:CA181)+SUMPRODUCT($F$32:$F181*CZ$32:CZ181)&gt;0,CA182+CZ182=0),REPT("0",Batch_Length),IF(CA182+CZ182=0,"",TEXT(CA182+CZ182,"0")))</f>
        <v>011264182548</v>
      </c>
      <c r="EB182" s="69" t="str">
        <f>IF(COUNTBLANK(EC182:$EI182)=COLUMNS(EC182:$EI182),"",REPT("0",Batch_Length-LEN(IF(AND(SUMPRODUCT($F$32:$F181*CB$32:CB181)+SUMPRODUCT($F$32:$F181*DA$32:DA181)&gt;0,CB182+DA182=0),REPT("0",Batch_Length),IF(CB182+DA182=0,"",TEXT(CB182+DA182,"0"))))))&amp;IF(AND(SUMPRODUCT($F$32:$F181*CB$32:CB181)+SUMPRODUCT($F$32:$F181*DA$32:DA181)&gt;0,CB182+DA182=0),REPT("0",Batch_Length),IF(CB182+DA182=0,"",TEXT(CB182+DA182,"0")))</f>
        <v>031895535786</v>
      </c>
      <c r="EC182" s="69" t="str">
        <f>IF(COUNTBLANK(ED182:$EI182)=COLUMNS(ED182:$EI182),"",REPT("0",Batch_Length-LEN(IF(AND(SUMPRODUCT($F$32:$F181*CC$32:CC181)+SUMPRODUCT($F$32:$F181*DB$32:DB181)&gt;0,CC182+DB182=0),REPT("0",Batch_Length),IF(CC182+DB182=0,"",TEXT(CC182+DB182,"0"))))))&amp;IF(AND(SUMPRODUCT($F$32:$F181*CC$32:CC181)+SUMPRODUCT($F$32:$F181*DB$32:DB181)&gt;0,CC182+DB182=0),REPT("0",Batch_Length),IF(CC182+DB182=0,"",TEXT(CC182+DB182,"0")))</f>
        <v>328652610540</v>
      </c>
      <c r="ED182" s="69" t="str">
        <f>IF(COUNTBLANK(EE182:$EI182)=COLUMNS(EE182:$EI182),"",REPT("0",Batch_Length-LEN(IF(AND(SUMPRODUCT($F$32:$F181*CD$32:CD181)+SUMPRODUCT($F$32:$F181*DC$32:DC181)&gt;0,CD182+DC182=0),REPT("0",Batch_Length),IF(CD182+DC182=0,"",TEXT(CD182+DC182,"0"))))))&amp;IF(AND(SUMPRODUCT($F$32:$F181*CD$32:CD181)+SUMPRODUCT($F$32:$F181*DC$32:DC181)&gt;0,CD182+DC182=0),REPT("0",Batch_Length),IF(CD182+DC182=0,"",TEXT(CD182+DC182,"0")))</f>
        <v>458545904789</v>
      </c>
      <c r="EE182" s="69" t="str">
        <f>IF(COUNTBLANK(EF182:$EI182)=COLUMNS(EF182:$EI182),"",REPT("0",Batch_Length-LEN(IF(AND(SUMPRODUCT($F$32:$F181*CE$32:CE181)+SUMPRODUCT($F$32:$F181*DD$32:DD181)&gt;0,CE182+DD182=0),REPT("0",Batch_Length),IF(CE182+DD182=0,"",TEXT(CE182+DD182,"0"))))))&amp;IF(AND(SUMPRODUCT($F$32:$F181*CE$32:CE181)+SUMPRODUCT($F$32:$F181*DD$32:DD181)&gt;0,CE182+DD182=0),REPT("0",Batch_Length),IF(CE182+DD182=0,"",TEXT(CE182+DD182,"0")))</f>
        <v>57133839564</v>
      </c>
      <c r="EF182" s="69" t="str">
        <f>IF(COUNTBLANK(EG182:$EI182)=COLUMNS(EG182:$EI182),"",REPT("0",Batch_Length-LEN(IF(AND(SUMPRODUCT($F$32:$F181*CF$32:CF181)+SUMPRODUCT($F$32:$F181*DE$32:DE181)&gt;0,CF182+DE182=0),REPT("0",Batch_Length),IF(CF182+DE182=0,"",TEXT(CF182+DE182,"0"))))))&amp;IF(AND(SUMPRODUCT($F$32:$F181*CF$32:CF181)+SUMPRODUCT($F$32:$F181*DE$32:DE181)&gt;0,CF182+DE182=0),REPT("0",Batch_Length),IF(CF182+DE182=0,"",TEXT(CF182+DE182,"0")))</f>
        <v/>
      </c>
      <c r="EG182" s="69" t="str">
        <f>IF(COUNTBLANK(EH182:$EI182)=COLUMNS(EH182:$EI182),"",REPT("0",Batch_Length-LEN(IF(AND(SUMPRODUCT($F$32:$F181*CG$32:CG181)+SUMPRODUCT($F$32:$F181*DF$32:DF181)&gt;0,CG182+DF182=0),REPT("0",Batch_Length),IF(CG182+DF182=0,"",TEXT(CG182+DF182,"0"))))))&amp;IF(AND(SUMPRODUCT($F$32:$F181*CG$32:CG181)+SUMPRODUCT($F$32:$F181*DF$32:DF181)&gt;0,CG182+DF182=0),REPT("0",Batch_Length),IF(CG182+DF182=0,"",TEXT(CG182+DF182,"0")))</f>
        <v/>
      </c>
      <c r="EH182" s="69" t="str">
        <f>IF(COUNTBLANK(EI182:$EI182)=COLUMNS(EI182:$EI182),"",REPT("0",Batch_Length-LEN(IF(AND(SUMPRODUCT($F$32:$F181*CH$32:CH181)+SUMPRODUCT($F$32:$F181*DG$32:DG181)&gt;0,CH182+DG182=0),REPT("0",Batch_Length),IF(CH182+DG182=0,"",TEXT(CH182+DG182,"0"))))))&amp;IF(AND(SUMPRODUCT($F$32:$F181*CH$32:CH181)+SUMPRODUCT($F$32:$F181*DG$32:DG181)&gt;0,CH182+DG182=0),REPT("0",Batch_Length),IF(CH182+DG182=0,"",TEXT(CH182+DG182,"0")))</f>
        <v/>
      </c>
      <c r="EI182" s="69" t="str">
        <f>IF(AND(SUMPRODUCT($F$32:$F181*CI$32:CI181)+SUMPRODUCT($F$32:$F181*DH$32:DH181)&gt;0,CI182+DH182=0),REPT("0",Batch_Length),IF(CI182+DH182=0,"",TEXT(CI182+DH182,"0")))</f>
        <v/>
      </c>
      <c r="EJ182" s="69" t="str">
        <f t="shared" si="494"/>
        <v>57133839564458545904789328652610540031895535786011264182548375833179829124845398393126574488675311145377107878746854204162666250198684504466355949195922066574942592095735778929325357290444962472405416790722118445437122269675520000000000000000000000000000000000000</v>
      </c>
      <c r="EK182" s="57" t="s">
        <v>86</v>
      </c>
    </row>
    <row r="183" spans="6:141" outlineLevel="1" x14ac:dyDescent="0.2">
      <c r="F183" s="66">
        <f t="shared" si="465"/>
        <v>151</v>
      </c>
      <c r="G183" s="67" t="str">
        <f t="shared" si="466"/>
        <v>8627209774233240431623188626544191544816225903687700891564804750810154197851655157362112747789971982951943289690774984828562603780001360174419748328584232052816331406456102618328128950857189333333217935399039885261005462721003520000000000000000000000000000000000000</v>
      </c>
      <c r="H183" s="66">
        <f t="shared" si="467"/>
        <v>265</v>
      </c>
      <c r="I183" s="66">
        <f t="shared" si="386"/>
        <v>22</v>
      </c>
      <c r="J183" s="67" t="str">
        <f t="shared" si="387"/>
        <v>000000000000</v>
      </c>
      <c r="K183" s="68" t="str">
        <f t="shared" si="388"/>
        <v>000000000000</v>
      </c>
      <c r="L183" s="68" t="str">
        <f t="shared" si="389"/>
        <v>000000000000</v>
      </c>
      <c r="M183" s="68" t="str">
        <f t="shared" si="390"/>
        <v>122269675520</v>
      </c>
      <c r="N183" s="68" t="str">
        <f t="shared" si="391"/>
        <v>722118445437</v>
      </c>
      <c r="O183" s="68" t="str">
        <f t="shared" si="392"/>
        <v>472405416790</v>
      </c>
      <c r="P183" s="68" t="str">
        <f t="shared" si="393"/>
        <v>357290444962</v>
      </c>
      <c r="Q183" s="68" t="str">
        <f t="shared" si="394"/>
        <v>735778929325</v>
      </c>
      <c r="R183" s="68" t="str">
        <f t="shared" si="395"/>
        <v>574942592095</v>
      </c>
      <c r="S183" s="68" t="str">
        <f t="shared" si="396"/>
        <v>949195922066</v>
      </c>
      <c r="T183" s="68" t="str">
        <f t="shared" si="397"/>
        <v>684504466355</v>
      </c>
      <c r="U183" s="68" t="str">
        <f t="shared" si="398"/>
        <v>162666250198</v>
      </c>
      <c r="V183" s="68" t="str">
        <f t="shared" si="399"/>
        <v>878746854204</v>
      </c>
      <c r="W183" s="68" t="str">
        <f t="shared" si="400"/>
        <v>311145377107</v>
      </c>
      <c r="X183" s="68" t="str">
        <f t="shared" si="401"/>
        <v>126574488675</v>
      </c>
      <c r="Y183" s="68" t="str">
        <f t="shared" si="402"/>
        <v>124845398393</v>
      </c>
      <c r="Z183" s="68" t="str">
        <f t="shared" si="403"/>
        <v>375833179829</v>
      </c>
      <c r="AA183" s="68" t="str">
        <f t="shared" si="404"/>
        <v>011264182548</v>
      </c>
      <c r="AB183" s="68" t="str">
        <f t="shared" si="405"/>
        <v>031895535786</v>
      </c>
      <c r="AC183" s="68" t="str">
        <f t="shared" si="406"/>
        <v>328652610540</v>
      </c>
      <c r="AD183" s="68" t="str">
        <f t="shared" si="407"/>
        <v>458545904789</v>
      </c>
      <c r="AE183" s="68" t="str">
        <f t="shared" si="408"/>
        <v>57133839564</v>
      </c>
      <c r="AF183" s="68">
        <f t="shared" si="409"/>
        <v>0</v>
      </c>
      <c r="AG183" s="68">
        <f t="shared" si="410"/>
        <v>0</v>
      </c>
      <c r="AH183" s="68">
        <f t="shared" si="411"/>
        <v>0</v>
      </c>
      <c r="AI183" s="68">
        <f t="shared" si="412"/>
        <v>0</v>
      </c>
      <c r="AJ183" s="69">
        <f t="shared" si="468"/>
        <v>0</v>
      </c>
      <c r="AK183" s="69">
        <f t="shared" si="469"/>
        <v>0</v>
      </c>
      <c r="AL183" s="69">
        <f t="shared" si="470"/>
        <v>0</v>
      </c>
      <c r="AM183" s="69">
        <f t="shared" si="471"/>
        <v>18462721003520</v>
      </c>
      <c r="AN183" s="69">
        <f t="shared" si="472"/>
        <v>109039885260987</v>
      </c>
      <c r="AO183" s="69">
        <f t="shared" si="473"/>
        <v>71333217935290</v>
      </c>
      <c r="AP183" s="69">
        <f t="shared" si="474"/>
        <v>53950857189262</v>
      </c>
      <c r="AQ183" s="69">
        <f t="shared" si="475"/>
        <v>111102618328075</v>
      </c>
      <c r="AR183" s="69">
        <f t="shared" si="476"/>
        <v>86816331406345</v>
      </c>
      <c r="AS183" s="69">
        <f t="shared" si="477"/>
        <v>143328584231966</v>
      </c>
      <c r="AT183" s="69">
        <f t="shared" si="478"/>
        <v>103360174419605</v>
      </c>
      <c r="AU183" s="69">
        <f t="shared" si="479"/>
        <v>24562603779898</v>
      </c>
      <c r="AV183" s="69">
        <f t="shared" si="480"/>
        <v>132690774984804</v>
      </c>
      <c r="AW183" s="69">
        <f t="shared" si="481"/>
        <v>46982951943157</v>
      </c>
      <c r="AX183" s="69">
        <f t="shared" si="482"/>
        <v>19112747789925</v>
      </c>
      <c r="AY183" s="69">
        <f t="shared" si="483"/>
        <v>18851655157343</v>
      </c>
      <c r="AZ183" s="69">
        <f t="shared" si="484"/>
        <v>56750810154179</v>
      </c>
      <c r="BA183" s="69">
        <f t="shared" si="485"/>
        <v>1700891564748</v>
      </c>
      <c r="BB183" s="69">
        <f t="shared" si="486"/>
        <v>4816225903686</v>
      </c>
      <c r="BC183" s="69">
        <f t="shared" si="487"/>
        <v>49626544191540</v>
      </c>
      <c r="BD183" s="69">
        <f t="shared" si="488"/>
        <v>69240431623139</v>
      </c>
      <c r="BE183" s="69">
        <f t="shared" si="489"/>
        <v>8627209774164</v>
      </c>
      <c r="BF183" s="69">
        <f t="shared" si="490"/>
        <v>0</v>
      </c>
      <c r="BG183" s="69">
        <f t="shared" si="491"/>
        <v>0</v>
      </c>
      <c r="BH183" s="69">
        <f t="shared" si="492"/>
        <v>0</v>
      </c>
      <c r="BI183" s="69">
        <f t="shared" si="493"/>
        <v>0</v>
      </c>
      <c r="BJ183" s="69">
        <f t="shared" si="413"/>
        <v>0</v>
      </c>
      <c r="BK183" s="69">
        <f t="shared" si="414"/>
        <v>0</v>
      </c>
      <c r="BL183" s="69">
        <f t="shared" si="415"/>
        <v>0</v>
      </c>
      <c r="BM183" s="69">
        <f t="shared" si="416"/>
        <v>462721003520</v>
      </c>
      <c r="BN183" s="69">
        <f t="shared" si="417"/>
        <v>39885260987</v>
      </c>
      <c r="BO183" s="69">
        <f t="shared" si="418"/>
        <v>333217935290</v>
      </c>
      <c r="BP183" s="69">
        <f t="shared" si="419"/>
        <v>950857189262</v>
      </c>
      <c r="BQ183" s="69">
        <f t="shared" si="420"/>
        <v>102618328075</v>
      </c>
      <c r="BR183" s="69">
        <f t="shared" si="421"/>
        <v>816331406345</v>
      </c>
      <c r="BS183" s="69">
        <f t="shared" si="422"/>
        <v>328584231966</v>
      </c>
      <c r="BT183" s="69">
        <f t="shared" si="423"/>
        <v>360174419605</v>
      </c>
      <c r="BU183" s="69">
        <f t="shared" si="424"/>
        <v>562603779898</v>
      </c>
      <c r="BV183" s="69">
        <f t="shared" si="425"/>
        <v>690774984804</v>
      </c>
      <c r="BW183" s="69">
        <f t="shared" si="426"/>
        <v>982951943157</v>
      </c>
      <c r="BX183" s="69">
        <f t="shared" si="427"/>
        <v>112747789925</v>
      </c>
      <c r="BY183" s="69">
        <f t="shared" si="428"/>
        <v>851655157343</v>
      </c>
      <c r="BZ183" s="69">
        <f t="shared" si="429"/>
        <v>750810154179</v>
      </c>
      <c r="CA183" s="69">
        <f t="shared" si="430"/>
        <v>700891564748</v>
      </c>
      <c r="CB183" s="69">
        <f t="shared" si="431"/>
        <v>816225903686</v>
      </c>
      <c r="CC183" s="69">
        <f t="shared" si="432"/>
        <v>626544191540</v>
      </c>
      <c r="CD183" s="69">
        <f t="shared" si="433"/>
        <v>240431623139</v>
      </c>
      <c r="CE183" s="69">
        <f t="shared" si="434"/>
        <v>627209774164</v>
      </c>
      <c r="CF183" s="69">
        <f t="shared" si="435"/>
        <v>0</v>
      </c>
      <c r="CG183" s="69">
        <f t="shared" si="436"/>
        <v>0</v>
      </c>
      <c r="CH183" s="69">
        <f t="shared" si="437"/>
        <v>0</v>
      </c>
      <c r="CI183" s="69">
        <f t="shared" si="438"/>
        <v>0</v>
      </c>
      <c r="CJ183" s="69">
        <f t="shared" si="439"/>
        <v>0</v>
      </c>
      <c r="CK183" s="69">
        <f t="shared" si="440"/>
        <v>0</v>
      </c>
      <c r="CL183" s="69">
        <f t="shared" si="441"/>
        <v>0</v>
      </c>
      <c r="CM183" s="69">
        <f t="shared" si="442"/>
        <v>18</v>
      </c>
      <c r="CN183" s="69">
        <f t="shared" si="443"/>
        <v>109</v>
      </c>
      <c r="CO183" s="69">
        <f t="shared" si="444"/>
        <v>71</v>
      </c>
      <c r="CP183" s="69">
        <f t="shared" si="445"/>
        <v>53</v>
      </c>
      <c r="CQ183" s="69">
        <f t="shared" si="446"/>
        <v>111</v>
      </c>
      <c r="CR183" s="69">
        <f t="shared" si="447"/>
        <v>86</v>
      </c>
      <c r="CS183" s="69">
        <f t="shared" si="448"/>
        <v>143</v>
      </c>
      <c r="CT183" s="69">
        <f t="shared" si="449"/>
        <v>103</v>
      </c>
      <c r="CU183" s="69">
        <f t="shared" si="450"/>
        <v>24</v>
      </c>
      <c r="CV183" s="69">
        <f t="shared" si="451"/>
        <v>132</v>
      </c>
      <c r="CW183" s="69">
        <f t="shared" si="452"/>
        <v>46</v>
      </c>
      <c r="CX183" s="69">
        <f t="shared" si="453"/>
        <v>19</v>
      </c>
      <c r="CY183" s="69">
        <f t="shared" si="454"/>
        <v>18</v>
      </c>
      <c r="CZ183" s="69">
        <f t="shared" si="455"/>
        <v>56</v>
      </c>
      <c r="DA183" s="69">
        <f t="shared" si="456"/>
        <v>1</v>
      </c>
      <c r="DB183" s="69">
        <f t="shared" si="457"/>
        <v>4</v>
      </c>
      <c r="DC183" s="69">
        <f t="shared" si="458"/>
        <v>49</v>
      </c>
      <c r="DD183" s="69">
        <f t="shared" si="459"/>
        <v>69</v>
      </c>
      <c r="DE183" s="69">
        <f t="shared" si="460"/>
        <v>8</v>
      </c>
      <c r="DF183" s="69">
        <f t="shared" si="461"/>
        <v>0</v>
      </c>
      <c r="DG183" s="69">
        <f t="shared" si="462"/>
        <v>0</v>
      </c>
      <c r="DH183" s="69">
        <f t="shared" si="463"/>
        <v>0</v>
      </c>
      <c r="DI183" s="69">
        <f t="shared" si="464"/>
        <v>0</v>
      </c>
      <c r="DJ183" s="69" t="str">
        <f>IF(COUNTBLANK(DK183:$EI183)=COLUMNS(DK183:$EI183),"",REPT("0",Batch_Length-LEN(IF(AND(SUM(AK183:$BI183)&lt;&gt;0,BJ183=0),REPT("0",Batch_Length),TEXT(BJ183,"0")))))&amp;IF(AND(SUM(AK183:$BI183)&lt;&gt;0,BJ183=0),REPT("0",Batch_Length),TEXT(BJ183,"0"))</f>
        <v>000000000000</v>
      </c>
      <c r="DK183" s="69" t="str">
        <f>IF(COUNTBLANK(DL183:$EI183)=COLUMNS(DL183:$EI183),"",REPT("0",Batch_Length-LEN(IF(AND(SUMPRODUCT($F$32:$F182*BK$32:BK182)+SUMPRODUCT($F$32:$F182*CJ$32:CJ182)&gt;0,BK183+CJ183=0),REPT("0",Batch_Length),IF(BK183+CJ183=0,"",TEXT(BK183+CJ183,"0"))))))&amp;IF(AND(SUMPRODUCT($F$32:$F182*BK$32:BK182)+SUMPRODUCT($F$32:$F182*CJ$32:CJ182)&gt;0,BK183+CJ183=0),REPT("0",Batch_Length),IF(BK183+CJ183=0,"",TEXT(BK183+CJ183,"0")))</f>
        <v>000000000000</v>
      </c>
      <c r="DL183" s="69" t="str">
        <f>IF(COUNTBLANK(DM183:$EI183)=COLUMNS(DM183:$EI183),"",REPT("0",Batch_Length-LEN(IF(AND(SUMPRODUCT($F$32:$F182*BL$32:BL182)+SUMPRODUCT($F$32:$F182*CK$32:CK182)&gt;0,BL183+CK183=0),REPT("0",Batch_Length),IF(BL183+CK183=0,"",TEXT(BL183+CK183,"0"))))))&amp;IF(AND(SUMPRODUCT($F$32:$F182*BL$32:BL182)+SUMPRODUCT($F$32:$F182*CK$32:CK182)&gt;0,BL183+CK183=0),REPT("0",Batch_Length),IF(BL183+CK183=0,"",TEXT(BL183+CK183,"0")))</f>
        <v>000000000000</v>
      </c>
      <c r="DM183" s="69" t="str">
        <f>IF(COUNTBLANK(DN183:$EI183)=COLUMNS(DN183:$EI183),"",REPT("0",Batch_Length-LEN(IF(AND(SUMPRODUCT($F$32:$F182*BM$32:BM182)+SUMPRODUCT($F$32:$F182*CL$32:CL182)&gt;0,BM183+CL183=0),REPT("0",Batch_Length),IF(BM183+CL183=0,"",TEXT(BM183+CL183,"0"))))))&amp;IF(AND(SUMPRODUCT($F$32:$F182*BM$32:BM182)+SUMPRODUCT($F$32:$F182*CL$32:CL182)&gt;0,BM183+CL183=0),REPT("0",Batch_Length),IF(BM183+CL183=0,"",TEXT(BM183+CL183,"0")))</f>
        <v>462721003520</v>
      </c>
      <c r="DN183" s="69" t="str">
        <f>IF(COUNTBLANK(DO183:$EI183)=COLUMNS(DO183:$EI183),"",REPT("0",Batch_Length-LEN(IF(AND(SUMPRODUCT($F$32:$F182*BN$32:BN182)+SUMPRODUCT($F$32:$F182*CM$32:CM182)&gt;0,BN183+CM183=0),REPT("0",Batch_Length),IF(BN183+CM183=0,"",TEXT(BN183+CM183,"0"))))))&amp;IF(AND(SUMPRODUCT($F$32:$F182*BN$32:BN182)+SUMPRODUCT($F$32:$F182*CM$32:CM182)&gt;0,BN183+CM183=0),REPT("0",Batch_Length),IF(BN183+CM183=0,"",TEXT(BN183+CM183,"0")))</f>
        <v>039885261005</v>
      </c>
      <c r="DO183" s="69" t="str">
        <f>IF(COUNTBLANK(DP183:$EI183)=COLUMNS(DP183:$EI183),"",REPT("0",Batch_Length-LEN(IF(AND(SUMPRODUCT($F$32:$F182*BO$32:BO182)+SUMPRODUCT($F$32:$F182*CN$32:CN182)&gt;0,BO183+CN183=0),REPT("0",Batch_Length),IF(BO183+CN183=0,"",TEXT(BO183+CN183,"0"))))))&amp;IF(AND(SUMPRODUCT($F$32:$F182*BO$32:BO182)+SUMPRODUCT($F$32:$F182*CN$32:CN182)&gt;0,BO183+CN183=0),REPT("0",Batch_Length),IF(BO183+CN183=0,"",TEXT(BO183+CN183,"0")))</f>
        <v>333217935399</v>
      </c>
      <c r="DP183" s="69" t="str">
        <f>IF(COUNTBLANK(DQ183:$EI183)=COLUMNS(DQ183:$EI183),"",REPT("0",Batch_Length-LEN(IF(AND(SUMPRODUCT($F$32:$F182*BP$32:BP182)+SUMPRODUCT($F$32:$F182*CO$32:CO182)&gt;0,BP183+CO183=0),REPT("0",Batch_Length),IF(BP183+CO183=0,"",TEXT(BP183+CO183,"0"))))))&amp;IF(AND(SUMPRODUCT($F$32:$F182*BP$32:BP182)+SUMPRODUCT($F$32:$F182*CO$32:CO182)&gt;0,BP183+CO183=0),REPT("0",Batch_Length),IF(BP183+CO183=0,"",TEXT(BP183+CO183,"0")))</f>
        <v>950857189333</v>
      </c>
      <c r="DQ183" s="69" t="str">
        <f>IF(COUNTBLANK(DR183:$EI183)=COLUMNS(DR183:$EI183),"",REPT("0",Batch_Length-LEN(IF(AND(SUMPRODUCT($F$32:$F182*BQ$32:BQ182)+SUMPRODUCT($F$32:$F182*CP$32:CP182)&gt;0,BQ183+CP183=0),REPT("0",Batch_Length),IF(BQ183+CP183=0,"",TEXT(BQ183+CP183,"0"))))))&amp;IF(AND(SUMPRODUCT($F$32:$F182*BQ$32:BQ182)+SUMPRODUCT($F$32:$F182*CP$32:CP182)&gt;0,BQ183+CP183=0),REPT("0",Batch_Length),IF(BQ183+CP183=0,"",TEXT(BQ183+CP183,"0")))</f>
        <v>102618328128</v>
      </c>
      <c r="DR183" s="69" t="str">
        <f>IF(COUNTBLANK(DS183:$EI183)=COLUMNS(DS183:$EI183),"",REPT("0",Batch_Length-LEN(IF(AND(SUMPRODUCT($F$32:$F182*BR$32:BR182)+SUMPRODUCT($F$32:$F182*CQ$32:CQ182)&gt;0,BR183+CQ183=0),REPT("0",Batch_Length),IF(BR183+CQ183=0,"",TEXT(BR183+CQ183,"0"))))))&amp;IF(AND(SUMPRODUCT($F$32:$F182*BR$32:BR182)+SUMPRODUCT($F$32:$F182*CQ$32:CQ182)&gt;0,BR183+CQ183=0),REPT("0",Batch_Length),IF(BR183+CQ183=0,"",TEXT(BR183+CQ183,"0")))</f>
        <v>816331406456</v>
      </c>
      <c r="DS183" s="69" t="str">
        <f>IF(COUNTBLANK(DT183:$EI183)=COLUMNS(DT183:$EI183),"",REPT("0",Batch_Length-LEN(IF(AND(SUMPRODUCT($F$32:$F182*BS$32:BS182)+SUMPRODUCT($F$32:$F182*CR$32:CR182)&gt;0,BS183+CR183=0),REPT("0",Batch_Length),IF(BS183+CR183=0,"",TEXT(BS183+CR183,"0"))))))&amp;IF(AND(SUMPRODUCT($F$32:$F182*BS$32:BS182)+SUMPRODUCT($F$32:$F182*CR$32:CR182)&gt;0,BS183+CR183=0),REPT("0",Batch_Length),IF(BS183+CR183=0,"",TEXT(BS183+CR183,"0")))</f>
        <v>328584232052</v>
      </c>
      <c r="DT183" s="69" t="str">
        <f>IF(COUNTBLANK(DU183:$EI183)=COLUMNS(DU183:$EI183),"",REPT("0",Batch_Length-LEN(IF(AND(SUMPRODUCT($F$32:$F182*BT$32:BT182)+SUMPRODUCT($F$32:$F182*CS$32:CS182)&gt;0,BT183+CS183=0),REPT("0",Batch_Length),IF(BT183+CS183=0,"",TEXT(BT183+CS183,"0"))))))&amp;IF(AND(SUMPRODUCT($F$32:$F182*BT$32:BT182)+SUMPRODUCT($F$32:$F182*CS$32:CS182)&gt;0,BT183+CS183=0),REPT("0",Batch_Length),IF(BT183+CS183=0,"",TEXT(BT183+CS183,"0")))</f>
        <v>360174419748</v>
      </c>
      <c r="DU183" s="69" t="str">
        <f>IF(COUNTBLANK(DV183:$EI183)=COLUMNS(DV183:$EI183),"",REPT("0",Batch_Length-LEN(IF(AND(SUMPRODUCT($F$32:$F182*BU$32:BU182)+SUMPRODUCT($F$32:$F182*CT$32:CT182)&gt;0,BU183+CT183=0),REPT("0",Batch_Length),IF(BU183+CT183=0,"",TEXT(BU183+CT183,"0"))))))&amp;IF(AND(SUMPRODUCT($F$32:$F182*BU$32:BU182)+SUMPRODUCT($F$32:$F182*CT$32:CT182)&gt;0,BU183+CT183=0),REPT("0",Batch_Length),IF(BU183+CT183=0,"",TEXT(BU183+CT183,"0")))</f>
        <v>562603780001</v>
      </c>
      <c r="DV183" s="69" t="str">
        <f>IF(COUNTBLANK(DW183:$EI183)=COLUMNS(DW183:$EI183),"",REPT("0",Batch_Length-LEN(IF(AND(SUMPRODUCT($F$32:$F182*BV$32:BV182)+SUMPRODUCT($F$32:$F182*CU$32:CU182)&gt;0,BV183+CU183=0),REPT("0",Batch_Length),IF(BV183+CU183=0,"",TEXT(BV183+CU183,"0"))))))&amp;IF(AND(SUMPRODUCT($F$32:$F182*BV$32:BV182)+SUMPRODUCT($F$32:$F182*CU$32:CU182)&gt;0,BV183+CU183=0),REPT("0",Batch_Length),IF(BV183+CU183=0,"",TEXT(BV183+CU183,"0")))</f>
        <v>690774984828</v>
      </c>
      <c r="DW183" s="69" t="str">
        <f>IF(COUNTBLANK(DX183:$EI183)=COLUMNS(DX183:$EI183),"",REPT("0",Batch_Length-LEN(IF(AND(SUMPRODUCT($F$32:$F182*BW$32:BW182)+SUMPRODUCT($F$32:$F182*CV$32:CV182)&gt;0,BW183+CV183=0),REPT("0",Batch_Length),IF(BW183+CV183=0,"",TEXT(BW183+CV183,"0"))))))&amp;IF(AND(SUMPRODUCT($F$32:$F182*BW$32:BW182)+SUMPRODUCT($F$32:$F182*CV$32:CV182)&gt;0,BW183+CV183=0),REPT("0",Batch_Length),IF(BW183+CV183=0,"",TEXT(BW183+CV183,"0")))</f>
        <v>982951943289</v>
      </c>
      <c r="DX183" s="69" t="str">
        <f>IF(COUNTBLANK(DY183:$EI183)=COLUMNS(DY183:$EI183),"",REPT("0",Batch_Length-LEN(IF(AND(SUMPRODUCT($F$32:$F182*BX$32:BX182)+SUMPRODUCT($F$32:$F182*CW$32:CW182)&gt;0,BX183+CW183=0),REPT("0",Batch_Length),IF(BX183+CW183=0,"",TEXT(BX183+CW183,"0"))))))&amp;IF(AND(SUMPRODUCT($F$32:$F182*BX$32:BX182)+SUMPRODUCT($F$32:$F182*CW$32:CW182)&gt;0,BX183+CW183=0),REPT("0",Batch_Length),IF(BX183+CW183=0,"",TEXT(BX183+CW183,"0")))</f>
        <v>112747789971</v>
      </c>
      <c r="DY183" s="69" t="str">
        <f>IF(COUNTBLANK(DZ183:$EI183)=COLUMNS(DZ183:$EI183),"",REPT("0",Batch_Length-LEN(IF(AND(SUMPRODUCT($F$32:$F182*BY$32:BY182)+SUMPRODUCT($F$32:$F182*CX$32:CX182)&gt;0,BY183+CX183=0),REPT("0",Batch_Length),IF(BY183+CX183=0,"",TEXT(BY183+CX183,"0"))))))&amp;IF(AND(SUMPRODUCT($F$32:$F182*BY$32:BY182)+SUMPRODUCT($F$32:$F182*CX$32:CX182)&gt;0,BY183+CX183=0),REPT("0",Batch_Length),IF(BY183+CX183=0,"",TEXT(BY183+CX183,"0")))</f>
        <v>851655157362</v>
      </c>
      <c r="DZ183" s="69" t="str">
        <f>IF(COUNTBLANK(EA183:$EI183)=COLUMNS(EA183:$EI183),"",REPT("0",Batch_Length-LEN(IF(AND(SUMPRODUCT($F$32:$F182*BZ$32:BZ182)+SUMPRODUCT($F$32:$F182*CY$32:CY182)&gt;0,BZ183+CY183=0),REPT("0",Batch_Length),IF(BZ183+CY183=0,"",TEXT(BZ183+CY183,"0"))))))&amp;IF(AND(SUMPRODUCT($F$32:$F182*BZ$32:BZ182)+SUMPRODUCT($F$32:$F182*CY$32:CY182)&gt;0,BZ183+CY183=0),REPT("0",Batch_Length),IF(BZ183+CY183=0,"",TEXT(BZ183+CY183,"0")))</f>
        <v>750810154197</v>
      </c>
      <c r="EA183" s="69" t="str">
        <f>IF(COUNTBLANK(EB183:$EI183)=COLUMNS(EB183:$EI183),"",REPT("0",Batch_Length-LEN(IF(AND(SUMPRODUCT($F$32:$F182*CA$32:CA182)+SUMPRODUCT($F$32:$F182*CZ$32:CZ182)&gt;0,CA183+CZ183=0),REPT("0",Batch_Length),IF(CA183+CZ183=0,"",TEXT(CA183+CZ183,"0"))))))&amp;IF(AND(SUMPRODUCT($F$32:$F182*CA$32:CA182)+SUMPRODUCT($F$32:$F182*CZ$32:CZ182)&gt;0,CA183+CZ183=0),REPT("0",Batch_Length),IF(CA183+CZ183=0,"",TEXT(CA183+CZ183,"0")))</f>
        <v>700891564804</v>
      </c>
      <c r="EB183" s="69" t="str">
        <f>IF(COUNTBLANK(EC183:$EI183)=COLUMNS(EC183:$EI183),"",REPT("0",Batch_Length-LEN(IF(AND(SUMPRODUCT($F$32:$F182*CB$32:CB182)+SUMPRODUCT($F$32:$F182*DA$32:DA182)&gt;0,CB183+DA183=0),REPT("0",Batch_Length),IF(CB183+DA183=0,"",TEXT(CB183+DA183,"0"))))))&amp;IF(AND(SUMPRODUCT($F$32:$F182*CB$32:CB182)+SUMPRODUCT($F$32:$F182*DA$32:DA182)&gt;0,CB183+DA183=0),REPT("0",Batch_Length),IF(CB183+DA183=0,"",TEXT(CB183+DA183,"0")))</f>
        <v>816225903687</v>
      </c>
      <c r="EC183" s="69" t="str">
        <f>IF(COUNTBLANK(ED183:$EI183)=COLUMNS(ED183:$EI183),"",REPT("0",Batch_Length-LEN(IF(AND(SUMPRODUCT($F$32:$F182*CC$32:CC182)+SUMPRODUCT($F$32:$F182*DB$32:DB182)&gt;0,CC183+DB183=0),REPT("0",Batch_Length),IF(CC183+DB183=0,"",TEXT(CC183+DB183,"0"))))))&amp;IF(AND(SUMPRODUCT($F$32:$F182*CC$32:CC182)+SUMPRODUCT($F$32:$F182*DB$32:DB182)&gt;0,CC183+DB183=0),REPT("0",Batch_Length),IF(CC183+DB183=0,"",TEXT(CC183+DB183,"0")))</f>
        <v>626544191544</v>
      </c>
      <c r="ED183" s="69" t="str">
        <f>IF(COUNTBLANK(EE183:$EI183)=COLUMNS(EE183:$EI183),"",REPT("0",Batch_Length-LEN(IF(AND(SUMPRODUCT($F$32:$F182*CD$32:CD182)+SUMPRODUCT($F$32:$F182*DC$32:DC182)&gt;0,CD183+DC183=0),REPT("0",Batch_Length),IF(CD183+DC183=0,"",TEXT(CD183+DC183,"0"))))))&amp;IF(AND(SUMPRODUCT($F$32:$F182*CD$32:CD182)+SUMPRODUCT($F$32:$F182*DC$32:DC182)&gt;0,CD183+DC183=0),REPT("0",Batch_Length),IF(CD183+DC183=0,"",TEXT(CD183+DC183,"0")))</f>
        <v>240431623188</v>
      </c>
      <c r="EE183" s="69" t="str">
        <f>IF(COUNTBLANK(EF183:$EI183)=COLUMNS(EF183:$EI183),"",REPT("0",Batch_Length-LEN(IF(AND(SUMPRODUCT($F$32:$F182*CE$32:CE182)+SUMPRODUCT($F$32:$F182*DD$32:DD182)&gt;0,CE183+DD183=0),REPT("0",Batch_Length),IF(CE183+DD183=0,"",TEXT(CE183+DD183,"0"))))))&amp;IF(AND(SUMPRODUCT($F$32:$F182*CE$32:CE182)+SUMPRODUCT($F$32:$F182*DD$32:DD182)&gt;0,CE183+DD183=0),REPT("0",Batch_Length),IF(CE183+DD183=0,"",TEXT(CE183+DD183,"0")))</f>
        <v>627209774233</v>
      </c>
      <c r="EF183" s="69" t="str">
        <f>IF(COUNTBLANK(EG183:$EI183)=COLUMNS(EG183:$EI183),"",REPT("0",Batch_Length-LEN(IF(AND(SUMPRODUCT($F$32:$F182*CF$32:CF182)+SUMPRODUCT($F$32:$F182*DE$32:DE182)&gt;0,CF183+DE183=0),REPT("0",Batch_Length),IF(CF183+DE183=0,"",TEXT(CF183+DE183,"0"))))))&amp;IF(AND(SUMPRODUCT($F$32:$F182*CF$32:CF182)+SUMPRODUCT($F$32:$F182*DE$32:DE182)&gt;0,CF183+DE183=0),REPT("0",Batch_Length),IF(CF183+DE183=0,"",TEXT(CF183+DE183,"0")))</f>
        <v>8</v>
      </c>
      <c r="EG183" s="69" t="str">
        <f>IF(COUNTBLANK(EH183:$EI183)=COLUMNS(EH183:$EI183),"",REPT("0",Batch_Length-LEN(IF(AND(SUMPRODUCT($F$32:$F182*CG$32:CG182)+SUMPRODUCT($F$32:$F182*DF$32:DF182)&gt;0,CG183+DF183=0),REPT("0",Batch_Length),IF(CG183+DF183=0,"",TEXT(CG183+DF183,"0"))))))&amp;IF(AND(SUMPRODUCT($F$32:$F182*CG$32:CG182)+SUMPRODUCT($F$32:$F182*DF$32:DF182)&gt;0,CG183+DF183=0),REPT("0",Batch_Length),IF(CG183+DF183=0,"",TEXT(CG183+DF183,"0")))</f>
        <v/>
      </c>
      <c r="EH183" s="69" t="str">
        <f>IF(COUNTBLANK(EI183:$EI183)=COLUMNS(EI183:$EI183),"",REPT("0",Batch_Length-LEN(IF(AND(SUMPRODUCT($F$32:$F182*CH$32:CH182)+SUMPRODUCT($F$32:$F182*DG$32:DG182)&gt;0,CH183+DG183=0),REPT("0",Batch_Length),IF(CH183+DG183=0,"",TEXT(CH183+DG183,"0"))))))&amp;IF(AND(SUMPRODUCT($F$32:$F182*CH$32:CH182)+SUMPRODUCT($F$32:$F182*DG$32:DG182)&gt;0,CH183+DG183=0),REPT("0",Batch_Length),IF(CH183+DG183=0,"",TEXT(CH183+DG183,"0")))</f>
        <v/>
      </c>
      <c r="EI183" s="69" t="str">
        <f>IF(AND(SUMPRODUCT($F$32:$F182*CI$32:CI182)+SUMPRODUCT($F$32:$F182*DH$32:DH182)&gt;0,CI183+DH183=0),REPT("0",Batch_Length),IF(CI183+DH183=0,"",TEXT(CI183+DH183,"0")))</f>
        <v/>
      </c>
      <c r="EJ183" s="69" t="str">
        <f t="shared" si="494"/>
        <v>8627209774233240431623188626544191544816225903687700891564804750810154197851655157362112747789971982951943289690774984828562603780001360174419748328584232052816331406456102618328128950857189333333217935399039885261005462721003520000000000000000000000000000000000000</v>
      </c>
      <c r="EK183" s="57" t="s">
        <v>86</v>
      </c>
    </row>
    <row r="184" spans="6:141" outlineLevel="1" x14ac:dyDescent="0.2">
      <c r="F184" s="66">
        <f t="shared" si="465"/>
        <v>152</v>
      </c>
      <c r="G184" s="67" t="str">
        <f t="shared" si="466"/>
        <v>1311335885683452545606724671234717114812066337360530535517850322123143438073451583919041137664075741408695380032997797693941515774560206746511801745944803272028082373781327597985875600530292778666649126180654062559672830333592535040000000000000000000000000000000000000</v>
      </c>
      <c r="H184" s="66">
        <f t="shared" si="467"/>
        <v>268</v>
      </c>
      <c r="I184" s="66">
        <f t="shared" si="386"/>
        <v>23</v>
      </c>
      <c r="J184" s="67" t="str">
        <f t="shared" si="387"/>
        <v>000000000000</v>
      </c>
      <c r="K184" s="68" t="str">
        <f t="shared" si="388"/>
        <v>000000000000</v>
      </c>
      <c r="L184" s="68" t="str">
        <f t="shared" si="389"/>
        <v>000000000000</v>
      </c>
      <c r="M184" s="68" t="str">
        <f t="shared" si="390"/>
        <v>462721003520</v>
      </c>
      <c r="N184" s="68" t="str">
        <f t="shared" si="391"/>
        <v>039885261005</v>
      </c>
      <c r="O184" s="68" t="str">
        <f t="shared" si="392"/>
        <v>333217935399</v>
      </c>
      <c r="P184" s="68" t="str">
        <f t="shared" si="393"/>
        <v>950857189333</v>
      </c>
      <c r="Q184" s="68" t="str">
        <f t="shared" si="394"/>
        <v>102618328128</v>
      </c>
      <c r="R184" s="68" t="str">
        <f t="shared" si="395"/>
        <v>816331406456</v>
      </c>
      <c r="S184" s="68" t="str">
        <f t="shared" si="396"/>
        <v>328584232052</v>
      </c>
      <c r="T184" s="68" t="str">
        <f t="shared" si="397"/>
        <v>360174419748</v>
      </c>
      <c r="U184" s="68" t="str">
        <f t="shared" si="398"/>
        <v>562603780001</v>
      </c>
      <c r="V184" s="68" t="str">
        <f t="shared" si="399"/>
        <v>690774984828</v>
      </c>
      <c r="W184" s="68" t="str">
        <f t="shared" si="400"/>
        <v>982951943289</v>
      </c>
      <c r="X184" s="68" t="str">
        <f t="shared" si="401"/>
        <v>112747789971</v>
      </c>
      <c r="Y184" s="68" t="str">
        <f t="shared" si="402"/>
        <v>851655157362</v>
      </c>
      <c r="Z184" s="68" t="str">
        <f t="shared" si="403"/>
        <v>750810154197</v>
      </c>
      <c r="AA184" s="68" t="str">
        <f t="shared" si="404"/>
        <v>700891564804</v>
      </c>
      <c r="AB184" s="68" t="str">
        <f t="shared" si="405"/>
        <v>816225903687</v>
      </c>
      <c r="AC184" s="68" t="str">
        <f t="shared" si="406"/>
        <v>626544191544</v>
      </c>
      <c r="AD184" s="68" t="str">
        <f t="shared" si="407"/>
        <v>240431623188</v>
      </c>
      <c r="AE184" s="68" t="str">
        <f t="shared" si="408"/>
        <v>627209774233</v>
      </c>
      <c r="AF184" s="68" t="str">
        <f t="shared" si="409"/>
        <v>8</v>
      </c>
      <c r="AG184" s="68">
        <f t="shared" si="410"/>
        <v>0</v>
      </c>
      <c r="AH184" s="68">
        <f t="shared" si="411"/>
        <v>0</v>
      </c>
      <c r="AI184" s="68">
        <f t="shared" si="412"/>
        <v>0</v>
      </c>
      <c r="AJ184" s="69">
        <f t="shared" si="468"/>
        <v>0</v>
      </c>
      <c r="AK184" s="69">
        <f t="shared" si="469"/>
        <v>0</v>
      </c>
      <c r="AL184" s="69">
        <f t="shared" si="470"/>
        <v>0</v>
      </c>
      <c r="AM184" s="69">
        <f t="shared" si="471"/>
        <v>70333592535040</v>
      </c>
      <c r="AN184" s="69">
        <f t="shared" si="472"/>
        <v>6062559672760</v>
      </c>
      <c r="AO184" s="69">
        <f t="shared" si="473"/>
        <v>50649126180648</v>
      </c>
      <c r="AP184" s="69">
        <f t="shared" si="474"/>
        <v>144530292778616</v>
      </c>
      <c r="AQ184" s="69">
        <f t="shared" si="475"/>
        <v>15597985875456</v>
      </c>
      <c r="AR184" s="69">
        <f t="shared" si="476"/>
        <v>124082373781312</v>
      </c>
      <c r="AS184" s="69">
        <f t="shared" si="477"/>
        <v>49944803271904</v>
      </c>
      <c r="AT184" s="69">
        <f t="shared" si="478"/>
        <v>54746511801696</v>
      </c>
      <c r="AU184" s="69">
        <f t="shared" si="479"/>
        <v>85515774560152</v>
      </c>
      <c r="AV184" s="69">
        <f t="shared" si="480"/>
        <v>104997797693856</v>
      </c>
      <c r="AW184" s="69">
        <f t="shared" si="481"/>
        <v>149408695379928</v>
      </c>
      <c r="AX184" s="69">
        <f t="shared" si="482"/>
        <v>17137664075592</v>
      </c>
      <c r="AY184" s="69">
        <f t="shared" si="483"/>
        <v>129451583919024</v>
      </c>
      <c r="AZ184" s="69">
        <f t="shared" si="484"/>
        <v>114123143437944</v>
      </c>
      <c r="BA184" s="69">
        <f t="shared" si="485"/>
        <v>106535517850208</v>
      </c>
      <c r="BB184" s="69">
        <f t="shared" si="486"/>
        <v>124066337360424</v>
      </c>
      <c r="BC184" s="69">
        <f t="shared" si="487"/>
        <v>95234717114688</v>
      </c>
      <c r="BD184" s="69">
        <f t="shared" si="488"/>
        <v>36545606724576</v>
      </c>
      <c r="BE184" s="69">
        <f t="shared" si="489"/>
        <v>95335885683416</v>
      </c>
      <c r="BF184" s="69">
        <f t="shared" si="490"/>
        <v>1216</v>
      </c>
      <c r="BG184" s="69">
        <f t="shared" si="491"/>
        <v>0</v>
      </c>
      <c r="BH184" s="69">
        <f t="shared" si="492"/>
        <v>0</v>
      </c>
      <c r="BI184" s="69">
        <f t="shared" si="493"/>
        <v>0</v>
      </c>
      <c r="BJ184" s="69">
        <f t="shared" si="413"/>
        <v>0</v>
      </c>
      <c r="BK184" s="69">
        <f t="shared" si="414"/>
        <v>0</v>
      </c>
      <c r="BL184" s="69">
        <f t="shared" si="415"/>
        <v>0</v>
      </c>
      <c r="BM184" s="69">
        <f t="shared" si="416"/>
        <v>333592535040</v>
      </c>
      <c r="BN184" s="69">
        <f t="shared" si="417"/>
        <v>62559672760</v>
      </c>
      <c r="BO184" s="69">
        <f t="shared" si="418"/>
        <v>649126180648</v>
      </c>
      <c r="BP184" s="69">
        <f t="shared" si="419"/>
        <v>530292778616</v>
      </c>
      <c r="BQ184" s="69">
        <f t="shared" si="420"/>
        <v>597985875456</v>
      </c>
      <c r="BR184" s="69">
        <f t="shared" si="421"/>
        <v>82373781312</v>
      </c>
      <c r="BS184" s="69">
        <f t="shared" si="422"/>
        <v>944803271904</v>
      </c>
      <c r="BT184" s="69">
        <f t="shared" si="423"/>
        <v>746511801696</v>
      </c>
      <c r="BU184" s="69">
        <f t="shared" si="424"/>
        <v>515774560152</v>
      </c>
      <c r="BV184" s="69">
        <f t="shared" si="425"/>
        <v>997797693856</v>
      </c>
      <c r="BW184" s="69">
        <f t="shared" si="426"/>
        <v>408695379928</v>
      </c>
      <c r="BX184" s="69">
        <f t="shared" si="427"/>
        <v>137664075592</v>
      </c>
      <c r="BY184" s="69">
        <f t="shared" si="428"/>
        <v>451583919024</v>
      </c>
      <c r="BZ184" s="69">
        <f t="shared" si="429"/>
        <v>123143437944</v>
      </c>
      <c r="CA184" s="69">
        <f t="shared" si="430"/>
        <v>535517850208</v>
      </c>
      <c r="CB184" s="69">
        <f t="shared" si="431"/>
        <v>66337360424</v>
      </c>
      <c r="CC184" s="69">
        <f t="shared" si="432"/>
        <v>234717114688</v>
      </c>
      <c r="CD184" s="69">
        <f t="shared" si="433"/>
        <v>545606724576</v>
      </c>
      <c r="CE184" s="69">
        <f t="shared" si="434"/>
        <v>335885683416</v>
      </c>
      <c r="CF184" s="69">
        <f t="shared" si="435"/>
        <v>1216</v>
      </c>
      <c r="CG184" s="69">
        <f t="shared" si="436"/>
        <v>0</v>
      </c>
      <c r="CH184" s="69">
        <f t="shared" si="437"/>
        <v>0</v>
      </c>
      <c r="CI184" s="69">
        <f t="shared" si="438"/>
        <v>0</v>
      </c>
      <c r="CJ184" s="69">
        <f t="shared" si="439"/>
        <v>0</v>
      </c>
      <c r="CK184" s="69">
        <f t="shared" si="440"/>
        <v>0</v>
      </c>
      <c r="CL184" s="69">
        <f t="shared" si="441"/>
        <v>0</v>
      </c>
      <c r="CM184" s="69">
        <f t="shared" si="442"/>
        <v>70</v>
      </c>
      <c r="CN184" s="69">
        <f t="shared" si="443"/>
        <v>6</v>
      </c>
      <c r="CO184" s="69">
        <f t="shared" si="444"/>
        <v>50</v>
      </c>
      <c r="CP184" s="69">
        <f t="shared" si="445"/>
        <v>144</v>
      </c>
      <c r="CQ184" s="69">
        <f t="shared" si="446"/>
        <v>15</v>
      </c>
      <c r="CR184" s="69">
        <f t="shared" si="447"/>
        <v>124</v>
      </c>
      <c r="CS184" s="69">
        <f t="shared" si="448"/>
        <v>49</v>
      </c>
      <c r="CT184" s="69">
        <f t="shared" si="449"/>
        <v>54</v>
      </c>
      <c r="CU184" s="69">
        <f t="shared" si="450"/>
        <v>85</v>
      </c>
      <c r="CV184" s="69">
        <f t="shared" si="451"/>
        <v>104</v>
      </c>
      <c r="CW184" s="69">
        <f t="shared" si="452"/>
        <v>149</v>
      </c>
      <c r="CX184" s="69">
        <f t="shared" si="453"/>
        <v>17</v>
      </c>
      <c r="CY184" s="69">
        <f t="shared" si="454"/>
        <v>129</v>
      </c>
      <c r="CZ184" s="69">
        <f t="shared" si="455"/>
        <v>114</v>
      </c>
      <c r="DA184" s="69">
        <f t="shared" si="456"/>
        <v>106</v>
      </c>
      <c r="DB184" s="69">
        <f t="shared" si="457"/>
        <v>124</v>
      </c>
      <c r="DC184" s="69">
        <f t="shared" si="458"/>
        <v>95</v>
      </c>
      <c r="DD184" s="69">
        <f t="shared" si="459"/>
        <v>36</v>
      </c>
      <c r="DE184" s="69">
        <f t="shared" si="460"/>
        <v>95</v>
      </c>
      <c r="DF184" s="69">
        <f t="shared" si="461"/>
        <v>0</v>
      </c>
      <c r="DG184" s="69">
        <f t="shared" si="462"/>
        <v>0</v>
      </c>
      <c r="DH184" s="69">
        <f t="shared" si="463"/>
        <v>0</v>
      </c>
      <c r="DI184" s="69">
        <f t="shared" si="464"/>
        <v>0</v>
      </c>
      <c r="DJ184" s="69" t="str">
        <f>IF(COUNTBLANK(DK184:$EI184)=COLUMNS(DK184:$EI184),"",REPT("0",Batch_Length-LEN(IF(AND(SUM(AK184:$BI184)&lt;&gt;0,BJ184=0),REPT("0",Batch_Length),TEXT(BJ184,"0")))))&amp;IF(AND(SUM(AK184:$BI184)&lt;&gt;0,BJ184=0),REPT("0",Batch_Length),TEXT(BJ184,"0"))</f>
        <v>000000000000</v>
      </c>
      <c r="DK184" s="69" t="str">
        <f>IF(COUNTBLANK(DL184:$EI184)=COLUMNS(DL184:$EI184),"",REPT("0",Batch_Length-LEN(IF(AND(SUMPRODUCT($F$32:$F183*BK$32:BK183)+SUMPRODUCT($F$32:$F183*CJ$32:CJ183)&gt;0,BK184+CJ184=0),REPT("0",Batch_Length),IF(BK184+CJ184=0,"",TEXT(BK184+CJ184,"0"))))))&amp;IF(AND(SUMPRODUCT($F$32:$F183*BK$32:BK183)+SUMPRODUCT($F$32:$F183*CJ$32:CJ183)&gt;0,BK184+CJ184=0),REPT("0",Batch_Length),IF(BK184+CJ184=0,"",TEXT(BK184+CJ184,"0")))</f>
        <v>000000000000</v>
      </c>
      <c r="DL184" s="69" t="str">
        <f>IF(COUNTBLANK(DM184:$EI184)=COLUMNS(DM184:$EI184),"",REPT("0",Batch_Length-LEN(IF(AND(SUMPRODUCT($F$32:$F183*BL$32:BL183)+SUMPRODUCT($F$32:$F183*CK$32:CK183)&gt;0,BL184+CK184=0),REPT("0",Batch_Length),IF(BL184+CK184=0,"",TEXT(BL184+CK184,"0"))))))&amp;IF(AND(SUMPRODUCT($F$32:$F183*BL$32:BL183)+SUMPRODUCT($F$32:$F183*CK$32:CK183)&gt;0,BL184+CK184=0),REPT("0",Batch_Length),IF(BL184+CK184=0,"",TEXT(BL184+CK184,"0")))</f>
        <v>000000000000</v>
      </c>
      <c r="DM184" s="69" t="str">
        <f>IF(COUNTBLANK(DN184:$EI184)=COLUMNS(DN184:$EI184),"",REPT("0",Batch_Length-LEN(IF(AND(SUMPRODUCT($F$32:$F183*BM$32:BM183)+SUMPRODUCT($F$32:$F183*CL$32:CL183)&gt;0,BM184+CL184=0),REPT("0",Batch_Length),IF(BM184+CL184=0,"",TEXT(BM184+CL184,"0"))))))&amp;IF(AND(SUMPRODUCT($F$32:$F183*BM$32:BM183)+SUMPRODUCT($F$32:$F183*CL$32:CL183)&gt;0,BM184+CL184=0),REPT("0",Batch_Length),IF(BM184+CL184=0,"",TEXT(BM184+CL184,"0")))</f>
        <v>333592535040</v>
      </c>
      <c r="DN184" s="69" t="str">
        <f>IF(COUNTBLANK(DO184:$EI184)=COLUMNS(DO184:$EI184),"",REPT("0",Batch_Length-LEN(IF(AND(SUMPRODUCT($F$32:$F183*BN$32:BN183)+SUMPRODUCT($F$32:$F183*CM$32:CM183)&gt;0,BN184+CM184=0),REPT("0",Batch_Length),IF(BN184+CM184=0,"",TEXT(BN184+CM184,"0"))))))&amp;IF(AND(SUMPRODUCT($F$32:$F183*BN$32:BN183)+SUMPRODUCT($F$32:$F183*CM$32:CM183)&gt;0,BN184+CM184=0),REPT("0",Batch_Length),IF(BN184+CM184=0,"",TEXT(BN184+CM184,"0")))</f>
        <v>062559672830</v>
      </c>
      <c r="DO184" s="69" t="str">
        <f>IF(COUNTBLANK(DP184:$EI184)=COLUMNS(DP184:$EI184),"",REPT("0",Batch_Length-LEN(IF(AND(SUMPRODUCT($F$32:$F183*BO$32:BO183)+SUMPRODUCT($F$32:$F183*CN$32:CN183)&gt;0,BO184+CN184=0),REPT("0",Batch_Length),IF(BO184+CN184=0,"",TEXT(BO184+CN184,"0"))))))&amp;IF(AND(SUMPRODUCT($F$32:$F183*BO$32:BO183)+SUMPRODUCT($F$32:$F183*CN$32:CN183)&gt;0,BO184+CN184=0),REPT("0",Batch_Length),IF(BO184+CN184=0,"",TEXT(BO184+CN184,"0")))</f>
        <v>649126180654</v>
      </c>
      <c r="DP184" s="69" t="str">
        <f>IF(COUNTBLANK(DQ184:$EI184)=COLUMNS(DQ184:$EI184),"",REPT("0",Batch_Length-LEN(IF(AND(SUMPRODUCT($F$32:$F183*BP$32:BP183)+SUMPRODUCT($F$32:$F183*CO$32:CO183)&gt;0,BP184+CO184=0),REPT("0",Batch_Length),IF(BP184+CO184=0,"",TEXT(BP184+CO184,"0"))))))&amp;IF(AND(SUMPRODUCT($F$32:$F183*BP$32:BP183)+SUMPRODUCT($F$32:$F183*CO$32:CO183)&gt;0,BP184+CO184=0),REPT("0",Batch_Length),IF(BP184+CO184=0,"",TEXT(BP184+CO184,"0")))</f>
        <v>530292778666</v>
      </c>
      <c r="DQ184" s="69" t="str">
        <f>IF(COUNTBLANK(DR184:$EI184)=COLUMNS(DR184:$EI184),"",REPT("0",Batch_Length-LEN(IF(AND(SUMPRODUCT($F$32:$F183*BQ$32:BQ183)+SUMPRODUCT($F$32:$F183*CP$32:CP183)&gt;0,BQ184+CP184=0),REPT("0",Batch_Length),IF(BQ184+CP184=0,"",TEXT(BQ184+CP184,"0"))))))&amp;IF(AND(SUMPRODUCT($F$32:$F183*BQ$32:BQ183)+SUMPRODUCT($F$32:$F183*CP$32:CP183)&gt;0,BQ184+CP184=0),REPT("0",Batch_Length),IF(BQ184+CP184=0,"",TEXT(BQ184+CP184,"0")))</f>
        <v>597985875600</v>
      </c>
      <c r="DR184" s="69" t="str">
        <f>IF(COUNTBLANK(DS184:$EI184)=COLUMNS(DS184:$EI184),"",REPT("0",Batch_Length-LEN(IF(AND(SUMPRODUCT($F$32:$F183*BR$32:BR183)+SUMPRODUCT($F$32:$F183*CQ$32:CQ183)&gt;0,BR184+CQ184=0),REPT("0",Batch_Length),IF(BR184+CQ184=0,"",TEXT(BR184+CQ184,"0"))))))&amp;IF(AND(SUMPRODUCT($F$32:$F183*BR$32:BR183)+SUMPRODUCT($F$32:$F183*CQ$32:CQ183)&gt;0,BR184+CQ184=0),REPT("0",Batch_Length),IF(BR184+CQ184=0,"",TEXT(BR184+CQ184,"0")))</f>
        <v>082373781327</v>
      </c>
      <c r="DS184" s="69" t="str">
        <f>IF(COUNTBLANK(DT184:$EI184)=COLUMNS(DT184:$EI184),"",REPT("0",Batch_Length-LEN(IF(AND(SUMPRODUCT($F$32:$F183*BS$32:BS183)+SUMPRODUCT($F$32:$F183*CR$32:CR183)&gt;0,BS184+CR184=0),REPT("0",Batch_Length),IF(BS184+CR184=0,"",TEXT(BS184+CR184,"0"))))))&amp;IF(AND(SUMPRODUCT($F$32:$F183*BS$32:BS183)+SUMPRODUCT($F$32:$F183*CR$32:CR183)&gt;0,BS184+CR184=0),REPT("0",Batch_Length),IF(BS184+CR184=0,"",TEXT(BS184+CR184,"0")))</f>
        <v>944803272028</v>
      </c>
      <c r="DT184" s="69" t="str">
        <f>IF(COUNTBLANK(DU184:$EI184)=COLUMNS(DU184:$EI184),"",REPT("0",Batch_Length-LEN(IF(AND(SUMPRODUCT($F$32:$F183*BT$32:BT183)+SUMPRODUCT($F$32:$F183*CS$32:CS183)&gt;0,BT184+CS184=0),REPT("0",Batch_Length),IF(BT184+CS184=0,"",TEXT(BT184+CS184,"0"))))))&amp;IF(AND(SUMPRODUCT($F$32:$F183*BT$32:BT183)+SUMPRODUCT($F$32:$F183*CS$32:CS183)&gt;0,BT184+CS184=0),REPT("0",Batch_Length),IF(BT184+CS184=0,"",TEXT(BT184+CS184,"0")))</f>
        <v>746511801745</v>
      </c>
      <c r="DU184" s="69" t="str">
        <f>IF(COUNTBLANK(DV184:$EI184)=COLUMNS(DV184:$EI184),"",REPT("0",Batch_Length-LEN(IF(AND(SUMPRODUCT($F$32:$F183*BU$32:BU183)+SUMPRODUCT($F$32:$F183*CT$32:CT183)&gt;0,BU184+CT184=0),REPT("0",Batch_Length),IF(BU184+CT184=0,"",TEXT(BU184+CT184,"0"))))))&amp;IF(AND(SUMPRODUCT($F$32:$F183*BU$32:BU183)+SUMPRODUCT($F$32:$F183*CT$32:CT183)&gt;0,BU184+CT184=0),REPT("0",Batch_Length),IF(BU184+CT184=0,"",TEXT(BU184+CT184,"0")))</f>
        <v>515774560206</v>
      </c>
      <c r="DV184" s="69" t="str">
        <f>IF(COUNTBLANK(DW184:$EI184)=COLUMNS(DW184:$EI184),"",REPT("0",Batch_Length-LEN(IF(AND(SUMPRODUCT($F$32:$F183*BV$32:BV183)+SUMPRODUCT($F$32:$F183*CU$32:CU183)&gt;0,BV184+CU184=0),REPT("0",Batch_Length),IF(BV184+CU184=0,"",TEXT(BV184+CU184,"0"))))))&amp;IF(AND(SUMPRODUCT($F$32:$F183*BV$32:BV183)+SUMPRODUCT($F$32:$F183*CU$32:CU183)&gt;0,BV184+CU184=0),REPT("0",Batch_Length),IF(BV184+CU184=0,"",TEXT(BV184+CU184,"0")))</f>
        <v>997797693941</v>
      </c>
      <c r="DW184" s="69" t="str">
        <f>IF(COUNTBLANK(DX184:$EI184)=COLUMNS(DX184:$EI184),"",REPT("0",Batch_Length-LEN(IF(AND(SUMPRODUCT($F$32:$F183*BW$32:BW183)+SUMPRODUCT($F$32:$F183*CV$32:CV183)&gt;0,BW184+CV184=0),REPT("0",Batch_Length),IF(BW184+CV184=0,"",TEXT(BW184+CV184,"0"))))))&amp;IF(AND(SUMPRODUCT($F$32:$F183*BW$32:BW183)+SUMPRODUCT($F$32:$F183*CV$32:CV183)&gt;0,BW184+CV184=0),REPT("0",Batch_Length),IF(BW184+CV184=0,"",TEXT(BW184+CV184,"0")))</f>
        <v>408695380032</v>
      </c>
      <c r="DX184" s="69" t="str">
        <f>IF(COUNTBLANK(DY184:$EI184)=COLUMNS(DY184:$EI184),"",REPT("0",Batch_Length-LEN(IF(AND(SUMPRODUCT($F$32:$F183*BX$32:BX183)+SUMPRODUCT($F$32:$F183*CW$32:CW183)&gt;0,BX184+CW184=0),REPT("0",Batch_Length),IF(BX184+CW184=0,"",TEXT(BX184+CW184,"0"))))))&amp;IF(AND(SUMPRODUCT($F$32:$F183*BX$32:BX183)+SUMPRODUCT($F$32:$F183*CW$32:CW183)&gt;0,BX184+CW184=0),REPT("0",Batch_Length),IF(BX184+CW184=0,"",TEXT(BX184+CW184,"0")))</f>
        <v>137664075741</v>
      </c>
      <c r="DY184" s="69" t="str">
        <f>IF(COUNTBLANK(DZ184:$EI184)=COLUMNS(DZ184:$EI184),"",REPT("0",Batch_Length-LEN(IF(AND(SUMPRODUCT($F$32:$F183*BY$32:BY183)+SUMPRODUCT($F$32:$F183*CX$32:CX183)&gt;0,BY184+CX184=0),REPT("0",Batch_Length),IF(BY184+CX184=0,"",TEXT(BY184+CX184,"0"))))))&amp;IF(AND(SUMPRODUCT($F$32:$F183*BY$32:BY183)+SUMPRODUCT($F$32:$F183*CX$32:CX183)&gt;0,BY184+CX184=0),REPT("0",Batch_Length),IF(BY184+CX184=0,"",TEXT(BY184+CX184,"0")))</f>
        <v>451583919041</v>
      </c>
      <c r="DZ184" s="69" t="str">
        <f>IF(COUNTBLANK(EA184:$EI184)=COLUMNS(EA184:$EI184),"",REPT("0",Batch_Length-LEN(IF(AND(SUMPRODUCT($F$32:$F183*BZ$32:BZ183)+SUMPRODUCT($F$32:$F183*CY$32:CY183)&gt;0,BZ184+CY184=0),REPT("0",Batch_Length),IF(BZ184+CY184=0,"",TEXT(BZ184+CY184,"0"))))))&amp;IF(AND(SUMPRODUCT($F$32:$F183*BZ$32:BZ183)+SUMPRODUCT($F$32:$F183*CY$32:CY183)&gt;0,BZ184+CY184=0),REPT("0",Batch_Length),IF(BZ184+CY184=0,"",TEXT(BZ184+CY184,"0")))</f>
        <v>123143438073</v>
      </c>
      <c r="EA184" s="69" t="str">
        <f>IF(COUNTBLANK(EB184:$EI184)=COLUMNS(EB184:$EI184),"",REPT("0",Batch_Length-LEN(IF(AND(SUMPRODUCT($F$32:$F183*CA$32:CA183)+SUMPRODUCT($F$32:$F183*CZ$32:CZ183)&gt;0,CA184+CZ184=0),REPT("0",Batch_Length),IF(CA184+CZ184=0,"",TEXT(CA184+CZ184,"0"))))))&amp;IF(AND(SUMPRODUCT($F$32:$F183*CA$32:CA183)+SUMPRODUCT($F$32:$F183*CZ$32:CZ183)&gt;0,CA184+CZ184=0),REPT("0",Batch_Length),IF(CA184+CZ184=0,"",TEXT(CA184+CZ184,"0")))</f>
        <v>535517850322</v>
      </c>
      <c r="EB184" s="69" t="str">
        <f>IF(COUNTBLANK(EC184:$EI184)=COLUMNS(EC184:$EI184),"",REPT("0",Batch_Length-LEN(IF(AND(SUMPRODUCT($F$32:$F183*CB$32:CB183)+SUMPRODUCT($F$32:$F183*DA$32:DA183)&gt;0,CB184+DA184=0),REPT("0",Batch_Length),IF(CB184+DA184=0,"",TEXT(CB184+DA184,"0"))))))&amp;IF(AND(SUMPRODUCT($F$32:$F183*CB$32:CB183)+SUMPRODUCT($F$32:$F183*DA$32:DA183)&gt;0,CB184+DA184=0),REPT("0",Batch_Length),IF(CB184+DA184=0,"",TEXT(CB184+DA184,"0")))</f>
        <v>066337360530</v>
      </c>
      <c r="EC184" s="69" t="str">
        <f>IF(COUNTBLANK(ED184:$EI184)=COLUMNS(ED184:$EI184),"",REPT("0",Batch_Length-LEN(IF(AND(SUMPRODUCT($F$32:$F183*CC$32:CC183)+SUMPRODUCT($F$32:$F183*DB$32:DB183)&gt;0,CC184+DB184=0),REPT("0",Batch_Length),IF(CC184+DB184=0,"",TEXT(CC184+DB184,"0"))))))&amp;IF(AND(SUMPRODUCT($F$32:$F183*CC$32:CC183)+SUMPRODUCT($F$32:$F183*DB$32:DB183)&gt;0,CC184+DB184=0),REPT("0",Batch_Length),IF(CC184+DB184=0,"",TEXT(CC184+DB184,"0")))</f>
        <v>234717114812</v>
      </c>
      <c r="ED184" s="69" t="str">
        <f>IF(COUNTBLANK(EE184:$EI184)=COLUMNS(EE184:$EI184),"",REPT("0",Batch_Length-LEN(IF(AND(SUMPRODUCT($F$32:$F183*CD$32:CD183)+SUMPRODUCT($F$32:$F183*DC$32:DC183)&gt;0,CD184+DC184=0),REPT("0",Batch_Length),IF(CD184+DC184=0,"",TEXT(CD184+DC184,"0"))))))&amp;IF(AND(SUMPRODUCT($F$32:$F183*CD$32:CD183)+SUMPRODUCT($F$32:$F183*DC$32:DC183)&gt;0,CD184+DC184=0),REPT("0",Batch_Length),IF(CD184+DC184=0,"",TEXT(CD184+DC184,"0")))</f>
        <v>545606724671</v>
      </c>
      <c r="EE184" s="69" t="str">
        <f>IF(COUNTBLANK(EF184:$EI184)=COLUMNS(EF184:$EI184),"",REPT("0",Batch_Length-LEN(IF(AND(SUMPRODUCT($F$32:$F183*CE$32:CE183)+SUMPRODUCT($F$32:$F183*DD$32:DD183)&gt;0,CE184+DD184=0),REPT("0",Batch_Length),IF(CE184+DD184=0,"",TEXT(CE184+DD184,"0"))))))&amp;IF(AND(SUMPRODUCT($F$32:$F183*CE$32:CE183)+SUMPRODUCT($F$32:$F183*DD$32:DD183)&gt;0,CE184+DD184=0),REPT("0",Batch_Length),IF(CE184+DD184=0,"",TEXT(CE184+DD184,"0")))</f>
        <v>335885683452</v>
      </c>
      <c r="EF184" s="69" t="str">
        <f>IF(COUNTBLANK(EG184:$EI184)=COLUMNS(EG184:$EI184),"",REPT("0",Batch_Length-LEN(IF(AND(SUMPRODUCT($F$32:$F183*CF$32:CF183)+SUMPRODUCT($F$32:$F183*DE$32:DE183)&gt;0,CF184+DE184=0),REPT("0",Batch_Length),IF(CF184+DE184=0,"",TEXT(CF184+DE184,"0"))))))&amp;IF(AND(SUMPRODUCT($F$32:$F183*CF$32:CF183)+SUMPRODUCT($F$32:$F183*DE$32:DE183)&gt;0,CF184+DE184=0),REPT("0",Batch_Length),IF(CF184+DE184=0,"",TEXT(CF184+DE184,"0")))</f>
        <v>1311</v>
      </c>
      <c r="EG184" s="69" t="str">
        <f>IF(COUNTBLANK(EH184:$EI184)=COLUMNS(EH184:$EI184),"",REPT("0",Batch_Length-LEN(IF(AND(SUMPRODUCT($F$32:$F183*CG$32:CG183)+SUMPRODUCT($F$32:$F183*DF$32:DF183)&gt;0,CG184+DF184=0),REPT("0",Batch_Length),IF(CG184+DF184=0,"",TEXT(CG184+DF184,"0"))))))&amp;IF(AND(SUMPRODUCT($F$32:$F183*CG$32:CG183)+SUMPRODUCT($F$32:$F183*DF$32:DF183)&gt;0,CG184+DF184=0),REPT("0",Batch_Length),IF(CG184+DF184=0,"",TEXT(CG184+DF184,"0")))</f>
        <v/>
      </c>
      <c r="EH184" s="69" t="str">
        <f>IF(COUNTBLANK(EI184:$EI184)=COLUMNS(EI184:$EI184),"",REPT("0",Batch_Length-LEN(IF(AND(SUMPRODUCT($F$32:$F183*CH$32:CH183)+SUMPRODUCT($F$32:$F183*DG$32:DG183)&gt;0,CH184+DG184=0),REPT("0",Batch_Length),IF(CH184+DG184=0,"",TEXT(CH184+DG184,"0"))))))&amp;IF(AND(SUMPRODUCT($F$32:$F183*CH$32:CH183)+SUMPRODUCT($F$32:$F183*DG$32:DG183)&gt;0,CH184+DG184=0),REPT("0",Batch_Length),IF(CH184+DG184=0,"",TEXT(CH184+DG184,"0")))</f>
        <v/>
      </c>
      <c r="EI184" s="69" t="str">
        <f>IF(AND(SUMPRODUCT($F$32:$F183*CI$32:CI183)+SUMPRODUCT($F$32:$F183*DH$32:DH183)&gt;0,CI184+DH184=0),REPT("0",Batch_Length),IF(CI184+DH184=0,"",TEXT(CI184+DH184,"0")))</f>
        <v/>
      </c>
      <c r="EJ184" s="69" t="str">
        <f t="shared" si="494"/>
        <v>1311335885683452545606724671234717114812066337360530535517850322123143438073451583919041137664075741408695380032997797693941515774560206746511801745944803272028082373781327597985875600530292778666649126180654062559672830333592535040000000000000000000000000000000000000</v>
      </c>
      <c r="EK184" s="57" t="s">
        <v>86</v>
      </c>
    </row>
    <row r="185" spans="6:141" outlineLevel="1" x14ac:dyDescent="0.2">
      <c r="F185" s="66">
        <f t="shared" si="465"/>
        <v>153</v>
      </c>
      <c r="G185" s="67" t="str">
        <f t="shared" si="466"/>
        <v>200634390509568239477828874698911718566246149616161171934231099284840946025238092339613294062603588435530393145048663047173051913507711632216305667129554900620296603188543122491838966881134795135997316305640071571629943041039657861120000000000000000000000000000000000000</v>
      </c>
      <c r="H185" s="66">
        <f t="shared" si="467"/>
        <v>270</v>
      </c>
      <c r="I185" s="66">
        <f t="shared" si="386"/>
        <v>23</v>
      </c>
      <c r="J185" s="67" t="str">
        <f t="shared" si="387"/>
        <v>000000000000</v>
      </c>
      <c r="K185" s="68" t="str">
        <f t="shared" si="388"/>
        <v>000000000000</v>
      </c>
      <c r="L185" s="68" t="str">
        <f t="shared" si="389"/>
        <v>000000000000</v>
      </c>
      <c r="M185" s="68" t="str">
        <f t="shared" si="390"/>
        <v>333592535040</v>
      </c>
      <c r="N185" s="68" t="str">
        <f t="shared" si="391"/>
        <v>062559672830</v>
      </c>
      <c r="O185" s="68" t="str">
        <f t="shared" si="392"/>
        <v>649126180654</v>
      </c>
      <c r="P185" s="68" t="str">
        <f t="shared" si="393"/>
        <v>530292778666</v>
      </c>
      <c r="Q185" s="68" t="str">
        <f t="shared" si="394"/>
        <v>597985875600</v>
      </c>
      <c r="R185" s="68" t="str">
        <f t="shared" si="395"/>
        <v>082373781327</v>
      </c>
      <c r="S185" s="68" t="str">
        <f t="shared" si="396"/>
        <v>944803272028</v>
      </c>
      <c r="T185" s="68" t="str">
        <f t="shared" si="397"/>
        <v>746511801745</v>
      </c>
      <c r="U185" s="68" t="str">
        <f t="shared" si="398"/>
        <v>515774560206</v>
      </c>
      <c r="V185" s="68" t="str">
        <f t="shared" si="399"/>
        <v>997797693941</v>
      </c>
      <c r="W185" s="68" t="str">
        <f t="shared" si="400"/>
        <v>408695380032</v>
      </c>
      <c r="X185" s="68" t="str">
        <f t="shared" si="401"/>
        <v>137664075741</v>
      </c>
      <c r="Y185" s="68" t="str">
        <f t="shared" si="402"/>
        <v>451583919041</v>
      </c>
      <c r="Z185" s="68" t="str">
        <f t="shared" si="403"/>
        <v>123143438073</v>
      </c>
      <c r="AA185" s="68" t="str">
        <f t="shared" si="404"/>
        <v>535517850322</v>
      </c>
      <c r="AB185" s="68" t="str">
        <f t="shared" si="405"/>
        <v>066337360530</v>
      </c>
      <c r="AC185" s="68" t="str">
        <f t="shared" si="406"/>
        <v>234717114812</v>
      </c>
      <c r="AD185" s="68" t="str">
        <f t="shared" si="407"/>
        <v>545606724671</v>
      </c>
      <c r="AE185" s="68" t="str">
        <f t="shared" si="408"/>
        <v>335885683452</v>
      </c>
      <c r="AF185" s="68" t="str">
        <f t="shared" si="409"/>
        <v>1311</v>
      </c>
      <c r="AG185" s="68">
        <f t="shared" si="410"/>
        <v>0</v>
      </c>
      <c r="AH185" s="68">
        <f t="shared" si="411"/>
        <v>0</v>
      </c>
      <c r="AI185" s="68">
        <f t="shared" si="412"/>
        <v>0</v>
      </c>
      <c r="AJ185" s="69">
        <f t="shared" si="468"/>
        <v>0</v>
      </c>
      <c r="AK185" s="69">
        <f t="shared" si="469"/>
        <v>0</v>
      </c>
      <c r="AL185" s="69">
        <f t="shared" si="470"/>
        <v>0</v>
      </c>
      <c r="AM185" s="69">
        <f t="shared" si="471"/>
        <v>51039657861120</v>
      </c>
      <c r="AN185" s="69">
        <f t="shared" si="472"/>
        <v>9571629942990</v>
      </c>
      <c r="AO185" s="69">
        <f t="shared" si="473"/>
        <v>99316305640062</v>
      </c>
      <c r="AP185" s="69">
        <f t="shared" si="474"/>
        <v>81134795135898</v>
      </c>
      <c r="AQ185" s="69">
        <f t="shared" si="475"/>
        <v>91491838966800</v>
      </c>
      <c r="AR185" s="69">
        <f t="shared" si="476"/>
        <v>12603188543031</v>
      </c>
      <c r="AS185" s="69">
        <f t="shared" si="477"/>
        <v>144554900620284</v>
      </c>
      <c r="AT185" s="69">
        <f t="shared" si="478"/>
        <v>114216305666985</v>
      </c>
      <c r="AU185" s="69">
        <f t="shared" si="479"/>
        <v>78913507711518</v>
      </c>
      <c r="AV185" s="69">
        <f t="shared" si="480"/>
        <v>152663047172973</v>
      </c>
      <c r="AW185" s="69">
        <f t="shared" si="481"/>
        <v>62530393144896</v>
      </c>
      <c r="AX185" s="69">
        <f t="shared" si="482"/>
        <v>21062603588373</v>
      </c>
      <c r="AY185" s="69">
        <f t="shared" si="483"/>
        <v>69092339613273</v>
      </c>
      <c r="AZ185" s="69">
        <f t="shared" si="484"/>
        <v>18840946025169</v>
      </c>
      <c r="BA185" s="69">
        <f t="shared" si="485"/>
        <v>81934231099266</v>
      </c>
      <c r="BB185" s="69">
        <f t="shared" si="486"/>
        <v>10149616161090</v>
      </c>
      <c r="BC185" s="69">
        <f t="shared" si="487"/>
        <v>35911718566236</v>
      </c>
      <c r="BD185" s="69">
        <f t="shared" si="488"/>
        <v>83477828874663</v>
      </c>
      <c r="BE185" s="69">
        <f t="shared" si="489"/>
        <v>51390509568156</v>
      </c>
      <c r="BF185" s="69">
        <f t="shared" si="490"/>
        <v>200583</v>
      </c>
      <c r="BG185" s="69">
        <f t="shared" si="491"/>
        <v>0</v>
      </c>
      <c r="BH185" s="69">
        <f t="shared" si="492"/>
        <v>0</v>
      </c>
      <c r="BI185" s="69">
        <f t="shared" si="493"/>
        <v>0</v>
      </c>
      <c r="BJ185" s="69">
        <f t="shared" si="413"/>
        <v>0</v>
      </c>
      <c r="BK185" s="69">
        <f t="shared" si="414"/>
        <v>0</v>
      </c>
      <c r="BL185" s="69">
        <f t="shared" si="415"/>
        <v>0</v>
      </c>
      <c r="BM185" s="69">
        <f t="shared" si="416"/>
        <v>39657861120</v>
      </c>
      <c r="BN185" s="69">
        <f t="shared" si="417"/>
        <v>571629942990</v>
      </c>
      <c r="BO185" s="69">
        <f t="shared" si="418"/>
        <v>316305640062</v>
      </c>
      <c r="BP185" s="69">
        <f t="shared" si="419"/>
        <v>134795135898</v>
      </c>
      <c r="BQ185" s="69">
        <f t="shared" si="420"/>
        <v>491838966800</v>
      </c>
      <c r="BR185" s="69">
        <f t="shared" si="421"/>
        <v>603188543031</v>
      </c>
      <c r="BS185" s="69">
        <f t="shared" si="422"/>
        <v>554900620284</v>
      </c>
      <c r="BT185" s="69">
        <f t="shared" si="423"/>
        <v>216305666985</v>
      </c>
      <c r="BU185" s="69">
        <f t="shared" si="424"/>
        <v>913507711518</v>
      </c>
      <c r="BV185" s="69">
        <f t="shared" si="425"/>
        <v>663047172973</v>
      </c>
      <c r="BW185" s="69">
        <f t="shared" si="426"/>
        <v>530393144896</v>
      </c>
      <c r="BX185" s="69">
        <f t="shared" si="427"/>
        <v>62603588373</v>
      </c>
      <c r="BY185" s="69">
        <f t="shared" si="428"/>
        <v>92339613273</v>
      </c>
      <c r="BZ185" s="69">
        <f t="shared" si="429"/>
        <v>840946025169</v>
      </c>
      <c r="CA185" s="69">
        <f t="shared" si="430"/>
        <v>934231099266</v>
      </c>
      <c r="CB185" s="69">
        <f t="shared" si="431"/>
        <v>149616161090</v>
      </c>
      <c r="CC185" s="69">
        <f t="shared" si="432"/>
        <v>911718566236</v>
      </c>
      <c r="CD185" s="69">
        <f t="shared" si="433"/>
        <v>477828874663</v>
      </c>
      <c r="CE185" s="69">
        <f t="shared" si="434"/>
        <v>390509568156</v>
      </c>
      <c r="CF185" s="69">
        <f t="shared" si="435"/>
        <v>200583</v>
      </c>
      <c r="CG185" s="69">
        <f t="shared" si="436"/>
        <v>0</v>
      </c>
      <c r="CH185" s="69">
        <f t="shared" si="437"/>
        <v>0</v>
      </c>
      <c r="CI185" s="69">
        <f t="shared" si="438"/>
        <v>0</v>
      </c>
      <c r="CJ185" s="69">
        <f t="shared" si="439"/>
        <v>0</v>
      </c>
      <c r="CK185" s="69">
        <f t="shared" si="440"/>
        <v>0</v>
      </c>
      <c r="CL185" s="69">
        <f t="shared" si="441"/>
        <v>0</v>
      </c>
      <c r="CM185" s="69">
        <f t="shared" si="442"/>
        <v>51</v>
      </c>
      <c r="CN185" s="69">
        <f t="shared" si="443"/>
        <v>9</v>
      </c>
      <c r="CO185" s="69">
        <f t="shared" si="444"/>
        <v>99</v>
      </c>
      <c r="CP185" s="69">
        <f t="shared" si="445"/>
        <v>81</v>
      </c>
      <c r="CQ185" s="69">
        <f t="shared" si="446"/>
        <v>91</v>
      </c>
      <c r="CR185" s="69">
        <f t="shared" si="447"/>
        <v>12</v>
      </c>
      <c r="CS185" s="69">
        <f t="shared" si="448"/>
        <v>144</v>
      </c>
      <c r="CT185" s="69">
        <f t="shared" si="449"/>
        <v>114</v>
      </c>
      <c r="CU185" s="69">
        <f t="shared" si="450"/>
        <v>78</v>
      </c>
      <c r="CV185" s="69">
        <f t="shared" si="451"/>
        <v>152</v>
      </c>
      <c r="CW185" s="69">
        <f t="shared" si="452"/>
        <v>62</v>
      </c>
      <c r="CX185" s="69">
        <f t="shared" si="453"/>
        <v>21</v>
      </c>
      <c r="CY185" s="69">
        <f t="shared" si="454"/>
        <v>69</v>
      </c>
      <c r="CZ185" s="69">
        <f t="shared" si="455"/>
        <v>18</v>
      </c>
      <c r="DA185" s="69">
        <f t="shared" si="456"/>
        <v>81</v>
      </c>
      <c r="DB185" s="69">
        <f t="shared" si="457"/>
        <v>10</v>
      </c>
      <c r="DC185" s="69">
        <f t="shared" si="458"/>
        <v>35</v>
      </c>
      <c r="DD185" s="69">
        <f t="shared" si="459"/>
        <v>83</v>
      </c>
      <c r="DE185" s="69">
        <f t="shared" si="460"/>
        <v>51</v>
      </c>
      <c r="DF185" s="69">
        <f t="shared" si="461"/>
        <v>0</v>
      </c>
      <c r="DG185" s="69">
        <f t="shared" si="462"/>
        <v>0</v>
      </c>
      <c r="DH185" s="69">
        <f t="shared" si="463"/>
        <v>0</v>
      </c>
      <c r="DI185" s="69">
        <f t="shared" si="464"/>
        <v>0</v>
      </c>
      <c r="DJ185" s="69" t="str">
        <f>IF(COUNTBLANK(DK185:$EI185)=COLUMNS(DK185:$EI185),"",REPT("0",Batch_Length-LEN(IF(AND(SUM(AK185:$BI185)&lt;&gt;0,BJ185=0),REPT("0",Batch_Length),TEXT(BJ185,"0")))))&amp;IF(AND(SUM(AK185:$BI185)&lt;&gt;0,BJ185=0),REPT("0",Batch_Length),TEXT(BJ185,"0"))</f>
        <v>000000000000</v>
      </c>
      <c r="DK185" s="69" t="str">
        <f>IF(COUNTBLANK(DL185:$EI185)=COLUMNS(DL185:$EI185),"",REPT("0",Batch_Length-LEN(IF(AND(SUMPRODUCT($F$32:$F184*BK$32:BK184)+SUMPRODUCT($F$32:$F184*CJ$32:CJ184)&gt;0,BK185+CJ185=0),REPT("0",Batch_Length),IF(BK185+CJ185=0,"",TEXT(BK185+CJ185,"0"))))))&amp;IF(AND(SUMPRODUCT($F$32:$F184*BK$32:BK184)+SUMPRODUCT($F$32:$F184*CJ$32:CJ184)&gt;0,BK185+CJ185=0),REPT("0",Batch_Length),IF(BK185+CJ185=0,"",TEXT(BK185+CJ185,"0")))</f>
        <v>000000000000</v>
      </c>
      <c r="DL185" s="69" t="str">
        <f>IF(COUNTBLANK(DM185:$EI185)=COLUMNS(DM185:$EI185),"",REPT("0",Batch_Length-LEN(IF(AND(SUMPRODUCT($F$32:$F184*BL$32:BL184)+SUMPRODUCT($F$32:$F184*CK$32:CK184)&gt;0,BL185+CK185=0),REPT("0",Batch_Length),IF(BL185+CK185=0,"",TEXT(BL185+CK185,"0"))))))&amp;IF(AND(SUMPRODUCT($F$32:$F184*BL$32:BL184)+SUMPRODUCT($F$32:$F184*CK$32:CK184)&gt;0,BL185+CK185=0),REPT("0",Batch_Length),IF(BL185+CK185=0,"",TEXT(BL185+CK185,"0")))</f>
        <v>000000000000</v>
      </c>
      <c r="DM185" s="69" t="str">
        <f>IF(COUNTBLANK(DN185:$EI185)=COLUMNS(DN185:$EI185),"",REPT("0",Batch_Length-LEN(IF(AND(SUMPRODUCT($F$32:$F184*BM$32:BM184)+SUMPRODUCT($F$32:$F184*CL$32:CL184)&gt;0,BM185+CL185=0),REPT("0",Batch_Length),IF(BM185+CL185=0,"",TEXT(BM185+CL185,"0"))))))&amp;IF(AND(SUMPRODUCT($F$32:$F184*BM$32:BM184)+SUMPRODUCT($F$32:$F184*CL$32:CL184)&gt;0,BM185+CL185=0),REPT("0",Batch_Length),IF(BM185+CL185=0,"",TEXT(BM185+CL185,"0")))</f>
        <v>039657861120</v>
      </c>
      <c r="DN185" s="69" t="str">
        <f>IF(COUNTBLANK(DO185:$EI185)=COLUMNS(DO185:$EI185),"",REPT("0",Batch_Length-LEN(IF(AND(SUMPRODUCT($F$32:$F184*BN$32:BN184)+SUMPRODUCT($F$32:$F184*CM$32:CM184)&gt;0,BN185+CM185=0),REPT("0",Batch_Length),IF(BN185+CM185=0,"",TEXT(BN185+CM185,"0"))))))&amp;IF(AND(SUMPRODUCT($F$32:$F184*BN$32:BN184)+SUMPRODUCT($F$32:$F184*CM$32:CM184)&gt;0,BN185+CM185=0),REPT("0",Batch_Length),IF(BN185+CM185=0,"",TEXT(BN185+CM185,"0")))</f>
        <v>571629943041</v>
      </c>
      <c r="DO185" s="69" t="str">
        <f>IF(COUNTBLANK(DP185:$EI185)=COLUMNS(DP185:$EI185),"",REPT("0",Batch_Length-LEN(IF(AND(SUMPRODUCT($F$32:$F184*BO$32:BO184)+SUMPRODUCT($F$32:$F184*CN$32:CN184)&gt;0,BO185+CN185=0),REPT("0",Batch_Length),IF(BO185+CN185=0,"",TEXT(BO185+CN185,"0"))))))&amp;IF(AND(SUMPRODUCT($F$32:$F184*BO$32:BO184)+SUMPRODUCT($F$32:$F184*CN$32:CN184)&gt;0,BO185+CN185=0),REPT("0",Batch_Length),IF(BO185+CN185=0,"",TEXT(BO185+CN185,"0")))</f>
        <v>316305640071</v>
      </c>
      <c r="DP185" s="69" t="str">
        <f>IF(COUNTBLANK(DQ185:$EI185)=COLUMNS(DQ185:$EI185),"",REPT("0",Batch_Length-LEN(IF(AND(SUMPRODUCT($F$32:$F184*BP$32:BP184)+SUMPRODUCT($F$32:$F184*CO$32:CO184)&gt;0,BP185+CO185=0),REPT("0",Batch_Length),IF(BP185+CO185=0,"",TEXT(BP185+CO185,"0"))))))&amp;IF(AND(SUMPRODUCT($F$32:$F184*BP$32:BP184)+SUMPRODUCT($F$32:$F184*CO$32:CO184)&gt;0,BP185+CO185=0),REPT("0",Batch_Length),IF(BP185+CO185=0,"",TEXT(BP185+CO185,"0")))</f>
        <v>134795135997</v>
      </c>
      <c r="DQ185" s="69" t="str">
        <f>IF(COUNTBLANK(DR185:$EI185)=COLUMNS(DR185:$EI185),"",REPT("0",Batch_Length-LEN(IF(AND(SUMPRODUCT($F$32:$F184*BQ$32:BQ184)+SUMPRODUCT($F$32:$F184*CP$32:CP184)&gt;0,BQ185+CP185=0),REPT("0",Batch_Length),IF(BQ185+CP185=0,"",TEXT(BQ185+CP185,"0"))))))&amp;IF(AND(SUMPRODUCT($F$32:$F184*BQ$32:BQ184)+SUMPRODUCT($F$32:$F184*CP$32:CP184)&gt;0,BQ185+CP185=0),REPT("0",Batch_Length),IF(BQ185+CP185=0,"",TEXT(BQ185+CP185,"0")))</f>
        <v>491838966881</v>
      </c>
      <c r="DR185" s="69" t="str">
        <f>IF(COUNTBLANK(DS185:$EI185)=COLUMNS(DS185:$EI185),"",REPT("0",Batch_Length-LEN(IF(AND(SUMPRODUCT($F$32:$F184*BR$32:BR184)+SUMPRODUCT($F$32:$F184*CQ$32:CQ184)&gt;0,BR185+CQ185=0),REPT("0",Batch_Length),IF(BR185+CQ185=0,"",TEXT(BR185+CQ185,"0"))))))&amp;IF(AND(SUMPRODUCT($F$32:$F184*BR$32:BR184)+SUMPRODUCT($F$32:$F184*CQ$32:CQ184)&gt;0,BR185+CQ185=0),REPT("0",Batch_Length),IF(BR185+CQ185=0,"",TEXT(BR185+CQ185,"0")))</f>
        <v>603188543122</v>
      </c>
      <c r="DS185" s="69" t="str">
        <f>IF(COUNTBLANK(DT185:$EI185)=COLUMNS(DT185:$EI185),"",REPT("0",Batch_Length-LEN(IF(AND(SUMPRODUCT($F$32:$F184*BS$32:BS184)+SUMPRODUCT($F$32:$F184*CR$32:CR184)&gt;0,BS185+CR185=0),REPT("0",Batch_Length),IF(BS185+CR185=0,"",TEXT(BS185+CR185,"0"))))))&amp;IF(AND(SUMPRODUCT($F$32:$F184*BS$32:BS184)+SUMPRODUCT($F$32:$F184*CR$32:CR184)&gt;0,BS185+CR185=0),REPT("0",Batch_Length),IF(BS185+CR185=0,"",TEXT(BS185+CR185,"0")))</f>
        <v>554900620296</v>
      </c>
      <c r="DT185" s="69" t="str">
        <f>IF(COUNTBLANK(DU185:$EI185)=COLUMNS(DU185:$EI185),"",REPT("0",Batch_Length-LEN(IF(AND(SUMPRODUCT($F$32:$F184*BT$32:BT184)+SUMPRODUCT($F$32:$F184*CS$32:CS184)&gt;0,BT185+CS185=0),REPT("0",Batch_Length),IF(BT185+CS185=0,"",TEXT(BT185+CS185,"0"))))))&amp;IF(AND(SUMPRODUCT($F$32:$F184*BT$32:BT184)+SUMPRODUCT($F$32:$F184*CS$32:CS184)&gt;0,BT185+CS185=0),REPT("0",Batch_Length),IF(BT185+CS185=0,"",TEXT(BT185+CS185,"0")))</f>
        <v>216305667129</v>
      </c>
      <c r="DU185" s="69" t="str">
        <f>IF(COUNTBLANK(DV185:$EI185)=COLUMNS(DV185:$EI185),"",REPT("0",Batch_Length-LEN(IF(AND(SUMPRODUCT($F$32:$F184*BU$32:BU184)+SUMPRODUCT($F$32:$F184*CT$32:CT184)&gt;0,BU185+CT185=0),REPT("0",Batch_Length),IF(BU185+CT185=0,"",TEXT(BU185+CT185,"0"))))))&amp;IF(AND(SUMPRODUCT($F$32:$F184*BU$32:BU184)+SUMPRODUCT($F$32:$F184*CT$32:CT184)&gt;0,BU185+CT185=0),REPT("0",Batch_Length),IF(BU185+CT185=0,"",TEXT(BU185+CT185,"0")))</f>
        <v>913507711632</v>
      </c>
      <c r="DV185" s="69" t="str">
        <f>IF(COUNTBLANK(DW185:$EI185)=COLUMNS(DW185:$EI185),"",REPT("0",Batch_Length-LEN(IF(AND(SUMPRODUCT($F$32:$F184*BV$32:BV184)+SUMPRODUCT($F$32:$F184*CU$32:CU184)&gt;0,BV185+CU185=0),REPT("0",Batch_Length),IF(BV185+CU185=0,"",TEXT(BV185+CU185,"0"))))))&amp;IF(AND(SUMPRODUCT($F$32:$F184*BV$32:BV184)+SUMPRODUCT($F$32:$F184*CU$32:CU184)&gt;0,BV185+CU185=0),REPT("0",Batch_Length),IF(BV185+CU185=0,"",TEXT(BV185+CU185,"0")))</f>
        <v>663047173051</v>
      </c>
      <c r="DW185" s="69" t="str">
        <f>IF(COUNTBLANK(DX185:$EI185)=COLUMNS(DX185:$EI185),"",REPT("0",Batch_Length-LEN(IF(AND(SUMPRODUCT($F$32:$F184*BW$32:BW184)+SUMPRODUCT($F$32:$F184*CV$32:CV184)&gt;0,BW185+CV185=0),REPT("0",Batch_Length),IF(BW185+CV185=0,"",TEXT(BW185+CV185,"0"))))))&amp;IF(AND(SUMPRODUCT($F$32:$F184*BW$32:BW184)+SUMPRODUCT($F$32:$F184*CV$32:CV184)&gt;0,BW185+CV185=0),REPT("0",Batch_Length),IF(BW185+CV185=0,"",TEXT(BW185+CV185,"0")))</f>
        <v>530393145048</v>
      </c>
      <c r="DX185" s="69" t="str">
        <f>IF(COUNTBLANK(DY185:$EI185)=COLUMNS(DY185:$EI185),"",REPT("0",Batch_Length-LEN(IF(AND(SUMPRODUCT($F$32:$F184*BX$32:BX184)+SUMPRODUCT($F$32:$F184*CW$32:CW184)&gt;0,BX185+CW185=0),REPT("0",Batch_Length),IF(BX185+CW185=0,"",TEXT(BX185+CW185,"0"))))))&amp;IF(AND(SUMPRODUCT($F$32:$F184*BX$32:BX184)+SUMPRODUCT($F$32:$F184*CW$32:CW184)&gt;0,BX185+CW185=0),REPT("0",Batch_Length),IF(BX185+CW185=0,"",TEXT(BX185+CW185,"0")))</f>
        <v>062603588435</v>
      </c>
      <c r="DY185" s="69" t="str">
        <f>IF(COUNTBLANK(DZ185:$EI185)=COLUMNS(DZ185:$EI185),"",REPT("0",Batch_Length-LEN(IF(AND(SUMPRODUCT($F$32:$F184*BY$32:BY184)+SUMPRODUCT($F$32:$F184*CX$32:CX184)&gt;0,BY185+CX185=0),REPT("0",Batch_Length),IF(BY185+CX185=0,"",TEXT(BY185+CX185,"0"))))))&amp;IF(AND(SUMPRODUCT($F$32:$F184*BY$32:BY184)+SUMPRODUCT($F$32:$F184*CX$32:CX184)&gt;0,BY185+CX185=0),REPT("0",Batch_Length),IF(BY185+CX185=0,"",TEXT(BY185+CX185,"0")))</f>
        <v>092339613294</v>
      </c>
      <c r="DZ185" s="69" t="str">
        <f>IF(COUNTBLANK(EA185:$EI185)=COLUMNS(EA185:$EI185),"",REPT("0",Batch_Length-LEN(IF(AND(SUMPRODUCT($F$32:$F184*BZ$32:BZ184)+SUMPRODUCT($F$32:$F184*CY$32:CY184)&gt;0,BZ185+CY185=0),REPT("0",Batch_Length),IF(BZ185+CY185=0,"",TEXT(BZ185+CY185,"0"))))))&amp;IF(AND(SUMPRODUCT($F$32:$F184*BZ$32:BZ184)+SUMPRODUCT($F$32:$F184*CY$32:CY184)&gt;0,BZ185+CY185=0),REPT("0",Batch_Length),IF(BZ185+CY185=0,"",TEXT(BZ185+CY185,"0")))</f>
        <v>840946025238</v>
      </c>
      <c r="EA185" s="69" t="str">
        <f>IF(COUNTBLANK(EB185:$EI185)=COLUMNS(EB185:$EI185),"",REPT("0",Batch_Length-LEN(IF(AND(SUMPRODUCT($F$32:$F184*CA$32:CA184)+SUMPRODUCT($F$32:$F184*CZ$32:CZ184)&gt;0,CA185+CZ185=0),REPT("0",Batch_Length),IF(CA185+CZ185=0,"",TEXT(CA185+CZ185,"0"))))))&amp;IF(AND(SUMPRODUCT($F$32:$F184*CA$32:CA184)+SUMPRODUCT($F$32:$F184*CZ$32:CZ184)&gt;0,CA185+CZ185=0),REPT("0",Batch_Length),IF(CA185+CZ185=0,"",TEXT(CA185+CZ185,"0")))</f>
        <v>934231099284</v>
      </c>
      <c r="EB185" s="69" t="str">
        <f>IF(COUNTBLANK(EC185:$EI185)=COLUMNS(EC185:$EI185),"",REPT("0",Batch_Length-LEN(IF(AND(SUMPRODUCT($F$32:$F184*CB$32:CB184)+SUMPRODUCT($F$32:$F184*DA$32:DA184)&gt;0,CB185+DA185=0),REPT("0",Batch_Length),IF(CB185+DA185=0,"",TEXT(CB185+DA185,"0"))))))&amp;IF(AND(SUMPRODUCT($F$32:$F184*CB$32:CB184)+SUMPRODUCT($F$32:$F184*DA$32:DA184)&gt;0,CB185+DA185=0),REPT("0",Batch_Length),IF(CB185+DA185=0,"",TEXT(CB185+DA185,"0")))</f>
        <v>149616161171</v>
      </c>
      <c r="EC185" s="69" t="str">
        <f>IF(COUNTBLANK(ED185:$EI185)=COLUMNS(ED185:$EI185),"",REPT("0",Batch_Length-LEN(IF(AND(SUMPRODUCT($F$32:$F184*CC$32:CC184)+SUMPRODUCT($F$32:$F184*DB$32:DB184)&gt;0,CC185+DB185=0),REPT("0",Batch_Length),IF(CC185+DB185=0,"",TEXT(CC185+DB185,"0"))))))&amp;IF(AND(SUMPRODUCT($F$32:$F184*CC$32:CC184)+SUMPRODUCT($F$32:$F184*DB$32:DB184)&gt;0,CC185+DB185=0),REPT("0",Batch_Length),IF(CC185+DB185=0,"",TEXT(CC185+DB185,"0")))</f>
        <v>911718566246</v>
      </c>
      <c r="ED185" s="69" t="str">
        <f>IF(COUNTBLANK(EE185:$EI185)=COLUMNS(EE185:$EI185),"",REPT("0",Batch_Length-LEN(IF(AND(SUMPRODUCT($F$32:$F184*CD$32:CD184)+SUMPRODUCT($F$32:$F184*DC$32:DC184)&gt;0,CD185+DC185=0),REPT("0",Batch_Length),IF(CD185+DC185=0,"",TEXT(CD185+DC185,"0"))))))&amp;IF(AND(SUMPRODUCT($F$32:$F184*CD$32:CD184)+SUMPRODUCT($F$32:$F184*DC$32:DC184)&gt;0,CD185+DC185=0),REPT("0",Batch_Length),IF(CD185+DC185=0,"",TEXT(CD185+DC185,"0")))</f>
        <v>477828874698</v>
      </c>
      <c r="EE185" s="69" t="str">
        <f>IF(COUNTBLANK(EF185:$EI185)=COLUMNS(EF185:$EI185),"",REPT("0",Batch_Length-LEN(IF(AND(SUMPRODUCT($F$32:$F184*CE$32:CE184)+SUMPRODUCT($F$32:$F184*DD$32:DD184)&gt;0,CE185+DD185=0),REPT("0",Batch_Length),IF(CE185+DD185=0,"",TEXT(CE185+DD185,"0"))))))&amp;IF(AND(SUMPRODUCT($F$32:$F184*CE$32:CE184)+SUMPRODUCT($F$32:$F184*DD$32:DD184)&gt;0,CE185+DD185=0),REPT("0",Batch_Length),IF(CE185+DD185=0,"",TEXT(CE185+DD185,"0")))</f>
        <v>390509568239</v>
      </c>
      <c r="EF185" s="69" t="str">
        <f>IF(COUNTBLANK(EG185:$EI185)=COLUMNS(EG185:$EI185),"",REPT("0",Batch_Length-LEN(IF(AND(SUMPRODUCT($F$32:$F184*CF$32:CF184)+SUMPRODUCT($F$32:$F184*DE$32:DE184)&gt;0,CF185+DE185=0),REPT("0",Batch_Length),IF(CF185+DE185=0,"",TEXT(CF185+DE185,"0"))))))&amp;IF(AND(SUMPRODUCT($F$32:$F184*CF$32:CF184)+SUMPRODUCT($F$32:$F184*DE$32:DE184)&gt;0,CF185+DE185=0),REPT("0",Batch_Length),IF(CF185+DE185=0,"",TEXT(CF185+DE185,"0")))</f>
        <v>200634</v>
      </c>
      <c r="EG185" s="69" t="str">
        <f>IF(COUNTBLANK(EH185:$EI185)=COLUMNS(EH185:$EI185),"",REPT("0",Batch_Length-LEN(IF(AND(SUMPRODUCT($F$32:$F184*CG$32:CG184)+SUMPRODUCT($F$32:$F184*DF$32:DF184)&gt;0,CG185+DF185=0),REPT("0",Batch_Length),IF(CG185+DF185=0,"",TEXT(CG185+DF185,"0"))))))&amp;IF(AND(SUMPRODUCT($F$32:$F184*CG$32:CG184)+SUMPRODUCT($F$32:$F184*DF$32:DF184)&gt;0,CG185+DF185=0),REPT("0",Batch_Length),IF(CG185+DF185=0,"",TEXT(CG185+DF185,"0")))</f>
        <v/>
      </c>
      <c r="EH185" s="69" t="str">
        <f>IF(COUNTBLANK(EI185:$EI185)=COLUMNS(EI185:$EI185),"",REPT("0",Batch_Length-LEN(IF(AND(SUMPRODUCT($F$32:$F184*CH$32:CH184)+SUMPRODUCT($F$32:$F184*DG$32:DG184)&gt;0,CH185+DG185=0),REPT("0",Batch_Length),IF(CH185+DG185=0,"",TEXT(CH185+DG185,"0"))))))&amp;IF(AND(SUMPRODUCT($F$32:$F184*CH$32:CH184)+SUMPRODUCT($F$32:$F184*DG$32:DG184)&gt;0,CH185+DG185=0),REPT("0",Batch_Length),IF(CH185+DG185=0,"",TEXT(CH185+DG185,"0")))</f>
        <v/>
      </c>
      <c r="EI185" s="69" t="str">
        <f>IF(AND(SUMPRODUCT($F$32:$F184*CI$32:CI184)+SUMPRODUCT($F$32:$F184*DH$32:DH184)&gt;0,CI185+DH185=0),REPT("0",Batch_Length),IF(CI185+DH185=0,"",TEXT(CI185+DH185,"0")))</f>
        <v/>
      </c>
      <c r="EJ185" s="69" t="str">
        <f t="shared" si="494"/>
        <v>200634390509568239477828874698911718566246149616161171934231099284840946025238092339613294062603588435530393145048663047173051913507711632216305667129554900620296603188543122491838966881134795135997316305640071571629943041039657861120000000000000000000000000000000000000</v>
      </c>
      <c r="EK185" s="57" t="s">
        <v>86</v>
      </c>
    </row>
    <row r="186" spans="6:141" outlineLevel="1" x14ac:dyDescent="0.2">
      <c r="F186" s="66">
        <f t="shared" si="465"/>
        <v>154</v>
      </c>
      <c r="G186" s="67" t="str">
        <f t="shared" si="466"/>
        <v>30897696138473508879585646703632404659201907040888820477871589289865505687886666220300447285640952619071680544337494109264649994680187591361311072737951454695525676891035640863743200899694758450943586711068571022031011228320107310612480000000000000000000000000000000000000</v>
      </c>
      <c r="H186" s="66">
        <f t="shared" si="467"/>
        <v>272</v>
      </c>
      <c r="I186" s="66">
        <f t="shared" si="386"/>
        <v>23</v>
      </c>
      <c r="J186" s="67" t="str">
        <f t="shared" si="387"/>
        <v>000000000000</v>
      </c>
      <c r="K186" s="68" t="str">
        <f t="shared" si="388"/>
        <v>000000000000</v>
      </c>
      <c r="L186" s="68" t="str">
        <f t="shared" si="389"/>
        <v>000000000000</v>
      </c>
      <c r="M186" s="68" t="str">
        <f t="shared" si="390"/>
        <v>039657861120</v>
      </c>
      <c r="N186" s="68" t="str">
        <f t="shared" si="391"/>
        <v>571629943041</v>
      </c>
      <c r="O186" s="68" t="str">
        <f t="shared" si="392"/>
        <v>316305640071</v>
      </c>
      <c r="P186" s="68" t="str">
        <f t="shared" si="393"/>
        <v>134795135997</v>
      </c>
      <c r="Q186" s="68" t="str">
        <f t="shared" si="394"/>
        <v>491838966881</v>
      </c>
      <c r="R186" s="68" t="str">
        <f t="shared" si="395"/>
        <v>603188543122</v>
      </c>
      <c r="S186" s="68" t="str">
        <f t="shared" si="396"/>
        <v>554900620296</v>
      </c>
      <c r="T186" s="68" t="str">
        <f t="shared" si="397"/>
        <v>216305667129</v>
      </c>
      <c r="U186" s="68" t="str">
        <f t="shared" si="398"/>
        <v>913507711632</v>
      </c>
      <c r="V186" s="68" t="str">
        <f t="shared" si="399"/>
        <v>663047173051</v>
      </c>
      <c r="W186" s="68" t="str">
        <f t="shared" si="400"/>
        <v>530393145048</v>
      </c>
      <c r="X186" s="68" t="str">
        <f t="shared" si="401"/>
        <v>062603588435</v>
      </c>
      <c r="Y186" s="68" t="str">
        <f t="shared" si="402"/>
        <v>092339613294</v>
      </c>
      <c r="Z186" s="68" t="str">
        <f t="shared" si="403"/>
        <v>840946025238</v>
      </c>
      <c r="AA186" s="68" t="str">
        <f t="shared" si="404"/>
        <v>934231099284</v>
      </c>
      <c r="AB186" s="68" t="str">
        <f t="shared" si="405"/>
        <v>149616161171</v>
      </c>
      <c r="AC186" s="68" t="str">
        <f t="shared" si="406"/>
        <v>911718566246</v>
      </c>
      <c r="AD186" s="68" t="str">
        <f t="shared" si="407"/>
        <v>477828874698</v>
      </c>
      <c r="AE186" s="68" t="str">
        <f t="shared" si="408"/>
        <v>390509568239</v>
      </c>
      <c r="AF186" s="68" t="str">
        <f t="shared" si="409"/>
        <v>200634</v>
      </c>
      <c r="AG186" s="68">
        <f t="shared" si="410"/>
        <v>0</v>
      </c>
      <c r="AH186" s="68">
        <f t="shared" si="411"/>
        <v>0</v>
      </c>
      <c r="AI186" s="68">
        <f t="shared" si="412"/>
        <v>0</v>
      </c>
      <c r="AJ186" s="69">
        <f t="shared" si="468"/>
        <v>0</v>
      </c>
      <c r="AK186" s="69">
        <f t="shared" si="469"/>
        <v>0</v>
      </c>
      <c r="AL186" s="69">
        <f t="shared" si="470"/>
        <v>0</v>
      </c>
      <c r="AM186" s="69">
        <f t="shared" si="471"/>
        <v>6107310612480</v>
      </c>
      <c r="AN186" s="69">
        <f t="shared" si="472"/>
        <v>88031011228314</v>
      </c>
      <c r="AO186" s="69">
        <f t="shared" si="473"/>
        <v>48711068570934</v>
      </c>
      <c r="AP186" s="69">
        <f t="shared" si="474"/>
        <v>20758450943538</v>
      </c>
      <c r="AQ186" s="69">
        <f t="shared" si="475"/>
        <v>75743200899674</v>
      </c>
      <c r="AR186" s="69">
        <f t="shared" si="476"/>
        <v>92891035640788</v>
      </c>
      <c r="AS186" s="69">
        <f t="shared" si="477"/>
        <v>85454695525584</v>
      </c>
      <c r="AT186" s="69">
        <f t="shared" si="478"/>
        <v>33311072737866</v>
      </c>
      <c r="AU186" s="69">
        <f t="shared" si="479"/>
        <v>140680187591328</v>
      </c>
      <c r="AV186" s="69">
        <f t="shared" si="480"/>
        <v>102109264649854</v>
      </c>
      <c r="AW186" s="69">
        <f t="shared" si="481"/>
        <v>81680544337392</v>
      </c>
      <c r="AX186" s="69">
        <f t="shared" si="482"/>
        <v>9640952618990</v>
      </c>
      <c r="AY186" s="69">
        <f t="shared" si="483"/>
        <v>14220300447276</v>
      </c>
      <c r="AZ186" s="69">
        <f t="shared" si="484"/>
        <v>129505687886652</v>
      </c>
      <c r="BA186" s="69">
        <f t="shared" si="485"/>
        <v>143871589289736</v>
      </c>
      <c r="BB186" s="69">
        <f t="shared" si="486"/>
        <v>23040888820334</v>
      </c>
      <c r="BC186" s="69">
        <f t="shared" si="487"/>
        <v>140404659201884</v>
      </c>
      <c r="BD186" s="69">
        <f t="shared" si="488"/>
        <v>73585646703492</v>
      </c>
      <c r="BE186" s="69">
        <f t="shared" si="489"/>
        <v>60138473508806</v>
      </c>
      <c r="BF186" s="69">
        <f t="shared" si="490"/>
        <v>30897636</v>
      </c>
      <c r="BG186" s="69">
        <f t="shared" si="491"/>
        <v>0</v>
      </c>
      <c r="BH186" s="69">
        <f t="shared" si="492"/>
        <v>0</v>
      </c>
      <c r="BI186" s="69">
        <f t="shared" si="493"/>
        <v>0</v>
      </c>
      <c r="BJ186" s="69">
        <f t="shared" si="413"/>
        <v>0</v>
      </c>
      <c r="BK186" s="69">
        <f t="shared" si="414"/>
        <v>0</v>
      </c>
      <c r="BL186" s="69">
        <f t="shared" si="415"/>
        <v>0</v>
      </c>
      <c r="BM186" s="69">
        <f t="shared" si="416"/>
        <v>107310612480</v>
      </c>
      <c r="BN186" s="69">
        <f t="shared" si="417"/>
        <v>31011228314</v>
      </c>
      <c r="BO186" s="69">
        <f t="shared" si="418"/>
        <v>711068570934</v>
      </c>
      <c r="BP186" s="69">
        <f t="shared" si="419"/>
        <v>758450943538</v>
      </c>
      <c r="BQ186" s="69">
        <f t="shared" si="420"/>
        <v>743200899674</v>
      </c>
      <c r="BR186" s="69">
        <f t="shared" si="421"/>
        <v>891035640788</v>
      </c>
      <c r="BS186" s="69">
        <f t="shared" si="422"/>
        <v>454695525584</v>
      </c>
      <c r="BT186" s="69">
        <f t="shared" si="423"/>
        <v>311072737866</v>
      </c>
      <c r="BU186" s="69">
        <f t="shared" si="424"/>
        <v>680187591328</v>
      </c>
      <c r="BV186" s="69">
        <f t="shared" si="425"/>
        <v>109264649854</v>
      </c>
      <c r="BW186" s="69">
        <f t="shared" si="426"/>
        <v>680544337392</v>
      </c>
      <c r="BX186" s="69">
        <f t="shared" si="427"/>
        <v>640952618990</v>
      </c>
      <c r="BY186" s="69">
        <f t="shared" si="428"/>
        <v>220300447276</v>
      </c>
      <c r="BZ186" s="69">
        <f t="shared" si="429"/>
        <v>505687886652</v>
      </c>
      <c r="CA186" s="69">
        <f t="shared" si="430"/>
        <v>871589289736</v>
      </c>
      <c r="CB186" s="69">
        <f t="shared" si="431"/>
        <v>40888820334</v>
      </c>
      <c r="CC186" s="69">
        <f t="shared" si="432"/>
        <v>404659201884</v>
      </c>
      <c r="CD186" s="69">
        <f t="shared" si="433"/>
        <v>585646703492</v>
      </c>
      <c r="CE186" s="69">
        <f t="shared" si="434"/>
        <v>138473508806</v>
      </c>
      <c r="CF186" s="69">
        <f t="shared" si="435"/>
        <v>30897636</v>
      </c>
      <c r="CG186" s="69">
        <f t="shared" si="436"/>
        <v>0</v>
      </c>
      <c r="CH186" s="69">
        <f t="shared" si="437"/>
        <v>0</v>
      </c>
      <c r="CI186" s="69">
        <f t="shared" si="438"/>
        <v>0</v>
      </c>
      <c r="CJ186" s="69">
        <f t="shared" si="439"/>
        <v>0</v>
      </c>
      <c r="CK186" s="69">
        <f t="shared" si="440"/>
        <v>0</v>
      </c>
      <c r="CL186" s="69">
        <f t="shared" si="441"/>
        <v>0</v>
      </c>
      <c r="CM186" s="69">
        <f t="shared" si="442"/>
        <v>6</v>
      </c>
      <c r="CN186" s="69">
        <f t="shared" si="443"/>
        <v>88</v>
      </c>
      <c r="CO186" s="69">
        <f t="shared" si="444"/>
        <v>48</v>
      </c>
      <c r="CP186" s="69">
        <f t="shared" si="445"/>
        <v>20</v>
      </c>
      <c r="CQ186" s="69">
        <f t="shared" si="446"/>
        <v>75</v>
      </c>
      <c r="CR186" s="69">
        <f t="shared" si="447"/>
        <v>92</v>
      </c>
      <c r="CS186" s="69">
        <f t="shared" si="448"/>
        <v>85</v>
      </c>
      <c r="CT186" s="69">
        <f t="shared" si="449"/>
        <v>33</v>
      </c>
      <c r="CU186" s="69">
        <f t="shared" si="450"/>
        <v>140</v>
      </c>
      <c r="CV186" s="69">
        <f t="shared" si="451"/>
        <v>102</v>
      </c>
      <c r="CW186" s="69">
        <f t="shared" si="452"/>
        <v>81</v>
      </c>
      <c r="CX186" s="69">
        <f t="shared" si="453"/>
        <v>9</v>
      </c>
      <c r="CY186" s="69">
        <f t="shared" si="454"/>
        <v>14</v>
      </c>
      <c r="CZ186" s="69">
        <f t="shared" si="455"/>
        <v>129</v>
      </c>
      <c r="DA186" s="69">
        <f t="shared" si="456"/>
        <v>143</v>
      </c>
      <c r="DB186" s="69">
        <f t="shared" si="457"/>
        <v>23</v>
      </c>
      <c r="DC186" s="69">
        <f t="shared" si="458"/>
        <v>140</v>
      </c>
      <c r="DD186" s="69">
        <f t="shared" si="459"/>
        <v>73</v>
      </c>
      <c r="DE186" s="69">
        <f t="shared" si="460"/>
        <v>60</v>
      </c>
      <c r="DF186" s="69">
        <f t="shared" si="461"/>
        <v>0</v>
      </c>
      <c r="DG186" s="69">
        <f t="shared" si="462"/>
        <v>0</v>
      </c>
      <c r="DH186" s="69">
        <f t="shared" si="463"/>
        <v>0</v>
      </c>
      <c r="DI186" s="69">
        <f t="shared" si="464"/>
        <v>0</v>
      </c>
      <c r="DJ186" s="69" t="str">
        <f>IF(COUNTBLANK(DK186:$EI186)=COLUMNS(DK186:$EI186),"",REPT("0",Batch_Length-LEN(IF(AND(SUM(AK186:$BI186)&lt;&gt;0,BJ186=0),REPT("0",Batch_Length),TEXT(BJ186,"0")))))&amp;IF(AND(SUM(AK186:$BI186)&lt;&gt;0,BJ186=0),REPT("0",Batch_Length),TEXT(BJ186,"0"))</f>
        <v>000000000000</v>
      </c>
      <c r="DK186" s="69" t="str">
        <f>IF(COUNTBLANK(DL186:$EI186)=COLUMNS(DL186:$EI186),"",REPT("0",Batch_Length-LEN(IF(AND(SUMPRODUCT($F$32:$F185*BK$32:BK185)+SUMPRODUCT($F$32:$F185*CJ$32:CJ185)&gt;0,BK186+CJ186=0),REPT("0",Batch_Length),IF(BK186+CJ186=0,"",TEXT(BK186+CJ186,"0"))))))&amp;IF(AND(SUMPRODUCT($F$32:$F185*BK$32:BK185)+SUMPRODUCT($F$32:$F185*CJ$32:CJ185)&gt;0,BK186+CJ186=0),REPT("0",Batch_Length),IF(BK186+CJ186=0,"",TEXT(BK186+CJ186,"0")))</f>
        <v>000000000000</v>
      </c>
      <c r="DL186" s="69" t="str">
        <f>IF(COUNTBLANK(DM186:$EI186)=COLUMNS(DM186:$EI186),"",REPT("0",Batch_Length-LEN(IF(AND(SUMPRODUCT($F$32:$F185*BL$32:BL185)+SUMPRODUCT($F$32:$F185*CK$32:CK185)&gt;0,BL186+CK186=0),REPT("0",Batch_Length),IF(BL186+CK186=0,"",TEXT(BL186+CK186,"0"))))))&amp;IF(AND(SUMPRODUCT($F$32:$F185*BL$32:BL185)+SUMPRODUCT($F$32:$F185*CK$32:CK185)&gt;0,BL186+CK186=0),REPT("0",Batch_Length),IF(BL186+CK186=0,"",TEXT(BL186+CK186,"0")))</f>
        <v>000000000000</v>
      </c>
      <c r="DM186" s="69" t="str">
        <f>IF(COUNTBLANK(DN186:$EI186)=COLUMNS(DN186:$EI186),"",REPT("0",Batch_Length-LEN(IF(AND(SUMPRODUCT($F$32:$F185*BM$32:BM185)+SUMPRODUCT($F$32:$F185*CL$32:CL185)&gt;0,BM186+CL186=0),REPT("0",Batch_Length),IF(BM186+CL186=0,"",TEXT(BM186+CL186,"0"))))))&amp;IF(AND(SUMPRODUCT($F$32:$F185*BM$32:BM185)+SUMPRODUCT($F$32:$F185*CL$32:CL185)&gt;0,BM186+CL186=0),REPT("0",Batch_Length),IF(BM186+CL186=0,"",TEXT(BM186+CL186,"0")))</f>
        <v>107310612480</v>
      </c>
      <c r="DN186" s="69" t="str">
        <f>IF(COUNTBLANK(DO186:$EI186)=COLUMNS(DO186:$EI186),"",REPT("0",Batch_Length-LEN(IF(AND(SUMPRODUCT($F$32:$F185*BN$32:BN185)+SUMPRODUCT($F$32:$F185*CM$32:CM185)&gt;0,BN186+CM186=0),REPT("0",Batch_Length),IF(BN186+CM186=0,"",TEXT(BN186+CM186,"0"))))))&amp;IF(AND(SUMPRODUCT($F$32:$F185*BN$32:BN185)+SUMPRODUCT($F$32:$F185*CM$32:CM185)&gt;0,BN186+CM186=0),REPT("0",Batch_Length),IF(BN186+CM186=0,"",TEXT(BN186+CM186,"0")))</f>
        <v>031011228320</v>
      </c>
      <c r="DO186" s="69" t="str">
        <f>IF(COUNTBLANK(DP186:$EI186)=COLUMNS(DP186:$EI186),"",REPT("0",Batch_Length-LEN(IF(AND(SUMPRODUCT($F$32:$F185*BO$32:BO185)+SUMPRODUCT($F$32:$F185*CN$32:CN185)&gt;0,BO186+CN186=0),REPT("0",Batch_Length),IF(BO186+CN186=0,"",TEXT(BO186+CN186,"0"))))))&amp;IF(AND(SUMPRODUCT($F$32:$F185*BO$32:BO185)+SUMPRODUCT($F$32:$F185*CN$32:CN185)&gt;0,BO186+CN186=0),REPT("0",Batch_Length),IF(BO186+CN186=0,"",TEXT(BO186+CN186,"0")))</f>
        <v>711068571022</v>
      </c>
      <c r="DP186" s="69" t="str">
        <f>IF(COUNTBLANK(DQ186:$EI186)=COLUMNS(DQ186:$EI186),"",REPT("0",Batch_Length-LEN(IF(AND(SUMPRODUCT($F$32:$F185*BP$32:BP185)+SUMPRODUCT($F$32:$F185*CO$32:CO185)&gt;0,BP186+CO186=0),REPT("0",Batch_Length),IF(BP186+CO186=0,"",TEXT(BP186+CO186,"0"))))))&amp;IF(AND(SUMPRODUCT($F$32:$F185*BP$32:BP185)+SUMPRODUCT($F$32:$F185*CO$32:CO185)&gt;0,BP186+CO186=0),REPT("0",Batch_Length),IF(BP186+CO186=0,"",TEXT(BP186+CO186,"0")))</f>
        <v>758450943586</v>
      </c>
      <c r="DQ186" s="69" t="str">
        <f>IF(COUNTBLANK(DR186:$EI186)=COLUMNS(DR186:$EI186),"",REPT("0",Batch_Length-LEN(IF(AND(SUMPRODUCT($F$32:$F185*BQ$32:BQ185)+SUMPRODUCT($F$32:$F185*CP$32:CP185)&gt;0,BQ186+CP186=0),REPT("0",Batch_Length),IF(BQ186+CP186=0,"",TEXT(BQ186+CP186,"0"))))))&amp;IF(AND(SUMPRODUCT($F$32:$F185*BQ$32:BQ185)+SUMPRODUCT($F$32:$F185*CP$32:CP185)&gt;0,BQ186+CP186=0),REPT("0",Batch_Length),IF(BQ186+CP186=0,"",TEXT(BQ186+CP186,"0")))</f>
        <v>743200899694</v>
      </c>
      <c r="DR186" s="69" t="str">
        <f>IF(COUNTBLANK(DS186:$EI186)=COLUMNS(DS186:$EI186),"",REPT("0",Batch_Length-LEN(IF(AND(SUMPRODUCT($F$32:$F185*BR$32:BR185)+SUMPRODUCT($F$32:$F185*CQ$32:CQ185)&gt;0,BR186+CQ186=0),REPT("0",Batch_Length),IF(BR186+CQ186=0,"",TEXT(BR186+CQ186,"0"))))))&amp;IF(AND(SUMPRODUCT($F$32:$F185*BR$32:BR185)+SUMPRODUCT($F$32:$F185*CQ$32:CQ185)&gt;0,BR186+CQ186=0),REPT("0",Batch_Length),IF(BR186+CQ186=0,"",TEXT(BR186+CQ186,"0")))</f>
        <v>891035640863</v>
      </c>
      <c r="DS186" s="69" t="str">
        <f>IF(COUNTBLANK(DT186:$EI186)=COLUMNS(DT186:$EI186),"",REPT("0",Batch_Length-LEN(IF(AND(SUMPRODUCT($F$32:$F185*BS$32:BS185)+SUMPRODUCT($F$32:$F185*CR$32:CR185)&gt;0,BS186+CR186=0),REPT("0",Batch_Length),IF(BS186+CR186=0,"",TEXT(BS186+CR186,"0"))))))&amp;IF(AND(SUMPRODUCT($F$32:$F185*BS$32:BS185)+SUMPRODUCT($F$32:$F185*CR$32:CR185)&gt;0,BS186+CR186=0),REPT("0",Batch_Length),IF(BS186+CR186=0,"",TEXT(BS186+CR186,"0")))</f>
        <v>454695525676</v>
      </c>
      <c r="DT186" s="69" t="str">
        <f>IF(COUNTBLANK(DU186:$EI186)=COLUMNS(DU186:$EI186),"",REPT("0",Batch_Length-LEN(IF(AND(SUMPRODUCT($F$32:$F185*BT$32:BT185)+SUMPRODUCT($F$32:$F185*CS$32:CS185)&gt;0,BT186+CS186=0),REPT("0",Batch_Length),IF(BT186+CS186=0,"",TEXT(BT186+CS186,"0"))))))&amp;IF(AND(SUMPRODUCT($F$32:$F185*BT$32:BT185)+SUMPRODUCT($F$32:$F185*CS$32:CS185)&gt;0,BT186+CS186=0),REPT("0",Batch_Length),IF(BT186+CS186=0,"",TEXT(BT186+CS186,"0")))</f>
        <v>311072737951</v>
      </c>
      <c r="DU186" s="69" t="str">
        <f>IF(COUNTBLANK(DV186:$EI186)=COLUMNS(DV186:$EI186),"",REPT("0",Batch_Length-LEN(IF(AND(SUMPRODUCT($F$32:$F185*BU$32:BU185)+SUMPRODUCT($F$32:$F185*CT$32:CT185)&gt;0,BU186+CT186=0),REPT("0",Batch_Length),IF(BU186+CT186=0,"",TEXT(BU186+CT186,"0"))))))&amp;IF(AND(SUMPRODUCT($F$32:$F185*BU$32:BU185)+SUMPRODUCT($F$32:$F185*CT$32:CT185)&gt;0,BU186+CT186=0),REPT("0",Batch_Length),IF(BU186+CT186=0,"",TEXT(BU186+CT186,"0")))</f>
        <v>680187591361</v>
      </c>
      <c r="DV186" s="69" t="str">
        <f>IF(COUNTBLANK(DW186:$EI186)=COLUMNS(DW186:$EI186),"",REPT("0",Batch_Length-LEN(IF(AND(SUMPRODUCT($F$32:$F185*BV$32:BV185)+SUMPRODUCT($F$32:$F185*CU$32:CU185)&gt;0,BV186+CU186=0),REPT("0",Batch_Length),IF(BV186+CU186=0,"",TEXT(BV186+CU186,"0"))))))&amp;IF(AND(SUMPRODUCT($F$32:$F185*BV$32:BV185)+SUMPRODUCT($F$32:$F185*CU$32:CU185)&gt;0,BV186+CU186=0),REPT("0",Batch_Length),IF(BV186+CU186=0,"",TEXT(BV186+CU186,"0")))</f>
        <v>109264649994</v>
      </c>
      <c r="DW186" s="69" t="str">
        <f>IF(COUNTBLANK(DX186:$EI186)=COLUMNS(DX186:$EI186),"",REPT("0",Batch_Length-LEN(IF(AND(SUMPRODUCT($F$32:$F185*BW$32:BW185)+SUMPRODUCT($F$32:$F185*CV$32:CV185)&gt;0,BW186+CV186=0),REPT("0",Batch_Length),IF(BW186+CV186=0,"",TEXT(BW186+CV186,"0"))))))&amp;IF(AND(SUMPRODUCT($F$32:$F185*BW$32:BW185)+SUMPRODUCT($F$32:$F185*CV$32:CV185)&gt;0,BW186+CV186=0),REPT("0",Batch_Length),IF(BW186+CV186=0,"",TEXT(BW186+CV186,"0")))</f>
        <v>680544337494</v>
      </c>
      <c r="DX186" s="69" t="str">
        <f>IF(COUNTBLANK(DY186:$EI186)=COLUMNS(DY186:$EI186),"",REPT("0",Batch_Length-LEN(IF(AND(SUMPRODUCT($F$32:$F185*BX$32:BX185)+SUMPRODUCT($F$32:$F185*CW$32:CW185)&gt;0,BX186+CW186=0),REPT("0",Batch_Length),IF(BX186+CW186=0,"",TEXT(BX186+CW186,"0"))))))&amp;IF(AND(SUMPRODUCT($F$32:$F185*BX$32:BX185)+SUMPRODUCT($F$32:$F185*CW$32:CW185)&gt;0,BX186+CW186=0),REPT("0",Batch_Length),IF(BX186+CW186=0,"",TEXT(BX186+CW186,"0")))</f>
        <v>640952619071</v>
      </c>
      <c r="DY186" s="69" t="str">
        <f>IF(COUNTBLANK(DZ186:$EI186)=COLUMNS(DZ186:$EI186),"",REPT("0",Batch_Length-LEN(IF(AND(SUMPRODUCT($F$32:$F185*BY$32:BY185)+SUMPRODUCT($F$32:$F185*CX$32:CX185)&gt;0,BY186+CX186=0),REPT("0",Batch_Length),IF(BY186+CX186=0,"",TEXT(BY186+CX186,"0"))))))&amp;IF(AND(SUMPRODUCT($F$32:$F185*BY$32:BY185)+SUMPRODUCT($F$32:$F185*CX$32:CX185)&gt;0,BY186+CX186=0),REPT("0",Batch_Length),IF(BY186+CX186=0,"",TEXT(BY186+CX186,"0")))</f>
        <v>220300447285</v>
      </c>
      <c r="DZ186" s="69" t="str">
        <f>IF(COUNTBLANK(EA186:$EI186)=COLUMNS(EA186:$EI186),"",REPT("0",Batch_Length-LEN(IF(AND(SUMPRODUCT($F$32:$F185*BZ$32:BZ185)+SUMPRODUCT($F$32:$F185*CY$32:CY185)&gt;0,BZ186+CY186=0),REPT("0",Batch_Length),IF(BZ186+CY186=0,"",TEXT(BZ186+CY186,"0"))))))&amp;IF(AND(SUMPRODUCT($F$32:$F185*BZ$32:BZ185)+SUMPRODUCT($F$32:$F185*CY$32:CY185)&gt;0,BZ186+CY186=0),REPT("0",Batch_Length),IF(BZ186+CY186=0,"",TEXT(BZ186+CY186,"0")))</f>
        <v>505687886666</v>
      </c>
      <c r="EA186" s="69" t="str">
        <f>IF(COUNTBLANK(EB186:$EI186)=COLUMNS(EB186:$EI186),"",REPT("0",Batch_Length-LEN(IF(AND(SUMPRODUCT($F$32:$F185*CA$32:CA185)+SUMPRODUCT($F$32:$F185*CZ$32:CZ185)&gt;0,CA186+CZ186=0),REPT("0",Batch_Length),IF(CA186+CZ186=0,"",TEXT(CA186+CZ186,"0"))))))&amp;IF(AND(SUMPRODUCT($F$32:$F185*CA$32:CA185)+SUMPRODUCT($F$32:$F185*CZ$32:CZ185)&gt;0,CA186+CZ186=0),REPT("0",Batch_Length),IF(CA186+CZ186=0,"",TEXT(CA186+CZ186,"0")))</f>
        <v>871589289865</v>
      </c>
      <c r="EB186" s="69" t="str">
        <f>IF(COUNTBLANK(EC186:$EI186)=COLUMNS(EC186:$EI186),"",REPT("0",Batch_Length-LEN(IF(AND(SUMPRODUCT($F$32:$F185*CB$32:CB185)+SUMPRODUCT($F$32:$F185*DA$32:DA185)&gt;0,CB186+DA186=0),REPT("0",Batch_Length),IF(CB186+DA186=0,"",TEXT(CB186+DA186,"0"))))))&amp;IF(AND(SUMPRODUCT($F$32:$F185*CB$32:CB185)+SUMPRODUCT($F$32:$F185*DA$32:DA185)&gt;0,CB186+DA186=0),REPT("0",Batch_Length),IF(CB186+DA186=0,"",TEXT(CB186+DA186,"0")))</f>
        <v>040888820477</v>
      </c>
      <c r="EC186" s="69" t="str">
        <f>IF(COUNTBLANK(ED186:$EI186)=COLUMNS(ED186:$EI186),"",REPT("0",Batch_Length-LEN(IF(AND(SUMPRODUCT($F$32:$F185*CC$32:CC185)+SUMPRODUCT($F$32:$F185*DB$32:DB185)&gt;0,CC186+DB186=0),REPT("0",Batch_Length),IF(CC186+DB186=0,"",TEXT(CC186+DB186,"0"))))))&amp;IF(AND(SUMPRODUCT($F$32:$F185*CC$32:CC185)+SUMPRODUCT($F$32:$F185*DB$32:DB185)&gt;0,CC186+DB186=0),REPT("0",Batch_Length),IF(CC186+DB186=0,"",TEXT(CC186+DB186,"0")))</f>
        <v>404659201907</v>
      </c>
      <c r="ED186" s="69" t="str">
        <f>IF(COUNTBLANK(EE186:$EI186)=COLUMNS(EE186:$EI186),"",REPT("0",Batch_Length-LEN(IF(AND(SUMPRODUCT($F$32:$F185*CD$32:CD185)+SUMPRODUCT($F$32:$F185*DC$32:DC185)&gt;0,CD186+DC186=0),REPT("0",Batch_Length),IF(CD186+DC186=0,"",TEXT(CD186+DC186,"0"))))))&amp;IF(AND(SUMPRODUCT($F$32:$F185*CD$32:CD185)+SUMPRODUCT($F$32:$F185*DC$32:DC185)&gt;0,CD186+DC186=0),REPT("0",Batch_Length),IF(CD186+DC186=0,"",TEXT(CD186+DC186,"0")))</f>
        <v>585646703632</v>
      </c>
      <c r="EE186" s="69" t="str">
        <f>IF(COUNTBLANK(EF186:$EI186)=COLUMNS(EF186:$EI186),"",REPT("0",Batch_Length-LEN(IF(AND(SUMPRODUCT($F$32:$F185*CE$32:CE185)+SUMPRODUCT($F$32:$F185*DD$32:DD185)&gt;0,CE186+DD186=0),REPT("0",Batch_Length),IF(CE186+DD186=0,"",TEXT(CE186+DD186,"0"))))))&amp;IF(AND(SUMPRODUCT($F$32:$F185*CE$32:CE185)+SUMPRODUCT($F$32:$F185*DD$32:DD185)&gt;0,CE186+DD186=0),REPT("0",Batch_Length),IF(CE186+DD186=0,"",TEXT(CE186+DD186,"0")))</f>
        <v>138473508879</v>
      </c>
      <c r="EF186" s="69" t="str">
        <f>IF(COUNTBLANK(EG186:$EI186)=COLUMNS(EG186:$EI186),"",REPT("0",Batch_Length-LEN(IF(AND(SUMPRODUCT($F$32:$F185*CF$32:CF185)+SUMPRODUCT($F$32:$F185*DE$32:DE185)&gt;0,CF186+DE186=0),REPT("0",Batch_Length),IF(CF186+DE186=0,"",TEXT(CF186+DE186,"0"))))))&amp;IF(AND(SUMPRODUCT($F$32:$F185*CF$32:CF185)+SUMPRODUCT($F$32:$F185*DE$32:DE185)&gt;0,CF186+DE186=0),REPT("0",Batch_Length),IF(CF186+DE186=0,"",TEXT(CF186+DE186,"0")))</f>
        <v>30897696</v>
      </c>
      <c r="EG186" s="69" t="str">
        <f>IF(COUNTBLANK(EH186:$EI186)=COLUMNS(EH186:$EI186),"",REPT("0",Batch_Length-LEN(IF(AND(SUMPRODUCT($F$32:$F185*CG$32:CG185)+SUMPRODUCT($F$32:$F185*DF$32:DF185)&gt;0,CG186+DF186=0),REPT("0",Batch_Length),IF(CG186+DF186=0,"",TEXT(CG186+DF186,"0"))))))&amp;IF(AND(SUMPRODUCT($F$32:$F185*CG$32:CG185)+SUMPRODUCT($F$32:$F185*DF$32:DF185)&gt;0,CG186+DF186=0),REPT("0",Batch_Length),IF(CG186+DF186=0,"",TEXT(CG186+DF186,"0")))</f>
        <v/>
      </c>
      <c r="EH186" s="69" t="str">
        <f>IF(COUNTBLANK(EI186:$EI186)=COLUMNS(EI186:$EI186),"",REPT("0",Batch_Length-LEN(IF(AND(SUMPRODUCT($F$32:$F185*CH$32:CH185)+SUMPRODUCT($F$32:$F185*DG$32:DG185)&gt;0,CH186+DG186=0),REPT("0",Batch_Length),IF(CH186+DG186=0,"",TEXT(CH186+DG186,"0"))))))&amp;IF(AND(SUMPRODUCT($F$32:$F185*CH$32:CH185)+SUMPRODUCT($F$32:$F185*DG$32:DG185)&gt;0,CH186+DG186=0),REPT("0",Batch_Length),IF(CH186+DG186=0,"",TEXT(CH186+DG186,"0")))</f>
        <v/>
      </c>
      <c r="EI186" s="69" t="str">
        <f>IF(AND(SUMPRODUCT($F$32:$F185*CI$32:CI185)+SUMPRODUCT($F$32:$F185*DH$32:DH185)&gt;0,CI186+DH186=0),REPT("0",Batch_Length),IF(CI186+DH186=0,"",TEXT(CI186+DH186,"0")))</f>
        <v/>
      </c>
      <c r="EJ186" s="69" t="str">
        <f t="shared" si="494"/>
        <v>30897696138473508879585646703632404659201907040888820477871589289865505687886666220300447285640952619071680544337494109264649994680187591361311072737951454695525676891035640863743200899694758450943586711068571022031011228320107310612480000000000000000000000000000000000000</v>
      </c>
      <c r="EK186" s="57" t="s">
        <v>86</v>
      </c>
    </row>
    <row r="187" spans="6:141" outlineLevel="1" x14ac:dyDescent="0.2">
      <c r="F187" s="66">
        <f t="shared" si="465"/>
        <v>155</v>
      </c>
      <c r="G187" s="67" t="str">
        <f t="shared" si="466"/>
        <v>4789142901463393876335775239063022722176295591337767174070096339929153381622433264146569329274347655956110484372311586936020749175429076661003216274382475477806479918110524333880196139452687559896255940215628508414806740389616633144934400000000000000000000000000000000000000</v>
      </c>
      <c r="H187" s="66">
        <f t="shared" si="467"/>
        <v>274</v>
      </c>
      <c r="I187" s="66">
        <f t="shared" si="386"/>
        <v>23</v>
      </c>
      <c r="J187" s="67" t="str">
        <f t="shared" si="387"/>
        <v>000000000000</v>
      </c>
      <c r="K187" s="68" t="str">
        <f t="shared" si="388"/>
        <v>000000000000</v>
      </c>
      <c r="L187" s="68" t="str">
        <f t="shared" si="389"/>
        <v>000000000000</v>
      </c>
      <c r="M187" s="68" t="str">
        <f t="shared" si="390"/>
        <v>107310612480</v>
      </c>
      <c r="N187" s="68" t="str">
        <f t="shared" si="391"/>
        <v>031011228320</v>
      </c>
      <c r="O187" s="68" t="str">
        <f t="shared" si="392"/>
        <v>711068571022</v>
      </c>
      <c r="P187" s="68" t="str">
        <f t="shared" si="393"/>
        <v>758450943586</v>
      </c>
      <c r="Q187" s="68" t="str">
        <f t="shared" si="394"/>
        <v>743200899694</v>
      </c>
      <c r="R187" s="68" t="str">
        <f t="shared" si="395"/>
        <v>891035640863</v>
      </c>
      <c r="S187" s="68" t="str">
        <f t="shared" si="396"/>
        <v>454695525676</v>
      </c>
      <c r="T187" s="68" t="str">
        <f t="shared" si="397"/>
        <v>311072737951</v>
      </c>
      <c r="U187" s="68" t="str">
        <f t="shared" si="398"/>
        <v>680187591361</v>
      </c>
      <c r="V187" s="68" t="str">
        <f t="shared" si="399"/>
        <v>109264649994</v>
      </c>
      <c r="W187" s="68" t="str">
        <f t="shared" si="400"/>
        <v>680544337494</v>
      </c>
      <c r="X187" s="68" t="str">
        <f t="shared" si="401"/>
        <v>640952619071</v>
      </c>
      <c r="Y187" s="68" t="str">
        <f t="shared" si="402"/>
        <v>220300447285</v>
      </c>
      <c r="Z187" s="68" t="str">
        <f t="shared" si="403"/>
        <v>505687886666</v>
      </c>
      <c r="AA187" s="68" t="str">
        <f t="shared" si="404"/>
        <v>871589289865</v>
      </c>
      <c r="AB187" s="68" t="str">
        <f t="shared" si="405"/>
        <v>040888820477</v>
      </c>
      <c r="AC187" s="68" t="str">
        <f t="shared" si="406"/>
        <v>404659201907</v>
      </c>
      <c r="AD187" s="68" t="str">
        <f t="shared" si="407"/>
        <v>585646703632</v>
      </c>
      <c r="AE187" s="68" t="str">
        <f t="shared" si="408"/>
        <v>138473508879</v>
      </c>
      <c r="AF187" s="68" t="str">
        <f t="shared" si="409"/>
        <v>30897696</v>
      </c>
      <c r="AG187" s="68">
        <f t="shared" si="410"/>
        <v>0</v>
      </c>
      <c r="AH187" s="68">
        <f t="shared" si="411"/>
        <v>0</v>
      </c>
      <c r="AI187" s="68">
        <f t="shared" si="412"/>
        <v>0</v>
      </c>
      <c r="AJ187" s="69">
        <f t="shared" si="468"/>
        <v>0</v>
      </c>
      <c r="AK187" s="69">
        <f t="shared" si="469"/>
        <v>0</v>
      </c>
      <c r="AL187" s="69">
        <f t="shared" si="470"/>
        <v>0</v>
      </c>
      <c r="AM187" s="69">
        <f t="shared" si="471"/>
        <v>16633144934400</v>
      </c>
      <c r="AN187" s="69">
        <f t="shared" si="472"/>
        <v>4806740389600</v>
      </c>
      <c r="AO187" s="69">
        <f t="shared" si="473"/>
        <v>110215628508410</v>
      </c>
      <c r="AP187" s="69">
        <f t="shared" si="474"/>
        <v>117559896255830</v>
      </c>
      <c r="AQ187" s="69">
        <f t="shared" si="475"/>
        <v>115196139452570</v>
      </c>
      <c r="AR187" s="69">
        <f t="shared" si="476"/>
        <v>138110524333765</v>
      </c>
      <c r="AS187" s="69">
        <f t="shared" si="477"/>
        <v>70477806479780</v>
      </c>
      <c r="AT187" s="69">
        <f t="shared" si="478"/>
        <v>48216274382405</v>
      </c>
      <c r="AU187" s="69">
        <f t="shared" si="479"/>
        <v>105429076660955</v>
      </c>
      <c r="AV187" s="69">
        <f t="shared" si="480"/>
        <v>16936020749070</v>
      </c>
      <c r="AW187" s="69">
        <f t="shared" si="481"/>
        <v>105484372311570</v>
      </c>
      <c r="AX187" s="69">
        <f t="shared" si="482"/>
        <v>99347655956005</v>
      </c>
      <c r="AY187" s="69">
        <f t="shared" si="483"/>
        <v>34146569329175</v>
      </c>
      <c r="AZ187" s="69">
        <f t="shared" si="484"/>
        <v>78381622433230</v>
      </c>
      <c r="BA187" s="69">
        <f t="shared" si="485"/>
        <v>135096339929075</v>
      </c>
      <c r="BB187" s="69">
        <f t="shared" si="486"/>
        <v>6337767173935</v>
      </c>
      <c r="BC187" s="69">
        <f t="shared" si="487"/>
        <v>62722176295585</v>
      </c>
      <c r="BD187" s="69">
        <f t="shared" si="488"/>
        <v>90775239062960</v>
      </c>
      <c r="BE187" s="69">
        <f t="shared" si="489"/>
        <v>21463393876245</v>
      </c>
      <c r="BF187" s="69">
        <f t="shared" si="490"/>
        <v>4789142880</v>
      </c>
      <c r="BG187" s="69">
        <f t="shared" si="491"/>
        <v>0</v>
      </c>
      <c r="BH187" s="69">
        <f t="shared" si="492"/>
        <v>0</v>
      </c>
      <c r="BI187" s="69">
        <f t="shared" si="493"/>
        <v>0</v>
      </c>
      <c r="BJ187" s="69">
        <f t="shared" si="413"/>
        <v>0</v>
      </c>
      <c r="BK187" s="69">
        <f t="shared" si="414"/>
        <v>0</v>
      </c>
      <c r="BL187" s="69">
        <f t="shared" si="415"/>
        <v>0</v>
      </c>
      <c r="BM187" s="69">
        <f t="shared" si="416"/>
        <v>633144934400</v>
      </c>
      <c r="BN187" s="69">
        <f t="shared" si="417"/>
        <v>806740389600</v>
      </c>
      <c r="BO187" s="69">
        <f t="shared" si="418"/>
        <v>215628508410</v>
      </c>
      <c r="BP187" s="69">
        <f t="shared" si="419"/>
        <v>559896255830</v>
      </c>
      <c r="BQ187" s="69">
        <f t="shared" si="420"/>
        <v>196139452570</v>
      </c>
      <c r="BR187" s="69">
        <f t="shared" si="421"/>
        <v>110524333765</v>
      </c>
      <c r="BS187" s="69">
        <f t="shared" si="422"/>
        <v>477806479780</v>
      </c>
      <c r="BT187" s="69">
        <f t="shared" si="423"/>
        <v>216274382405</v>
      </c>
      <c r="BU187" s="69">
        <f t="shared" si="424"/>
        <v>429076660955</v>
      </c>
      <c r="BV187" s="69">
        <f t="shared" si="425"/>
        <v>936020749070</v>
      </c>
      <c r="BW187" s="69">
        <f t="shared" si="426"/>
        <v>484372311570</v>
      </c>
      <c r="BX187" s="69">
        <f t="shared" si="427"/>
        <v>347655956005</v>
      </c>
      <c r="BY187" s="69">
        <f t="shared" si="428"/>
        <v>146569329175</v>
      </c>
      <c r="BZ187" s="69">
        <f t="shared" si="429"/>
        <v>381622433230</v>
      </c>
      <c r="CA187" s="69">
        <f t="shared" si="430"/>
        <v>96339929075</v>
      </c>
      <c r="CB187" s="69">
        <f t="shared" si="431"/>
        <v>337767173935</v>
      </c>
      <c r="CC187" s="69">
        <f t="shared" si="432"/>
        <v>722176295585</v>
      </c>
      <c r="CD187" s="69">
        <f t="shared" si="433"/>
        <v>775239062960</v>
      </c>
      <c r="CE187" s="69">
        <f t="shared" si="434"/>
        <v>463393876245</v>
      </c>
      <c r="CF187" s="69">
        <f t="shared" si="435"/>
        <v>4789142880</v>
      </c>
      <c r="CG187" s="69">
        <f t="shared" si="436"/>
        <v>0</v>
      </c>
      <c r="CH187" s="69">
        <f t="shared" si="437"/>
        <v>0</v>
      </c>
      <c r="CI187" s="69">
        <f t="shared" si="438"/>
        <v>0</v>
      </c>
      <c r="CJ187" s="69">
        <f t="shared" si="439"/>
        <v>0</v>
      </c>
      <c r="CK187" s="69">
        <f t="shared" si="440"/>
        <v>0</v>
      </c>
      <c r="CL187" s="69">
        <f t="shared" si="441"/>
        <v>0</v>
      </c>
      <c r="CM187" s="69">
        <f t="shared" si="442"/>
        <v>16</v>
      </c>
      <c r="CN187" s="69">
        <f t="shared" si="443"/>
        <v>4</v>
      </c>
      <c r="CO187" s="69">
        <f t="shared" si="444"/>
        <v>110</v>
      </c>
      <c r="CP187" s="69">
        <f t="shared" si="445"/>
        <v>117</v>
      </c>
      <c r="CQ187" s="69">
        <f t="shared" si="446"/>
        <v>115</v>
      </c>
      <c r="CR187" s="69">
        <f t="shared" si="447"/>
        <v>138</v>
      </c>
      <c r="CS187" s="69">
        <f t="shared" si="448"/>
        <v>70</v>
      </c>
      <c r="CT187" s="69">
        <f t="shared" si="449"/>
        <v>48</v>
      </c>
      <c r="CU187" s="69">
        <f t="shared" si="450"/>
        <v>105</v>
      </c>
      <c r="CV187" s="69">
        <f t="shared" si="451"/>
        <v>16</v>
      </c>
      <c r="CW187" s="69">
        <f t="shared" si="452"/>
        <v>105</v>
      </c>
      <c r="CX187" s="69">
        <f t="shared" si="453"/>
        <v>99</v>
      </c>
      <c r="CY187" s="69">
        <f t="shared" si="454"/>
        <v>34</v>
      </c>
      <c r="CZ187" s="69">
        <f t="shared" si="455"/>
        <v>78</v>
      </c>
      <c r="DA187" s="69">
        <f t="shared" si="456"/>
        <v>135</v>
      </c>
      <c r="DB187" s="69">
        <f t="shared" si="457"/>
        <v>6</v>
      </c>
      <c r="DC187" s="69">
        <f t="shared" si="458"/>
        <v>62</v>
      </c>
      <c r="DD187" s="69">
        <f t="shared" si="459"/>
        <v>90</v>
      </c>
      <c r="DE187" s="69">
        <f t="shared" si="460"/>
        <v>21</v>
      </c>
      <c r="DF187" s="69">
        <f t="shared" si="461"/>
        <v>0</v>
      </c>
      <c r="DG187" s="69">
        <f t="shared" si="462"/>
        <v>0</v>
      </c>
      <c r="DH187" s="69">
        <f t="shared" si="463"/>
        <v>0</v>
      </c>
      <c r="DI187" s="69">
        <f t="shared" si="464"/>
        <v>0</v>
      </c>
      <c r="DJ187" s="69" t="str">
        <f>IF(COUNTBLANK(DK187:$EI187)=COLUMNS(DK187:$EI187),"",REPT("0",Batch_Length-LEN(IF(AND(SUM(AK187:$BI187)&lt;&gt;0,BJ187=0),REPT("0",Batch_Length),TEXT(BJ187,"0")))))&amp;IF(AND(SUM(AK187:$BI187)&lt;&gt;0,BJ187=0),REPT("0",Batch_Length),TEXT(BJ187,"0"))</f>
        <v>000000000000</v>
      </c>
      <c r="DK187" s="69" t="str">
        <f>IF(COUNTBLANK(DL187:$EI187)=COLUMNS(DL187:$EI187),"",REPT("0",Batch_Length-LEN(IF(AND(SUMPRODUCT($F$32:$F186*BK$32:BK186)+SUMPRODUCT($F$32:$F186*CJ$32:CJ186)&gt;0,BK187+CJ187=0),REPT("0",Batch_Length),IF(BK187+CJ187=0,"",TEXT(BK187+CJ187,"0"))))))&amp;IF(AND(SUMPRODUCT($F$32:$F186*BK$32:BK186)+SUMPRODUCT($F$32:$F186*CJ$32:CJ186)&gt;0,BK187+CJ187=0),REPT("0",Batch_Length),IF(BK187+CJ187=0,"",TEXT(BK187+CJ187,"0")))</f>
        <v>000000000000</v>
      </c>
      <c r="DL187" s="69" t="str">
        <f>IF(COUNTBLANK(DM187:$EI187)=COLUMNS(DM187:$EI187),"",REPT("0",Batch_Length-LEN(IF(AND(SUMPRODUCT($F$32:$F186*BL$32:BL186)+SUMPRODUCT($F$32:$F186*CK$32:CK186)&gt;0,BL187+CK187=0),REPT("0",Batch_Length),IF(BL187+CK187=0,"",TEXT(BL187+CK187,"0"))))))&amp;IF(AND(SUMPRODUCT($F$32:$F186*BL$32:BL186)+SUMPRODUCT($F$32:$F186*CK$32:CK186)&gt;0,BL187+CK187=0),REPT("0",Batch_Length),IF(BL187+CK187=0,"",TEXT(BL187+CK187,"0")))</f>
        <v>000000000000</v>
      </c>
      <c r="DM187" s="69" t="str">
        <f>IF(COUNTBLANK(DN187:$EI187)=COLUMNS(DN187:$EI187),"",REPT("0",Batch_Length-LEN(IF(AND(SUMPRODUCT($F$32:$F186*BM$32:BM186)+SUMPRODUCT($F$32:$F186*CL$32:CL186)&gt;0,BM187+CL187=0),REPT("0",Batch_Length),IF(BM187+CL187=0,"",TEXT(BM187+CL187,"0"))))))&amp;IF(AND(SUMPRODUCT($F$32:$F186*BM$32:BM186)+SUMPRODUCT($F$32:$F186*CL$32:CL186)&gt;0,BM187+CL187=0),REPT("0",Batch_Length),IF(BM187+CL187=0,"",TEXT(BM187+CL187,"0")))</f>
        <v>633144934400</v>
      </c>
      <c r="DN187" s="69" t="str">
        <f>IF(COUNTBLANK(DO187:$EI187)=COLUMNS(DO187:$EI187),"",REPT("0",Batch_Length-LEN(IF(AND(SUMPRODUCT($F$32:$F186*BN$32:BN186)+SUMPRODUCT($F$32:$F186*CM$32:CM186)&gt;0,BN187+CM187=0),REPT("0",Batch_Length),IF(BN187+CM187=0,"",TEXT(BN187+CM187,"0"))))))&amp;IF(AND(SUMPRODUCT($F$32:$F186*BN$32:BN186)+SUMPRODUCT($F$32:$F186*CM$32:CM186)&gt;0,BN187+CM187=0),REPT("0",Batch_Length),IF(BN187+CM187=0,"",TEXT(BN187+CM187,"0")))</f>
        <v>806740389616</v>
      </c>
      <c r="DO187" s="69" t="str">
        <f>IF(COUNTBLANK(DP187:$EI187)=COLUMNS(DP187:$EI187),"",REPT("0",Batch_Length-LEN(IF(AND(SUMPRODUCT($F$32:$F186*BO$32:BO186)+SUMPRODUCT($F$32:$F186*CN$32:CN186)&gt;0,BO187+CN187=0),REPT("0",Batch_Length),IF(BO187+CN187=0,"",TEXT(BO187+CN187,"0"))))))&amp;IF(AND(SUMPRODUCT($F$32:$F186*BO$32:BO186)+SUMPRODUCT($F$32:$F186*CN$32:CN186)&gt;0,BO187+CN187=0),REPT("0",Batch_Length),IF(BO187+CN187=0,"",TEXT(BO187+CN187,"0")))</f>
        <v>215628508414</v>
      </c>
      <c r="DP187" s="69" t="str">
        <f>IF(COUNTBLANK(DQ187:$EI187)=COLUMNS(DQ187:$EI187),"",REPT("0",Batch_Length-LEN(IF(AND(SUMPRODUCT($F$32:$F186*BP$32:BP186)+SUMPRODUCT($F$32:$F186*CO$32:CO186)&gt;0,BP187+CO187=0),REPT("0",Batch_Length),IF(BP187+CO187=0,"",TEXT(BP187+CO187,"0"))))))&amp;IF(AND(SUMPRODUCT($F$32:$F186*BP$32:BP186)+SUMPRODUCT($F$32:$F186*CO$32:CO186)&gt;0,BP187+CO187=0),REPT("0",Batch_Length),IF(BP187+CO187=0,"",TEXT(BP187+CO187,"0")))</f>
        <v>559896255940</v>
      </c>
      <c r="DQ187" s="69" t="str">
        <f>IF(COUNTBLANK(DR187:$EI187)=COLUMNS(DR187:$EI187),"",REPT("0",Batch_Length-LEN(IF(AND(SUMPRODUCT($F$32:$F186*BQ$32:BQ186)+SUMPRODUCT($F$32:$F186*CP$32:CP186)&gt;0,BQ187+CP187=0),REPT("0",Batch_Length),IF(BQ187+CP187=0,"",TEXT(BQ187+CP187,"0"))))))&amp;IF(AND(SUMPRODUCT($F$32:$F186*BQ$32:BQ186)+SUMPRODUCT($F$32:$F186*CP$32:CP186)&gt;0,BQ187+CP187=0),REPT("0",Batch_Length),IF(BQ187+CP187=0,"",TEXT(BQ187+CP187,"0")))</f>
        <v>196139452687</v>
      </c>
      <c r="DR187" s="69" t="str">
        <f>IF(COUNTBLANK(DS187:$EI187)=COLUMNS(DS187:$EI187),"",REPT("0",Batch_Length-LEN(IF(AND(SUMPRODUCT($F$32:$F186*BR$32:BR186)+SUMPRODUCT($F$32:$F186*CQ$32:CQ186)&gt;0,BR187+CQ187=0),REPT("0",Batch_Length),IF(BR187+CQ187=0,"",TEXT(BR187+CQ187,"0"))))))&amp;IF(AND(SUMPRODUCT($F$32:$F186*BR$32:BR186)+SUMPRODUCT($F$32:$F186*CQ$32:CQ186)&gt;0,BR187+CQ187=0),REPT("0",Batch_Length),IF(BR187+CQ187=0,"",TEXT(BR187+CQ187,"0")))</f>
        <v>110524333880</v>
      </c>
      <c r="DS187" s="69" t="str">
        <f>IF(COUNTBLANK(DT187:$EI187)=COLUMNS(DT187:$EI187),"",REPT("0",Batch_Length-LEN(IF(AND(SUMPRODUCT($F$32:$F186*BS$32:BS186)+SUMPRODUCT($F$32:$F186*CR$32:CR186)&gt;0,BS187+CR187=0),REPT("0",Batch_Length),IF(BS187+CR187=0,"",TEXT(BS187+CR187,"0"))))))&amp;IF(AND(SUMPRODUCT($F$32:$F186*BS$32:BS186)+SUMPRODUCT($F$32:$F186*CR$32:CR186)&gt;0,BS187+CR187=0),REPT("0",Batch_Length),IF(BS187+CR187=0,"",TEXT(BS187+CR187,"0")))</f>
        <v>477806479918</v>
      </c>
      <c r="DT187" s="69" t="str">
        <f>IF(COUNTBLANK(DU187:$EI187)=COLUMNS(DU187:$EI187),"",REPT("0",Batch_Length-LEN(IF(AND(SUMPRODUCT($F$32:$F186*BT$32:BT186)+SUMPRODUCT($F$32:$F186*CS$32:CS186)&gt;0,BT187+CS187=0),REPT("0",Batch_Length),IF(BT187+CS187=0,"",TEXT(BT187+CS187,"0"))))))&amp;IF(AND(SUMPRODUCT($F$32:$F186*BT$32:BT186)+SUMPRODUCT($F$32:$F186*CS$32:CS186)&gt;0,BT187+CS187=0),REPT("0",Batch_Length),IF(BT187+CS187=0,"",TEXT(BT187+CS187,"0")))</f>
        <v>216274382475</v>
      </c>
      <c r="DU187" s="69" t="str">
        <f>IF(COUNTBLANK(DV187:$EI187)=COLUMNS(DV187:$EI187),"",REPT("0",Batch_Length-LEN(IF(AND(SUMPRODUCT($F$32:$F186*BU$32:BU186)+SUMPRODUCT($F$32:$F186*CT$32:CT186)&gt;0,BU187+CT187=0),REPT("0",Batch_Length),IF(BU187+CT187=0,"",TEXT(BU187+CT187,"0"))))))&amp;IF(AND(SUMPRODUCT($F$32:$F186*BU$32:BU186)+SUMPRODUCT($F$32:$F186*CT$32:CT186)&gt;0,BU187+CT187=0),REPT("0",Batch_Length),IF(BU187+CT187=0,"",TEXT(BU187+CT187,"0")))</f>
        <v>429076661003</v>
      </c>
      <c r="DV187" s="69" t="str">
        <f>IF(COUNTBLANK(DW187:$EI187)=COLUMNS(DW187:$EI187),"",REPT("0",Batch_Length-LEN(IF(AND(SUMPRODUCT($F$32:$F186*BV$32:BV186)+SUMPRODUCT($F$32:$F186*CU$32:CU186)&gt;0,BV187+CU187=0),REPT("0",Batch_Length),IF(BV187+CU187=0,"",TEXT(BV187+CU187,"0"))))))&amp;IF(AND(SUMPRODUCT($F$32:$F186*BV$32:BV186)+SUMPRODUCT($F$32:$F186*CU$32:CU186)&gt;0,BV187+CU187=0),REPT("0",Batch_Length),IF(BV187+CU187=0,"",TEXT(BV187+CU187,"0")))</f>
        <v>936020749175</v>
      </c>
      <c r="DW187" s="69" t="str">
        <f>IF(COUNTBLANK(DX187:$EI187)=COLUMNS(DX187:$EI187),"",REPT("0",Batch_Length-LEN(IF(AND(SUMPRODUCT($F$32:$F186*BW$32:BW186)+SUMPRODUCT($F$32:$F186*CV$32:CV186)&gt;0,BW187+CV187=0),REPT("0",Batch_Length),IF(BW187+CV187=0,"",TEXT(BW187+CV187,"0"))))))&amp;IF(AND(SUMPRODUCT($F$32:$F186*BW$32:BW186)+SUMPRODUCT($F$32:$F186*CV$32:CV186)&gt;0,BW187+CV187=0),REPT("0",Batch_Length),IF(BW187+CV187=0,"",TEXT(BW187+CV187,"0")))</f>
        <v>484372311586</v>
      </c>
      <c r="DX187" s="69" t="str">
        <f>IF(COUNTBLANK(DY187:$EI187)=COLUMNS(DY187:$EI187),"",REPT("0",Batch_Length-LEN(IF(AND(SUMPRODUCT($F$32:$F186*BX$32:BX186)+SUMPRODUCT($F$32:$F186*CW$32:CW186)&gt;0,BX187+CW187=0),REPT("0",Batch_Length),IF(BX187+CW187=0,"",TEXT(BX187+CW187,"0"))))))&amp;IF(AND(SUMPRODUCT($F$32:$F186*BX$32:BX186)+SUMPRODUCT($F$32:$F186*CW$32:CW186)&gt;0,BX187+CW187=0),REPT("0",Batch_Length),IF(BX187+CW187=0,"",TEXT(BX187+CW187,"0")))</f>
        <v>347655956110</v>
      </c>
      <c r="DY187" s="69" t="str">
        <f>IF(COUNTBLANK(DZ187:$EI187)=COLUMNS(DZ187:$EI187),"",REPT("0",Batch_Length-LEN(IF(AND(SUMPRODUCT($F$32:$F186*BY$32:BY186)+SUMPRODUCT($F$32:$F186*CX$32:CX186)&gt;0,BY187+CX187=0),REPT("0",Batch_Length),IF(BY187+CX187=0,"",TEXT(BY187+CX187,"0"))))))&amp;IF(AND(SUMPRODUCT($F$32:$F186*BY$32:BY186)+SUMPRODUCT($F$32:$F186*CX$32:CX186)&gt;0,BY187+CX187=0),REPT("0",Batch_Length),IF(BY187+CX187=0,"",TEXT(BY187+CX187,"0")))</f>
        <v>146569329274</v>
      </c>
      <c r="DZ187" s="69" t="str">
        <f>IF(COUNTBLANK(EA187:$EI187)=COLUMNS(EA187:$EI187),"",REPT("0",Batch_Length-LEN(IF(AND(SUMPRODUCT($F$32:$F186*BZ$32:BZ186)+SUMPRODUCT($F$32:$F186*CY$32:CY186)&gt;0,BZ187+CY187=0),REPT("0",Batch_Length),IF(BZ187+CY187=0,"",TEXT(BZ187+CY187,"0"))))))&amp;IF(AND(SUMPRODUCT($F$32:$F186*BZ$32:BZ186)+SUMPRODUCT($F$32:$F186*CY$32:CY186)&gt;0,BZ187+CY187=0),REPT("0",Batch_Length),IF(BZ187+CY187=0,"",TEXT(BZ187+CY187,"0")))</f>
        <v>381622433264</v>
      </c>
      <c r="EA187" s="69" t="str">
        <f>IF(COUNTBLANK(EB187:$EI187)=COLUMNS(EB187:$EI187),"",REPT("0",Batch_Length-LEN(IF(AND(SUMPRODUCT($F$32:$F186*CA$32:CA186)+SUMPRODUCT($F$32:$F186*CZ$32:CZ186)&gt;0,CA187+CZ187=0),REPT("0",Batch_Length),IF(CA187+CZ187=0,"",TEXT(CA187+CZ187,"0"))))))&amp;IF(AND(SUMPRODUCT($F$32:$F186*CA$32:CA186)+SUMPRODUCT($F$32:$F186*CZ$32:CZ186)&gt;0,CA187+CZ187=0),REPT("0",Batch_Length),IF(CA187+CZ187=0,"",TEXT(CA187+CZ187,"0")))</f>
        <v>096339929153</v>
      </c>
      <c r="EB187" s="69" t="str">
        <f>IF(COUNTBLANK(EC187:$EI187)=COLUMNS(EC187:$EI187),"",REPT("0",Batch_Length-LEN(IF(AND(SUMPRODUCT($F$32:$F186*CB$32:CB186)+SUMPRODUCT($F$32:$F186*DA$32:DA186)&gt;0,CB187+DA187=0),REPT("0",Batch_Length),IF(CB187+DA187=0,"",TEXT(CB187+DA187,"0"))))))&amp;IF(AND(SUMPRODUCT($F$32:$F186*CB$32:CB186)+SUMPRODUCT($F$32:$F186*DA$32:DA186)&gt;0,CB187+DA187=0),REPT("0",Batch_Length),IF(CB187+DA187=0,"",TEXT(CB187+DA187,"0")))</f>
        <v>337767174070</v>
      </c>
      <c r="EC187" s="69" t="str">
        <f>IF(COUNTBLANK(ED187:$EI187)=COLUMNS(ED187:$EI187),"",REPT("0",Batch_Length-LEN(IF(AND(SUMPRODUCT($F$32:$F186*CC$32:CC186)+SUMPRODUCT($F$32:$F186*DB$32:DB186)&gt;0,CC187+DB187=0),REPT("0",Batch_Length),IF(CC187+DB187=0,"",TEXT(CC187+DB187,"0"))))))&amp;IF(AND(SUMPRODUCT($F$32:$F186*CC$32:CC186)+SUMPRODUCT($F$32:$F186*DB$32:DB186)&gt;0,CC187+DB187=0),REPT("0",Batch_Length),IF(CC187+DB187=0,"",TEXT(CC187+DB187,"0")))</f>
        <v>722176295591</v>
      </c>
      <c r="ED187" s="69" t="str">
        <f>IF(COUNTBLANK(EE187:$EI187)=COLUMNS(EE187:$EI187),"",REPT("0",Batch_Length-LEN(IF(AND(SUMPRODUCT($F$32:$F186*CD$32:CD186)+SUMPRODUCT($F$32:$F186*DC$32:DC186)&gt;0,CD187+DC187=0),REPT("0",Batch_Length),IF(CD187+DC187=0,"",TEXT(CD187+DC187,"0"))))))&amp;IF(AND(SUMPRODUCT($F$32:$F186*CD$32:CD186)+SUMPRODUCT($F$32:$F186*DC$32:DC186)&gt;0,CD187+DC187=0),REPT("0",Batch_Length),IF(CD187+DC187=0,"",TEXT(CD187+DC187,"0")))</f>
        <v>775239063022</v>
      </c>
      <c r="EE187" s="69" t="str">
        <f>IF(COUNTBLANK(EF187:$EI187)=COLUMNS(EF187:$EI187),"",REPT("0",Batch_Length-LEN(IF(AND(SUMPRODUCT($F$32:$F186*CE$32:CE186)+SUMPRODUCT($F$32:$F186*DD$32:DD186)&gt;0,CE187+DD187=0),REPT("0",Batch_Length),IF(CE187+DD187=0,"",TEXT(CE187+DD187,"0"))))))&amp;IF(AND(SUMPRODUCT($F$32:$F186*CE$32:CE186)+SUMPRODUCT($F$32:$F186*DD$32:DD186)&gt;0,CE187+DD187=0),REPT("0",Batch_Length),IF(CE187+DD187=0,"",TEXT(CE187+DD187,"0")))</f>
        <v>463393876335</v>
      </c>
      <c r="EF187" s="69" t="str">
        <f>IF(COUNTBLANK(EG187:$EI187)=COLUMNS(EG187:$EI187),"",REPT("0",Batch_Length-LEN(IF(AND(SUMPRODUCT($F$32:$F186*CF$32:CF186)+SUMPRODUCT($F$32:$F186*DE$32:DE186)&gt;0,CF187+DE187=0),REPT("0",Batch_Length),IF(CF187+DE187=0,"",TEXT(CF187+DE187,"0"))))))&amp;IF(AND(SUMPRODUCT($F$32:$F186*CF$32:CF186)+SUMPRODUCT($F$32:$F186*DE$32:DE186)&gt;0,CF187+DE187=0),REPT("0",Batch_Length),IF(CF187+DE187=0,"",TEXT(CF187+DE187,"0")))</f>
        <v>4789142901</v>
      </c>
      <c r="EG187" s="69" t="str">
        <f>IF(COUNTBLANK(EH187:$EI187)=COLUMNS(EH187:$EI187),"",REPT("0",Batch_Length-LEN(IF(AND(SUMPRODUCT($F$32:$F186*CG$32:CG186)+SUMPRODUCT($F$32:$F186*DF$32:DF186)&gt;0,CG187+DF187=0),REPT("0",Batch_Length),IF(CG187+DF187=0,"",TEXT(CG187+DF187,"0"))))))&amp;IF(AND(SUMPRODUCT($F$32:$F186*CG$32:CG186)+SUMPRODUCT($F$32:$F186*DF$32:DF186)&gt;0,CG187+DF187=0),REPT("0",Batch_Length),IF(CG187+DF187=0,"",TEXT(CG187+DF187,"0")))</f>
        <v/>
      </c>
      <c r="EH187" s="69" t="str">
        <f>IF(COUNTBLANK(EI187:$EI187)=COLUMNS(EI187:$EI187),"",REPT("0",Batch_Length-LEN(IF(AND(SUMPRODUCT($F$32:$F186*CH$32:CH186)+SUMPRODUCT($F$32:$F186*DG$32:DG186)&gt;0,CH187+DG187=0),REPT("0",Batch_Length),IF(CH187+DG187=0,"",TEXT(CH187+DG187,"0"))))))&amp;IF(AND(SUMPRODUCT($F$32:$F186*CH$32:CH186)+SUMPRODUCT($F$32:$F186*DG$32:DG186)&gt;0,CH187+DG187=0),REPT("0",Batch_Length),IF(CH187+DG187=0,"",TEXT(CH187+DG187,"0")))</f>
        <v/>
      </c>
      <c r="EI187" s="69" t="str">
        <f>IF(AND(SUMPRODUCT($F$32:$F186*CI$32:CI186)+SUMPRODUCT($F$32:$F186*DH$32:DH186)&gt;0,CI187+DH187=0),REPT("0",Batch_Length),IF(CI187+DH187=0,"",TEXT(CI187+DH187,"0")))</f>
        <v/>
      </c>
      <c r="EJ187" s="69" t="str">
        <f t="shared" si="494"/>
        <v>4789142901463393876335775239063022722176295591337767174070096339929153381622433264146569329274347655956110484372311586936020749175429076661003216274382475477806479918110524333880196139452687559896255940215628508414806740389616633144934400000000000000000000000000000000000000</v>
      </c>
      <c r="EK187" s="57" t="s">
        <v>86</v>
      </c>
    </row>
    <row r="188" spans="6:141" outlineLevel="1" x14ac:dyDescent="0.2">
      <c r="F188" s="66">
        <f t="shared" si="465"/>
        <v>156</v>
      </c>
      <c r="G188" s="67" t="str">
        <f t="shared" si="466"/>
        <v>747106292628289444708380937293831544659502112248691679154935029028947927533099589206864815366798234329153235562080607562019236871366935959116501738803666174537810867225241796085310597754619259343815926673638047312709851500780194770609766400000000000000000000000000000000000000</v>
      </c>
      <c r="H188" s="66">
        <f t="shared" si="467"/>
        <v>276</v>
      </c>
      <c r="I188" s="66">
        <f t="shared" si="386"/>
        <v>23</v>
      </c>
      <c r="J188" s="67" t="str">
        <f t="shared" si="387"/>
        <v>000000000000</v>
      </c>
      <c r="K188" s="68" t="str">
        <f t="shared" si="388"/>
        <v>000000000000</v>
      </c>
      <c r="L188" s="68" t="str">
        <f t="shared" si="389"/>
        <v>000000000000</v>
      </c>
      <c r="M188" s="68" t="str">
        <f t="shared" si="390"/>
        <v>633144934400</v>
      </c>
      <c r="N188" s="68" t="str">
        <f t="shared" si="391"/>
        <v>806740389616</v>
      </c>
      <c r="O188" s="68" t="str">
        <f t="shared" si="392"/>
        <v>215628508414</v>
      </c>
      <c r="P188" s="68" t="str">
        <f t="shared" si="393"/>
        <v>559896255940</v>
      </c>
      <c r="Q188" s="68" t="str">
        <f t="shared" si="394"/>
        <v>196139452687</v>
      </c>
      <c r="R188" s="68" t="str">
        <f t="shared" si="395"/>
        <v>110524333880</v>
      </c>
      <c r="S188" s="68" t="str">
        <f t="shared" si="396"/>
        <v>477806479918</v>
      </c>
      <c r="T188" s="68" t="str">
        <f t="shared" si="397"/>
        <v>216274382475</v>
      </c>
      <c r="U188" s="68" t="str">
        <f t="shared" si="398"/>
        <v>429076661003</v>
      </c>
      <c r="V188" s="68" t="str">
        <f t="shared" si="399"/>
        <v>936020749175</v>
      </c>
      <c r="W188" s="68" t="str">
        <f t="shared" si="400"/>
        <v>484372311586</v>
      </c>
      <c r="X188" s="68" t="str">
        <f t="shared" si="401"/>
        <v>347655956110</v>
      </c>
      <c r="Y188" s="68" t="str">
        <f t="shared" si="402"/>
        <v>146569329274</v>
      </c>
      <c r="Z188" s="68" t="str">
        <f t="shared" si="403"/>
        <v>381622433264</v>
      </c>
      <c r="AA188" s="68" t="str">
        <f t="shared" si="404"/>
        <v>096339929153</v>
      </c>
      <c r="AB188" s="68" t="str">
        <f t="shared" si="405"/>
        <v>337767174070</v>
      </c>
      <c r="AC188" s="68" t="str">
        <f t="shared" si="406"/>
        <v>722176295591</v>
      </c>
      <c r="AD188" s="68" t="str">
        <f t="shared" si="407"/>
        <v>775239063022</v>
      </c>
      <c r="AE188" s="68" t="str">
        <f t="shared" si="408"/>
        <v>463393876335</v>
      </c>
      <c r="AF188" s="68" t="str">
        <f t="shared" si="409"/>
        <v>4789142901</v>
      </c>
      <c r="AG188" s="68">
        <f t="shared" si="410"/>
        <v>0</v>
      </c>
      <c r="AH188" s="68">
        <f t="shared" si="411"/>
        <v>0</v>
      </c>
      <c r="AI188" s="68">
        <f t="shared" si="412"/>
        <v>0</v>
      </c>
      <c r="AJ188" s="69">
        <f t="shared" si="468"/>
        <v>0</v>
      </c>
      <c r="AK188" s="69">
        <f t="shared" si="469"/>
        <v>0</v>
      </c>
      <c r="AL188" s="69">
        <f t="shared" si="470"/>
        <v>0</v>
      </c>
      <c r="AM188" s="69">
        <f t="shared" si="471"/>
        <v>98770609766400</v>
      </c>
      <c r="AN188" s="69">
        <f t="shared" si="472"/>
        <v>125851500780096</v>
      </c>
      <c r="AO188" s="69">
        <f t="shared" si="473"/>
        <v>33638047312584</v>
      </c>
      <c r="AP188" s="69">
        <f t="shared" si="474"/>
        <v>87343815926640</v>
      </c>
      <c r="AQ188" s="69">
        <f t="shared" si="475"/>
        <v>30597754619172</v>
      </c>
      <c r="AR188" s="69">
        <f t="shared" si="476"/>
        <v>17241796085280</v>
      </c>
      <c r="AS188" s="69">
        <f t="shared" si="477"/>
        <v>74537810867208</v>
      </c>
      <c r="AT188" s="69">
        <f t="shared" si="478"/>
        <v>33738803666100</v>
      </c>
      <c r="AU188" s="69">
        <f t="shared" si="479"/>
        <v>66935959116468</v>
      </c>
      <c r="AV188" s="69">
        <f t="shared" si="480"/>
        <v>146019236871300</v>
      </c>
      <c r="AW188" s="69">
        <f t="shared" si="481"/>
        <v>75562080607416</v>
      </c>
      <c r="AX188" s="69">
        <f t="shared" si="482"/>
        <v>54234329153160</v>
      </c>
      <c r="AY188" s="69">
        <f t="shared" si="483"/>
        <v>22864815366744</v>
      </c>
      <c r="AZ188" s="69">
        <f t="shared" si="484"/>
        <v>59533099589184</v>
      </c>
      <c r="BA188" s="69">
        <f t="shared" si="485"/>
        <v>15029028947868</v>
      </c>
      <c r="BB188" s="69">
        <f t="shared" si="486"/>
        <v>52691679154920</v>
      </c>
      <c r="BC188" s="69">
        <f t="shared" si="487"/>
        <v>112659502112196</v>
      </c>
      <c r="BD188" s="69">
        <f t="shared" si="488"/>
        <v>120937293831432</v>
      </c>
      <c r="BE188" s="69">
        <f t="shared" si="489"/>
        <v>72289444708260</v>
      </c>
      <c r="BF188" s="69">
        <f t="shared" si="490"/>
        <v>747106292556</v>
      </c>
      <c r="BG188" s="69">
        <f t="shared" si="491"/>
        <v>0</v>
      </c>
      <c r="BH188" s="69">
        <f t="shared" si="492"/>
        <v>0</v>
      </c>
      <c r="BI188" s="69">
        <f t="shared" si="493"/>
        <v>0</v>
      </c>
      <c r="BJ188" s="69">
        <f t="shared" si="413"/>
        <v>0</v>
      </c>
      <c r="BK188" s="69">
        <f t="shared" si="414"/>
        <v>0</v>
      </c>
      <c r="BL188" s="69">
        <f t="shared" si="415"/>
        <v>0</v>
      </c>
      <c r="BM188" s="69">
        <f t="shared" si="416"/>
        <v>770609766400</v>
      </c>
      <c r="BN188" s="69">
        <f t="shared" si="417"/>
        <v>851500780096</v>
      </c>
      <c r="BO188" s="69">
        <f t="shared" si="418"/>
        <v>638047312584</v>
      </c>
      <c r="BP188" s="69">
        <f t="shared" si="419"/>
        <v>343815926640</v>
      </c>
      <c r="BQ188" s="69">
        <f t="shared" si="420"/>
        <v>597754619172</v>
      </c>
      <c r="BR188" s="69">
        <f t="shared" si="421"/>
        <v>241796085280</v>
      </c>
      <c r="BS188" s="69">
        <f t="shared" si="422"/>
        <v>537810867208</v>
      </c>
      <c r="BT188" s="69">
        <f t="shared" si="423"/>
        <v>738803666100</v>
      </c>
      <c r="BU188" s="69">
        <f t="shared" si="424"/>
        <v>935959116468</v>
      </c>
      <c r="BV188" s="69">
        <f t="shared" si="425"/>
        <v>19236871300</v>
      </c>
      <c r="BW188" s="69">
        <f t="shared" si="426"/>
        <v>562080607416</v>
      </c>
      <c r="BX188" s="69">
        <f t="shared" si="427"/>
        <v>234329153160</v>
      </c>
      <c r="BY188" s="69">
        <f t="shared" si="428"/>
        <v>864815366744</v>
      </c>
      <c r="BZ188" s="69">
        <f t="shared" si="429"/>
        <v>533099589184</v>
      </c>
      <c r="CA188" s="69">
        <f t="shared" si="430"/>
        <v>29028947868</v>
      </c>
      <c r="CB188" s="69">
        <f t="shared" si="431"/>
        <v>691679154920</v>
      </c>
      <c r="CC188" s="69">
        <f t="shared" si="432"/>
        <v>659502112196</v>
      </c>
      <c r="CD188" s="69">
        <f t="shared" si="433"/>
        <v>937293831432</v>
      </c>
      <c r="CE188" s="69">
        <f t="shared" si="434"/>
        <v>289444708260</v>
      </c>
      <c r="CF188" s="69">
        <f t="shared" si="435"/>
        <v>747106292556</v>
      </c>
      <c r="CG188" s="69">
        <f t="shared" si="436"/>
        <v>0</v>
      </c>
      <c r="CH188" s="69">
        <f t="shared" si="437"/>
        <v>0</v>
      </c>
      <c r="CI188" s="69">
        <f t="shared" si="438"/>
        <v>0</v>
      </c>
      <c r="CJ188" s="69">
        <f t="shared" si="439"/>
        <v>0</v>
      </c>
      <c r="CK188" s="69">
        <f t="shared" si="440"/>
        <v>0</v>
      </c>
      <c r="CL188" s="69">
        <f t="shared" si="441"/>
        <v>0</v>
      </c>
      <c r="CM188" s="69">
        <f t="shared" si="442"/>
        <v>98</v>
      </c>
      <c r="CN188" s="69">
        <f t="shared" si="443"/>
        <v>125</v>
      </c>
      <c r="CO188" s="69">
        <f t="shared" si="444"/>
        <v>33</v>
      </c>
      <c r="CP188" s="69">
        <f t="shared" si="445"/>
        <v>87</v>
      </c>
      <c r="CQ188" s="69">
        <f t="shared" si="446"/>
        <v>30</v>
      </c>
      <c r="CR188" s="69">
        <f t="shared" si="447"/>
        <v>17</v>
      </c>
      <c r="CS188" s="69">
        <f t="shared" si="448"/>
        <v>74</v>
      </c>
      <c r="CT188" s="69">
        <f t="shared" si="449"/>
        <v>33</v>
      </c>
      <c r="CU188" s="69">
        <f t="shared" si="450"/>
        <v>66</v>
      </c>
      <c r="CV188" s="69">
        <f t="shared" si="451"/>
        <v>146</v>
      </c>
      <c r="CW188" s="69">
        <f t="shared" si="452"/>
        <v>75</v>
      </c>
      <c r="CX188" s="69">
        <f t="shared" si="453"/>
        <v>54</v>
      </c>
      <c r="CY188" s="69">
        <f t="shared" si="454"/>
        <v>22</v>
      </c>
      <c r="CZ188" s="69">
        <f t="shared" si="455"/>
        <v>59</v>
      </c>
      <c r="DA188" s="69">
        <f t="shared" si="456"/>
        <v>15</v>
      </c>
      <c r="DB188" s="69">
        <f t="shared" si="457"/>
        <v>52</v>
      </c>
      <c r="DC188" s="69">
        <f t="shared" si="458"/>
        <v>112</v>
      </c>
      <c r="DD188" s="69">
        <f t="shared" si="459"/>
        <v>120</v>
      </c>
      <c r="DE188" s="69">
        <f t="shared" si="460"/>
        <v>72</v>
      </c>
      <c r="DF188" s="69">
        <f t="shared" si="461"/>
        <v>0</v>
      </c>
      <c r="DG188" s="69">
        <f t="shared" si="462"/>
        <v>0</v>
      </c>
      <c r="DH188" s="69">
        <f t="shared" si="463"/>
        <v>0</v>
      </c>
      <c r="DI188" s="69">
        <f t="shared" si="464"/>
        <v>0</v>
      </c>
      <c r="DJ188" s="69" t="str">
        <f>IF(COUNTBLANK(DK188:$EI188)=COLUMNS(DK188:$EI188),"",REPT("0",Batch_Length-LEN(IF(AND(SUM(AK188:$BI188)&lt;&gt;0,BJ188=0),REPT("0",Batch_Length),TEXT(BJ188,"0")))))&amp;IF(AND(SUM(AK188:$BI188)&lt;&gt;0,BJ188=0),REPT("0",Batch_Length),TEXT(BJ188,"0"))</f>
        <v>000000000000</v>
      </c>
      <c r="DK188" s="69" t="str">
        <f>IF(COUNTBLANK(DL188:$EI188)=COLUMNS(DL188:$EI188),"",REPT("0",Batch_Length-LEN(IF(AND(SUMPRODUCT($F$32:$F187*BK$32:BK187)+SUMPRODUCT($F$32:$F187*CJ$32:CJ187)&gt;0,BK188+CJ188=0),REPT("0",Batch_Length),IF(BK188+CJ188=0,"",TEXT(BK188+CJ188,"0"))))))&amp;IF(AND(SUMPRODUCT($F$32:$F187*BK$32:BK187)+SUMPRODUCT($F$32:$F187*CJ$32:CJ187)&gt;0,BK188+CJ188=0),REPT("0",Batch_Length),IF(BK188+CJ188=0,"",TEXT(BK188+CJ188,"0")))</f>
        <v>000000000000</v>
      </c>
      <c r="DL188" s="69" t="str">
        <f>IF(COUNTBLANK(DM188:$EI188)=COLUMNS(DM188:$EI188),"",REPT("0",Batch_Length-LEN(IF(AND(SUMPRODUCT($F$32:$F187*BL$32:BL187)+SUMPRODUCT($F$32:$F187*CK$32:CK187)&gt;0,BL188+CK188=0),REPT("0",Batch_Length),IF(BL188+CK188=0,"",TEXT(BL188+CK188,"0"))))))&amp;IF(AND(SUMPRODUCT($F$32:$F187*BL$32:BL187)+SUMPRODUCT($F$32:$F187*CK$32:CK187)&gt;0,BL188+CK188=0),REPT("0",Batch_Length),IF(BL188+CK188=0,"",TEXT(BL188+CK188,"0")))</f>
        <v>000000000000</v>
      </c>
      <c r="DM188" s="69" t="str">
        <f>IF(COUNTBLANK(DN188:$EI188)=COLUMNS(DN188:$EI188),"",REPT("0",Batch_Length-LEN(IF(AND(SUMPRODUCT($F$32:$F187*BM$32:BM187)+SUMPRODUCT($F$32:$F187*CL$32:CL187)&gt;0,BM188+CL188=0),REPT("0",Batch_Length),IF(BM188+CL188=0,"",TEXT(BM188+CL188,"0"))))))&amp;IF(AND(SUMPRODUCT($F$32:$F187*BM$32:BM187)+SUMPRODUCT($F$32:$F187*CL$32:CL187)&gt;0,BM188+CL188=0),REPT("0",Batch_Length),IF(BM188+CL188=0,"",TEXT(BM188+CL188,"0")))</f>
        <v>770609766400</v>
      </c>
      <c r="DN188" s="69" t="str">
        <f>IF(COUNTBLANK(DO188:$EI188)=COLUMNS(DO188:$EI188),"",REPT("0",Batch_Length-LEN(IF(AND(SUMPRODUCT($F$32:$F187*BN$32:BN187)+SUMPRODUCT($F$32:$F187*CM$32:CM187)&gt;0,BN188+CM188=0),REPT("0",Batch_Length),IF(BN188+CM188=0,"",TEXT(BN188+CM188,"0"))))))&amp;IF(AND(SUMPRODUCT($F$32:$F187*BN$32:BN187)+SUMPRODUCT($F$32:$F187*CM$32:CM187)&gt;0,BN188+CM188=0),REPT("0",Batch_Length),IF(BN188+CM188=0,"",TEXT(BN188+CM188,"0")))</f>
        <v>851500780194</v>
      </c>
      <c r="DO188" s="69" t="str">
        <f>IF(COUNTBLANK(DP188:$EI188)=COLUMNS(DP188:$EI188),"",REPT("0",Batch_Length-LEN(IF(AND(SUMPRODUCT($F$32:$F187*BO$32:BO187)+SUMPRODUCT($F$32:$F187*CN$32:CN187)&gt;0,BO188+CN188=0),REPT("0",Batch_Length),IF(BO188+CN188=0,"",TEXT(BO188+CN188,"0"))))))&amp;IF(AND(SUMPRODUCT($F$32:$F187*BO$32:BO187)+SUMPRODUCT($F$32:$F187*CN$32:CN187)&gt;0,BO188+CN188=0),REPT("0",Batch_Length),IF(BO188+CN188=0,"",TEXT(BO188+CN188,"0")))</f>
        <v>638047312709</v>
      </c>
      <c r="DP188" s="69" t="str">
        <f>IF(COUNTBLANK(DQ188:$EI188)=COLUMNS(DQ188:$EI188),"",REPT("0",Batch_Length-LEN(IF(AND(SUMPRODUCT($F$32:$F187*BP$32:BP187)+SUMPRODUCT($F$32:$F187*CO$32:CO187)&gt;0,BP188+CO188=0),REPT("0",Batch_Length),IF(BP188+CO188=0,"",TEXT(BP188+CO188,"0"))))))&amp;IF(AND(SUMPRODUCT($F$32:$F187*BP$32:BP187)+SUMPRODUCT($F$32:$F187*CO$32:CO187)&gt;0,BP188+CO188=0),REPT("0",Batch_Length),IF(BP188+CO188=0,"",TEXT(BP188+CO188,"0")))</f>
        <v>343815926673</v>
      </c>
      <c r="DQ188" s="69" t="str">
        <f>IF(COUNTBLANK(DR188:$EI188)=COLUMNS(DR188:$EI188),"",REPT("0",Batch_Length-LEN(IF(AND(SUMPRODUCT($F$32:$F187*BQ$32:BQ187)+SUMPRODUCT($F$32:$F187*CP$32:CP187)&gt;0,BQ188+CP188=0),REPT("0",Batch_Length),IF(BQ188+CP188=0,"",TEXT(BQ188+CP188,"0"))))))&amp;IF(AND(SUMPRODUCT($F$32:$F187*BQ$32:BQ187)+SUMPRODUCT($F$32:$F187*CP$32:CP187)&gt;0,BQ188+CP188=0),REPT("0",Batch_Length),IF(BQ188+CP188=0,"",TEXT(BQ188+CP188,"0")))</f>
        <v>597754619259</v>
      </c>
      <c r="DR188" s="69" t="str">
        <f>IF(COUNTBLANK(DS188:$EI188)=COLUMNS(DS188:$EI188),"",REPT("0",Batch_Length-LEN(IF(AND(SUMPRODUCT($F$32:$F187*BR$32:BR187)+SUMPRODUCT($F$32:$F187*CQ$32:CQ187)&gt;0,BR188+CQ188=0),REPT("0",Batch_Length),IF(BR188+CQ188=0,"",TEXT(BR188+CQ188,"0"))))))&amp;IF(AND(SUMPRODUCT($F$32:$F187*BR$32:BR187)+SUMPRODUCT($F$32:$F187*CQ$32:CQ187)&gt;0,BR188+CQ188=0),REPT("0",Batch_Length),IF(BR188+CQ188=0,"",TEXT(BR188+CQ188,"0")))</f>
        <v>241796085310</v>
      </c>
      <c r="DS188" s="69" t="str">
        <f>IF(COUNTBLANK(DT188:$EI188)=COLUMNS(DT188:$EI188),"",REPT("0",Batch_Length-LEN(IF(AND(SUMPRODUCT($F$32:$F187*BS$32:BS187)+SUMPRODUCT($F$32:$F187*CR$32:CR187)&gt;0,BS188+CR188=0),REPT("0",Batch_Length),IF(BS188+CR188=0,"",TEXT(BS188+CR188,"0"))))))&amp;IF(AND(SUMPRODUCT($F$32:$F187*BS$32:BS187)+SUMPRODUCT($F$32:$F187*CR$32:CR187)&gt;0,BS188+CR188=0),REPT("0",Batch_Length),IF(BS188+CR188=0,"",TEXT(BS188+CR188,"0")))</f>
        <v>537810867225</v>
      </c>
      <c r="DT188" s="69" t="str">
        <f>IF(COUNTBLANK(DU188:$EI188)=COLUMNS(DU188:$EI188),"",REPT("0",Batch_Length-LEN(IF(AND(SUMPRODUCT($F$32:$F187*BT$32:BT187)+SUMPRODUCT($F$32:$F187*CS$32:CS187)&gt;0,BT188+CS188=0),REPT("0",Batch_Length),IF(BT188+CS188=0,"",TEXT(BT188+CS188,"0"))))))&amp;IF(AND(SUMPRODUCT($F$32:$F187*BT$32:BT187)+SUMPRODUCT($F$32:$F187*CS$32:CS187)&gt;0,BT188+CS188=0),REPT("0",Batch_Length),IF(BT188+CS188=0,"",TEXT(BT188+CS188,"0")))</f>
        <v>738803666174</v>
      </c>
      <c r="DU188" s="69" t="str">
        <f>IF(COUNTBLANK(DV188:$EI188)=COLUMNS(DV188:$EI188),"",REPT("0",Batch_Length-LEN(IF(AND(SUMPRODUCT($F$32:$F187*BU$32:BU187)+SUMPRODUCT($F$32:$F187*CT$32:CT187)&gt;0,BU188+CT188=0),REPT("0",Batch_Length),IF(BU188+CT188=0,"",TEXT(BU188+CT188,"0"))))))&amp;IF(AND(SUMPRODUCT($F$32:$F187*BU$32:BU187)+SUMPRODUCT($F$32:$F187*CT$32:CT187)&gt;0,BU188+CT188=0),REPT("0",Batch_Length),IF(BU188+CT188=0,"",TEXT(BU188+CT188,"0")))</f>
        <v>935959116501</v>
      </c>
      <c r="DV188" s="69" t="str">
        <f>IF(COUNTBLANK(DW188:$EI188)=COLUMNS(DW188:$EI188),"",REPT("0",Batch_Length-LEN(IF(AND(SUMPRODUCT($F$32:$F187*BV$32:BV187)+SUMPRODUCT($F$32:$F187*CU$32:CU187)&gt;0,BV188+CU188=0),REPT("0",Batch_Length),IF(BV188+CU188=0,"",TEXT(BV188+CU188,"0"))))))&amp;IF(AND(SUMPRODUCT($F$32:$F187*BV$32:BV187)+SUMPRODUCT($F$32:$F187*CU$32:CU187)&gt;0,BV188+CU188=0),REPT("0",Batch_Length),IF(BV188+CU188=0,"",TEXT(BV188+CU188,"0")))</f>
        <v>019236871366</v>
      </c>
      <c r="DW188" s="69" t="str">
        <f>IF(COUNTBLANK(DX188:$EI188)=COLUMNS(DX188:$EI188),"",REPT("0",Batch_Length-LEN(IF(AND(SUMPRODUCT($F$32:$F187*BW$32:BW187)+SUMPRODUCT($F$32:$F187*CV$32:CV187)&gt;0,BW188+CV188=0),REPT("0",Batch_Length),IF(BW188+CV188=0,"",TEXT(BW188+CV188,"0"))))))&amp;IF(AND(SUMPRODUCT($F$32:$F187*BW$32:BW187)+SUMPRODUCT($F$32:$F187*CV$32:CV187)&gt;0,BW188+CV188=0),REPT("0",Batch_Length),IF(BW188+CV188=0,"",TEXT(BW188+CV188,"0")))</f>
        <v>562080607562</v>
      </c>
      <c r="DX188" s="69" t="str">
        <f>IF(COUNTBLANK(DY188:$EI188)=COLUMNS(DY188:$EI188),"",REPT("0",Batch_Length-LEN(IF(AND(SUMPRODUCT($F$32:$F187*BX$32:BX187)+SUMPRODUCT($F$32:$F187*CW$32:CW187)&gt;0,BX188+CW188=0),REPT("0",Batch_Length),IF(BX188+CW188=0,"",TEXT(BX188+CW188,"0"))))))&amp;IF(AND(SUMPRODUCT($F$32:$F187*BX$32:BX187)+SUMPRODUCT($F$32:$F187*CW$32:CW187)&gt;0,BX188+CW188=0),REPT("0",Batch_Length),IF(BX188+CW188=0,"",TEXT(BX188+CW188,"0")))</f>
        <v>234329153235</v>
      </c>
      <c r="DY188" s="69" t="str">
        <f>IF(COUNTBLANK(DZ188:$EI188)=COLUMNS(DZ188:$EI188),"",REPT("0",Batch_Length-LEN(IF(AND(SUMPRODUCT($F$32:$F187*BY$32:BY187)+SUMPRODUCT($F$32:$F187*CX$32:CX187)&gt;0,BY188+CX188=0),REPT("0",Batch_Length),IF(BY188+CX188=0,"",TEXT(BY188+CX188,"0"))))))&amp;IF(AND(SUMPRODUCT($F$32:$F187*BY$32:BY187)+SUMPRODUCT($F$32:$F187*CX$32:CX187)&gt;0,BY188+CX188=0),REPT("0",Batch_Length),IF(BY188+CX188=0,"",TEXT(BY188+CX188,"0")))</f>
        <v>864815366798</v>
      </c>
      <c r="DZ188" s="69" t="str">
        <f>IF(COUNTBLANK(EA188:$EI188)=COLUMNS(EA188:$EI188),"",REPT("0",Batch_Length-LEN(IF(AND(SUMPRODUCT($F$32:$F187*BZ$32:BZ187)+SUMPRODUCT($F$32:$F187*CY$32:CY187)&gt;0,BZ188+CY188=0),REPT("0",Batch_Length),IF(BZ188+CY188=0,"",TEXT(BZ188+CY188,"0"))))))&amp;IF(AND(SUMPRODUCT($F$32:$F187*BZ$32:BZ187)+SUMPRODUCT($F$32:$F187*CY$32:CY187)&gt;0,BZ188+CY188=0),REPT("0",Batch_Length),IF(BZ188+CY188=0,"",TEXT(BZ188+CY188,"0")))</f>
        <v>533099589206</v>
      </c>
      <c r="EA188" s="69" t="str">
        <f>IF(COUNTBLANK(EB188:$EI188)=COLUMNS(EB188:$EI188),"",REPT("0",Batch_Length-LEN(IF(AND(SUMPRODUCT($F$32:$F187*CA$32:CA187)+SUMPRODUCT($F$32:$F187*CZ$32:CZ187)&gt;0,CA188+CZ188=0),REPT("0",Batch_Length),IF(CA188+CZ188=0,"",TEXT(CA188+CZ188,"0"))))))&amp;IF(AND(SUMPRODUCT($F$32:$F187*CA$32:CA187)+SUMPRODUCT($F$32:$F187*CZ$32:CZ187)&gt;0,CA188+CZ188=0),REPT("0",Batch_Length),IF(CA188+CZ188=0,"",TEXT(CA188+CZ188,"0")))</f>
        <v>029028947927</v>
      </c>
      <c r="EB188" s="69" t="str">
        <f>IF(COUNTBLANK(EC188:$EI188)=COLUMNS(EC188:$EI188),"",REPT("0",Batch_Length-LEN(IF(AND(SUMPRODUCT($F$32:$F187*CB$32:CB187)+SUMPRODUCT($F$32:$F187*DA$32:DA187)&gt;0,CB188+DA188=0),REPT("0",Batch_Length),IF(CB188+DA188=0,"",TEXT(CB188+DA188,"0"))))))&amp;IF(AND(SUMPRODUCT($F$32:$F187*CB$32:CB187)+SUMPRODUCT($F$32:$F187*DA$32:DA187)&gt;0,CB188+DA188=0),REPT("0",Batch_Length),IF(CB188+DA188=0,"",TEXT(CB188+DA188,"0")))</f>
        <v>691679154935</v>
      </c>
      <c r="EC188" s="69" t="str">
        <f>IF(COUNTBLANK(ED188:$EI188)=COLUMNS(ED188:$EI188),"",REPT("0",Batch_Length-LEN(IF(AND(SUMPRODUCT($F$32:$F187*CC$32:CC187)+SUMPRODUCT($F$32:$F187*DB$32:DB187)&gt;0,CC188+DB188=0),REPT("0",Batch_Length),IF(CC188+DB188=0,"",TEXT(CC188+DB188,"0"))))))&amp;IF(AND(SUMPRODUCT($F$32:$F187*CC$32:CC187)+SUMPRODUCT($F$32:$F187*DB$32:DB187)&gt;0,CC188+DB188=0),REPT("0",Batch_Length),IF(CC188+DB188=0,"",TEXT(CC188+DB188,"0")))</f>
        <v>659502112248</v>
      </c>
      <c r="ED188" s="69" t="str">
        <f>IF(COUNTBLANK(EE188:$EI188)=COLUMNS(EE188:$EI188),"",REPT("0",Batch_Length-LEN(IF(AND(SUMPRODUCT($F$32:$F187*CD$32:CD187)+SUMPRODUCT($F$32:$F187*DC$32:DC187)&gt;0,CD188+DC188=0),REPT("0",Batch_Length),IF(CD188+DC188=0,"",TEXT(CD188+DC188,"0"))))))&amp;IF(AND(SUMPRODUCT($F$32:$F187*CD$32:CD187)+SUMPRODUCT($F$32:$F187*DC$32:DC187)&gt;0,CD188+DC188=0),REPT("0",Batch_Length),IF(CD188+DC188=0,"",TEXT(CD188+DC188,"0")))</f>
        <v>937293831544</v>
      </c>
      <c r="EE188" s="69" t="str">
        <f>IF(COUNTBLANK(EF188:$EI188)=COLUMNS(EF188:$EI188),"",REPT("0",Batch_Length-LEN(IF(AND(SUMPRODUCT($F$32:$F187*CE$32:CE187)+SUMPRODUCT($F$32:$F187*DD$32:DD187)&gt;0,CE188+DD188=0),REPT("0",Batch_Length),IF(CE188+DD188=0,"",TEXT(CE188+DD188,"0"))))))&amp;IF(AND(SUMPRODUCT($F$32:$F187*CE$32:CE187)+SUMPRODUCT($F$32:$F187*DD$32:DD187)&gt;0,CE188+DD188=0),REPT("0",Batch_Length),IF(CE188+DD188=0,"",TEXT(CE188+DD188,"0")))</f>
        <v>289444708380</v>
      </c>
      <c r="EF188" s="69" t="str">
        <f>IF(COUNTBLANK(EG188:$EI188)=COLUMNS(EG188:$EI188),"",REPT("0",Batch_Length-LEN(IF(AND(SUMPRODUCT($F$32:$F187*CF$32:CF187)+SUMPRODUCT($F$32:$F187*DE$32:DE187)&gt;0,CF188+DE188=0),REPT("0",Batch_Length),IF(CF188+DE188=0,"",TEXT(CF188+DE188,"0"))))))&amp;IF(AND(SUMPRODUCT($F$32:$F187*CF$32:CF187)+SUMPRODUCT($F$32:$F187*DE$32:DE187)&gt;0,CF188+DE188=0),REPT("0",Batch_Length),IF(CF188+DE188=0,"",TEXT(CF188+DE188,"0")))</f>
        <v>747106292628</v>
      </c>
      <c r="EG188" s="69" t="str">
        <f>IF(COUNTBLANK(EH188:$EI188)=COLUMNS(EH188:$EI188),"",REPT("0",Batch_Length-LEN(IF(AND(SUMPRODUCT($F$32:$F187*CG$32:CG187)+SUMPRODUCT($F$32:$F187*DF$32:DF187)&gt;0,CG188+DF188=0),REPT("0",Batch_Length),IF(CG188+DF188=0,"",TEXT(CG188+DF188,"0"))))))&amp;IF(AND(SUMPRODUCT($F$32:$F187*CG$32:CG187)+SUMPRODUCT($F$32:$F187*DF$32:DF187)&gt;0,CG188+DF188=0),REPT("0",Batch_Length),IF(CG188+DF188=0,"",TEXT(CG188+DF188,"0")))</f>
        <v/>
      </c>
      <c r="EH188" s="69" t="str">
        <f>IF(COUNTBLANK(EI188:$EI188)=COLUMNS(EI188:$EI188),"",REPT("0",Batch_Length-LEN(IF(AND(SUMPRODUCT($F$32:$F187*CH$32:CH187)+SUMPRODUCT($F$32:$F187*DG$32:DG187)&gt;0,CH188+DG188=0),REPT("0",Batch_Length),IF(CH188+DG188=0,"",TEXT(CH188+DG188,"0"))))))&amp;IF(AND(SUMPRODUCT($F$32:$F187*CH$32:CH187)+SUMPRODUCT($F$32:$F187*DG$32:DG187)&gt;0,CH188+DG188=0),REPT("0",Batch_Length),IF(CH188+DG188=0,"",TEXT(CH188+DG188,"0")))</f>
        <v/>
      </c>
      <c r="EI188" s="69" t="str">
        <f>IF(AND(SUMPRODUCT($F$32:$F187*CI$32:CI187)+SUMPRODUCT($F$32:$F187*DH$32:DH187)&gt;0,CI188+DH188=0),REPT("0",Batch_Length),IF(CI188+DH188=0,"",TEXT(CI188+DH188,"0")))</f>
        <v/>
      </c>
      <c r="EJ188" s="69" t="str">
        <f t="shared" si="494"/>
        <v>747106292628289444708380937293831544659502112248691679154935029028947927533099589206864815366798234329153235562080607562019236871366935959116501738803666174537810867225241796085310597754619259343815926673638047312709851500780194770609766400000000000000000000000000000000000000</v>
      </c>
      <c r="EK188" s="57" t="s">
        <v>86</v>
      </c>
    </row>
    <row r="189" spans="6:141" outlineLevel="1" x14ac:dyDescent="0.2">
      <c r="F189" s="66">
        <f t="shared" si="465"/>
        <v>157</v>
      </c>
      <c r="G189" s="67" t="str">
        <f t="shared" si="466"/>
        <v>117295687942641442819215807155131552511541831623044593627324799557544824622696635505477776012587322789677057983246655387237020188804608945581290772992175589402436306154362961985393763847475223716979100487761173428095446685622490578985733324800000000000000000000000000000000000000</v>
      </c>
      <c r="H189" s="66">
        <f t="shared" si="467"/>
        <v>279</v>
      </c>
      <c r="I189" s="66">
        <f t="shared" si="386"/>
        <v>23</v>
      </c>
      <c r="J189" s="67" t="str">
        <f t="shared" si="387"/>
        <v>000000000000</v>
      </c>
      <c r="K189" s="68" t="str">
        <f t="shared" si="388"/>
        <v>000000000000</v>
      </c>
      <c r="L189" s="68" t="str">
        <f t="shared" si="389"/>
        <v>000000000000</v>
      </c>
      <c r="M189" s="68" t="str">
        <f t="shared" si="390"/>
        <v>770609766400</v>
      </c>
      <c r="N189" s="68" t="str">
        <f t="shared" si="391"/>
        <v>851500780194</v>
      </c>
      <c r="O189" s="68" t="str">
        <f t="shared" si="392"/>
        <v>638047312709</v>
      </c>
      <c r="P189" s="68" t="str">
        <f t="shared" si="393"/>
        <v>343815926673</v>
      </c>
      <c r="Q189" s="68" t="str">
        <f t="shared" si="394"/>
        <v>597754619259</v>
      </c>
      <c r="R189" s="68" t="str">
        <f t="shared" si="395"/>
        <v>241796085310</v>
      </c>
      <c r="S189" s="68" t="str">
        <f t="shared" si="396"/>
        <v>537810867225</v>
      </c>
      <c r="T189" s="68" t="str">
        <f t="shared" si="397"/>
        <v>738803666174</v>
      </c>
      <c r="U189" s="68" t="str">
        <f t="shared" si="398"/>
        <v>935959116501</v>
      </c>
      <c r="V189" s="68" t="str">
        <f t="shared" si="399"/>
        <v>019236871366</v>
      </c>
      <c r="W189" s="68" t="str">
        <f t="shared" si="400"/>
        <v>562080607562</v>
      </c>
      <c r="X189" s="68" t="str">
        <f t="shared" si="401"/>
        <v>234329153235</v>
      </c>
      <c r="Y189" s="68" t="str">
        <f t="shared" si="402"/>
        <v>864815366798</v>
      </c>
      <c r="Z189" s="68" t="str">
        <f t="shared" si="403"/>
        <v>533099589206</v>
      </c>
      <c r="AA189" s="68" t="str">
        <f t="shared" si="404"/>
        <v>029028947927</v>
      </c>
      <c r="AB189" s="68" t="str">
        <f t="shared" si="405"/>
        <v>691679154935</v>
      </c>
      <c r="AC189" s="68" t="str">
        <f t="shared" si="406"/>
        <v>659502112248</v>
      </c>
      <c r="AD189" s="68" t="str">
        <f t="shared" si="407"/>
        <v>937293831544</v>
      </c>
      <c r="AE189" s="68" t="str">
        <f t="shared" si="408"/>
        <v>289444708380</v>
      </c>
      <c r="AF189" s="68" t="str">
        <f t="shared" si="409"/>
        <v>747106292628</v>
      </c>
      <c r="AG189" s="68">
        <f t="shared" si="410"/>
        <v>0</v>
      </c>
      <c r="AH189" s="68">
        <f t="shared" si="411"/>
        <v>0</v>
      </c>
      <c r="AI189" s="68">
        <f t="shared" si="412"/>
        <v>0</v>
      </c>
      <c r="AJ189" s="69">
        <f t="shared" si="468"/>
        <v>0</v>
      </c>
      <c r="AK189" s="69">
        <f t="shared" si="469"/>
        <v>0</v>
      </c>
      <c r="AL189" s="69">
        <f t="shared" si="470"/>
        <v>0</v>
      </c>
      <c r="AM189" s="69">
        <f t="shared" si="471"/>
        <v>120985733324800</v>
      </c>
      <c r="AN189" s="69">
        <f t="shared" si="472"/>
        <v>133685622490458</v>
      </c>
      <c r="AO189" s="69">
        <f t="shared" si="473"/>
        <v>100173428095313</v>
      </c>
      <c r="AP189" s="69">
        <f t="shared" si="474"/>
        <v>53979100487661</v>
      </c>
      <c r="AQ189" s="69">
        <f t="shared" si="475"/>
        <v>93847475223663</v>
      </c>
      <c r="AR189" s="69">
        <f t="shared" si="476"/>
        <v>37961985393670</v>
      </c>
      <c r="AS189" s="69">
        <f t="shared" si="477"/>
        <v>84436306154325</v>
      </c>
      <c r="AT189" s="69">
        <f t="shared" si="478"/>
        <v>115992175589318</v>
      </c>
      <c r="AU189" s="69">
        <f t="shared" si="479"/>
        <v>146945581290657</v>
      </c>
      <c r="AV189" s="69">
        <f t="shared" si="480"/>
        <v>3020188804462</v>
      </c>
      <c r="AW189" s="69">
        <f t="shared" si="481"/>
        <v>88246655387234</v>
      </c>
      <c r="AX189" s="69">
        <f t="shared" si="482"/>
        <v>36789677057895</v>
      </c>
      <c r="AY189" s="69">
        <f t="shared" si="483"/>
        <v>135776012587286</v>
      </c>
      <c r="AZ189" s="69">
        <f t="shared" si="484"/>
        <v>83696635505342</v>
      </c>
      <c r="BA189" s="69">
        <f t="shared" si="485"/>
        <v>4557544824539</v>
      </c>
      <c r="BB189" s="69">
        <f t="shared" si="486"/>
        <v>108593627324795</v>
      </c>
      <c r="BC189" s="69">
        <f t="shared" si="487"/>
        <v>103541831622936</v>
      </c>
      <c r="BD189" s="69">
        <f t="shared" si="488"/>
        <v>147155131552408</v>
      </c>
      <c r="BE189" s="69">
        <f t="shared" si="489"/>
        <v>45442819215660</v>
      </c>
      <c r="BF189" s="69">
        <f t="shared" si="490"/>
        <v>117295687942596</v>
      </c>
      <c r="BG189" s="69">
        <f t="shared" si="491"/>
        <v>0</v>
      </c>
      <c r="BH189" s="69">
        <f t="shared" si="492"/>
        <v>0</v>
      </c>
      <c r="BI189" s="69">
        <f t="shared" si="493"/>
        <v>0</v>
      </c>
      <c r="BJ189" s="69">
        <f t="shared" si="413"/>
        <v>0</v>
      </c>
      <c r="BK189" s="69">
        <f t="shared" si="414"/>
        <v>0</v>
      </c>
      <c r="BL189" s="69">
        <f t="shared" si="415"/>
        <v>0</v>
      </c>
      <c r="BM189" s="69">
        <f t="shared" si="416"/>
        <v>985733324800</v>
      </c>
      <c r="BN189" s="69">
        <f t="shared" si="417"/>
        <v>685622490458</v>
      </c>
      <c r="BO189" s="69">
        <f t="shared" si="418"/>
        <v>173428095313</v>
      </c>
      <c r="BP189" s="69">
        <f t="shared" si="419"/>
        <v>979100487661</v>
      </c>
      <c r="BQ189" s="69">
        <f t="shared" si="420"/>
        <v>847475223663</v>
      </c>
      <c r="BR189" s="69">
        <f t="shared" si="421"/>
        <v>961985393670</v>
      </c>
      <c r="BS189" s="69">
        <f t="shared" si="422"/>
        <v>436306154325</v>
      </c>
      <c r="BT189" s="69">
        <f t="shared" si="423"/>
        <v>992175589318</v>
      </c>
      <c r="BU189" s="69">
        <f t="shared" si="424"/>
        <v>945581290657</v>
      </c>
      <c r="BV189" s="69">
        <f t="shared" si="425"/>
        <v>20188804462</v>
      </c>
      <c r="BW189" s="69">
        <f t="shared" si="426"/>
        <v>246655387234</v>
      </c>
      <c r="BX189" s="69">
        <f t="shared" si="427"/>
        <v>789677057895</v>
      </c>
      <c r="BY189" s="69">
        <f t="shared" si="428"/>
        <v>776012587286</v>
      </c>
      <c r="BZ189" s="69">
        <f t="shared" si="429"/>
        <v>696635505342</v>
      </c>
      <c r="CA189" s="69">
        <f t="shared" si="430"/>
        <v>557544824539</v>
      </c>
      <c r="CB189" s="69">
        <f t="shared" si="431"/>
        <v>593627324795</v>
      </c>
      <c r="CC189" s="69">
        <f t="shared" si="432"/>
        <v>541831622936</v>
      </c>
      <c r="CD189" s="69">
        <f t="shared" si="433"/>
        <v>155131552408</v>
      </c>
      <c r="CE189" s="69">
        <f t="shared" si="434"/>
        <v>442819215660</v>
      </c>
      <c r="CF189" s="69">
        <f t="shared" si="435"/>
        <v>295687942596</v>
      </c>
      <c r="CG189" s="69">
        <f t="shared" si="436"/>
        <v>0</v>
      </c>
      <c r="CH189" s="69">
        <f t="shared" si="437"/>
        <v>0</v>
      </c>
      <c r="CI189" s="69">
        <f t="shared" si="438"/>
        <v>0</v>
      </c>
      <c r="CJ189" s="69">
        <f t="shared" si="439"/>
        <v>0</v>
      </c>
      <c r="CK189" s="69">
        <f t="shared" si="440"/>
        <v>0</v>
      </c>
      <c r="CL189" s="69">
        <f t="shared" si="441"/>
        <v>0</v>
      </c>
      <c r="CM189" s="69">
        <f t="shared" si="442"/>
        <v>120</v>
      </c>
      <c r="CN189" s="69">
        <f t="shared" si="443"/>
        <v>133</v>
      </c>
      <c r="CO189" s="69">
        <f t="shared" si="444"/>
        <v>100</v>
      </c>
      <c r="CP189" s="69">
        <f t="shared" si="445"/>
        <v>53</v>
      </c>
      <c r="CQ189" s="69">
        <f t="shared" si="446"/>
        <v>93</v>
      </c>
      <c r="CR189" s="69">
        <f t="shared" si="447"/>
        <v>37</v>
      </c>
      <c r="CS189" s="69">
        <f t="shared" si="448"/>
        <v>84</v>
      </c>
      <c r="CT189" s="69">
        <f t="shared" si="449"/>
        <v>115</v>
      </c>
      <c r="CU189" s="69">
        <f t="shared" si="450"/>
        <v>146</v>
      </c>
      <c r="CV189" s="69">
        <f t="shared" si="451"/>
        <v>3</v>
      </c>
      <c r="CW189" s="69">
        <f t="shared" si="452"/>
        <v>88</v>
      </c>
      <c r="CX189" s="69">
        <f t="shared" si="453"/>
        <v>36</v>
      </c>
      <c r="CY189" s="69">
        <f t="shared" si="454"/>
        <v>135</v>
      </c>
      <c r="CZ189" s="69">
        <f t="shared" si="455"/>
        <v>83</v>
      </c>
      <c r="DA189" s="69">
        <f t="shared" si="456"/>
        <v>4</v>
      </c>
      <c r="DB189" s="69">
        <f t="shared" si="457"/>
        <v>108</v>
      </c>
      <c r="DC189" s="69">
        <f t="shared" si="458"/>
        <v>103</v>
      </c>
      <c r="DD189" s="69">
        <f t="shared" si="459"/>
        <v>147</v>
      </c>
      <c r="DE189" s="69">
        <f t="shared" si="460"/>
        <v>45</v>
      </c>
      <c r="DF189" s="69">
        <f t="shared" si="461"/>
        <v>117</v>
      </c>
      <c r="DG189" s="69">
        <f t="shared" si="462"/>
        <v>0</v>
      </c>
      <c r="DH189" s="69">
        <f t="shared" si="463"/>
        <v>0</v>
      </c>
      <c r="DI189" s="69">
        <f t="shared" si="464"/>
        <v>0</v>
      </c>
      <c r="DJ189" s="69" t="str">
        <f>IF(COUNTBLANK(DK189:$EI189)=COLUMNS(DK189:$EI189),"",REPT("0",Batch_Length-LEN(IF(AND(SUM(AK189:$BI189)&lt;&gt;0,BJ189=0),REPT("0",Batch_Length),TEXT(BJ189,"0")))))&amp;IF(AND(SUM(AK189:$BI189)&lt;&gt;0,BJ189=0),REPT("0",Batch_Length),TEXT(BJ189,"0"))</f>
        <v>000000000000</v>
      </c>
      <c r="DK189" s="69" t="str">
        <f>IF(COUNTBLANK(DL189:$EI189)=COLUMNS(DL189:$EI189),"",REPT("0",Batch_Length-LEN(IF(AND(SUMPRODUCT($F$32:$F188*BK$32:BK188)+SUMPRODUCT($F$32:$F188*CJ$32:CJ188)&gt;0,BK189+CJ189=0),REPT("0",Batch_Length),IF(BK189+CJ189=0,"",TEXT(BK189+CJ189,"0"))))))&amp;IF(AND(SUMPRODUCT($F$32:$F188*BK$32:BK188)+SUMPRODUCT($F$32:$F188*CJ$32:CJ188)&gt;0,BK189+CJ189=0),REPT("0",Batch_Length),IF(BK189+CJ189=0,"",TEXT(BK189+CJ189,"0")))</f>
        <v>000000000000</v>
      </c>
      <c r="DL189" s="69" t="str">
        <f>IF(COUNTBLANK(DM189:$EI189)=COLUMNS(DM189:$EI189),"",REPT("0",Batch_Length-LEN(IF(AND(SUMPRODUCT($F$32:$F188*BL$32:BL188)+SUMPRODUCT($F$32:$F188*CK$32:CK188)&gt;0,BL189+CK189=0),REPT("0",Batch_Length),IF(BL189+CK189=0,"",TEXT(BL189+CK189,"0"))))))&amp;IF(AND(SUMPRODUCT($F$32:$F188*BL$32:BL188)+SUMPRODUCT($F$32:$F188*CK$32:CK188)&gt;0,BL189+CK189=0),REPT("0",Batch_Length),IF(BL189+CK189=0,"",TEXT(BL189+CK189,"0")))</f>
        <v>000000000000</v>
      </c>
      <c r="DM189" s="69" t="str">
        <f>IF(COUNTBLANK(DN189:$EI189)=COLUMNS(DN189:$EI189),"",REPT("0",Batch_Length-LEN(IF(AND(SUMPRODUCT($F$32:$F188*BM$32:BM188)+SUMPRODUCT($F$32:$F188*CL$32:CL188)&gt;0,BM189+CL189=0),REPT("0",Batch_Length),IF(BM189+CL189=0,"",TEXT(BM189+CL189,"0"))))))&amp;IF(AND(SUMPRODUCT($F$32:$F188*BM$32:BM188)+SUMPRODUCT($F$32:$F188*CL$32:CL188)&gt;0,BM189+CL189=0),REPT("0",Batch_Length),IF(BM189+CL189=0,"",TEXT(BM189+CL189,"0")))</f>
        <v>985733324800</v>
      </c>
      <c r="DN189" s="69" t="str">
        <f>IF(COUNTBLANK(DO189:$EI189)=COLUMNS(DO189:$EI189),"",REPT("0",Batch_Length-LEN(IF(AND(SUMPRODUCT($F$32:$F188*BN$32:BN188)+SUMPRODUCT($F$32:$F188*CM$32:CM188)&gt;0,BN189+CM189=0),REPT("0",Batch_Length),IF(BN189+CM189=0,"",TEXT(BN189+CM189,"0"))))))&amp;IF(AND(SUMPRODUCT($F$32:$F188*BN$32:BN188)+SUMPRODUCT($F$32:$F188*CM$32:CM188)&gt;0,BN189+CM189=0),REPT("0",Batch_Length),IF(BN189+CM189=0,"",TEXT(BN189+CM189,"0")))</f>
        <v>685622490578</v>
      </c>
      <c r="DO189" s="69" t="str">
        <f>IF(COUNTBLANK(DP189:$EI189)=COLUMNS(DP189:$EI189),"",REPT("0",Batch_Length-LEN(IF(AND(SUMPRODUCT($F$32:$F188*BO$32:BO188)+SUMPRODUCT($F$32:$F188*CN$32:CN188)&gt;0,BO189+CN189=0),REPT("0",Batch_Length),IF(BO189+CN189=0,"",TEXT(BO189+CN189,"0"))))))&amp;IF(AND(SUMPRODUCT($F$32:$F188*BO$32:BO188)+SUMPRODUCT($F$32:$F188*CN$32:CN188)&gt;0,BO189+CN189=0),REPT("0",Batch_Length),IF(BO189+CN189=0,"",TEXT(BO189+CN189,"0")))</f>
        <v>173428095446</v>
      </c>
      <c r="DP189" s="69" t="str">
        <f>IF(COUNTBLANK(DQ189:$EI189)=COLUMNS(DQ189:$EI189),"",REPT("0",Batch_Length-LEN(IF(AND(SUMPRODUCT($F$32:$F188*BP$32:BP188)+SUMPRODUCT($F$32:$F188*CO$32:CO188)&gt;0,BP189+CO189=0),REPT("0",Batch_Length),IF(BP189+CO189=0,"",TEXT(BP189+CO189,"0"))))))&amp;IF(AND(SUMPRODUCT($F$32:$F188*BP$32:BP188)+SUMPRODUCT($F$32:$F188*CO$32:CO188)&gt;0,BP189+CO189=0),REPT("0",Batch_Length),IF(BP189+CO189=0,"",TEXT(BP189+CO189,"0")))</f>
        <v>979100487761</v>
      </c>
      <c r="DQ189" s="69" t="str">
        <f>IF(COUNTBLANK(DR189:$EI189)=COLUMNS(DR189:$EI189),"",REPT("0",Batch_Length-LEN(IF(AND(SUMPRODUCT($F$32:$F188*BQ$32:BQ188)+SUMPRODUCT($F$32:$F188*CP$32:CP188)&gt;0,BQ189+CP189=0),REPT("0",Batch_Length),IF(BQ189+CP189=0,"",TEXT(BQ189+CP189,"0"))))))&amp;IF(AND(SUMPRODUCT($F$32:$F188*BQ$32:BQ188)+SUMPRODUCT($F$32:$F188*CP$32:CP188)&gt;0,BQ189+CP189=0),REPT("0",Batch_Length),IF(BQ189+CP189=0,"",TEXT(BQ189+CP189,"0")))</f>
        <v>847475223716</v>
      </c>
      <c r="DR189" s="69" t="str">
        <f>IF(COUNTBLANK(DS189:$EI189)=COLUMNS(DS189:$EI189),"",REPT("0",Batch_Length-LEN(IF(AND(SUMPRODUCT($F$32:$F188*BR$32:BR188)+SUMPRODUCT($F$32:$F188*CQ$32:CQ188)&gt;0,BR189+CQ189=0),REPT("0",Batch_Length),IF(BR189+CQ189=0,"",TEXT(BR189+CQ189,"0"))))))&amp;IF(AND(SUMPRODUCT($F$32:$F188*BR$32:BR188)+SUMPRODUCT($F$32:$F188*CQ$32:CQ188)&gt;0,BR189+CQ189=0),REPT("0",Batch_Length),IF(BR189+CQ189=0,"",TEXT(BR189+CQ189,"0")))</f>
        <v>961985393763</v>
      </c>
      <c r="DS189" s="69" t="str">
        <f>IF(COUNTBLANK(DT189:$EI189)=COLUMNS(DT189:$EI189),"",REPT("0",Batch_Length-LEN(IF(AND(SUMPRODUCT($F$32:$F188*BS$32:BS188)+SUMPRODUCT($F$32:$F188*CR$32:CR188)&gt;0,BS189+CR189=0),REPT("0",Batch_Length),IF(BS189+CR189=0,"",TEXT(BS189+CR189,"0"))))))&amp;IF(AND(SUMPRODUCT($F$32:$F188*BS$32:BS188)+SUMPRODUCT($F$32:$F188*CR$32:CR188)&gt;0,BS189+CR189=0),REPT("0",Batch_Length),IF(BS189+CR189=0,"",TEXT(BS189+CR189,"0")))</f>
        <v>436306154362</v>
      </c>
      <c r="DT189" s="69" t="str">
        <f>IF(COUNTBLANK(DU189:$EI189)=COLUMNS(DU189:$EI189),"",REPT("0",Batch_Length-LEN(IF(AND(SUMPRODUCT($F$32:$F188*BT$32:BT188)+SUMPRODUCT($F$32:$F188*CS$32:CS188)&gt;0,BT189+CS189=0),REPT("0",Batch_Length),IF(BT189+CS189=0,"",TEXT(BT189+CS189,"0"))))))&amp;IF(AND(SUMPRODUCT($F$32:$F188*BT$32:BT188)+SUMPRODUCT($F$32:$F188*CS$32:CS188)&gt;0,BT189+CS189=0),REPT("0",Batch_Length),IF(BT189+CS189=0,"",TEXT(BT189+CS189,"0")))</f>
        <v>992175589402</v>
      </c>
      <c r="DU189" s="69" t="str">
        <f>IF(COUNTBLANK(DV189:$EI189)=COLUMNS(DV189:$EI189),"",REPT("0",Batch_Length-LEN(IF(AND(SUMPRODUCT($F$32:$F188*BU$32:BU188)+SUMPRODUCT($F$32:$F188*CT$32:CT188)&gt;0,BU189+CT189=0),REPT("0",Batch_Length),IF(BU189+CT189=0,"",TEXT(BU189+CT189,"0"))))))&amp;IF(AND(SUMPRODUCT($F$32:$F188*BU$32:BU188)+SUMPRODUCT($F$32:$F188*CT$32:CT188)&gt;0,BU189+CT189=0),REPT("0",Batch_Length),IF(BU189+CT189=0,"",TEXT(BU189+CT189,"0")))</f>
        <v>945581290772</v>
      </c>
      <c r="DV189" s="69" t="str">
        <f>IF(COUNTBLANK(DW189:$EI189)=COLUMNS(DW189:$EI189),"",REPT("0",Batch_Length-LEN(IF(AND(SUMPRODUCT($F$32:$F188*BV$32:BV188)+SUMPRODUCT($F$32:$F188*CU$32:CU188)&gt;0,BV189+CU189=0),REPT("0",Batch_Length),IF(BV189+CU189=0,"",TEXT(BV189+CU189,"0"))))))&amp;IF(AND(SUMPRODUCT($F$32:$F188*BV$32:BV188)+SUMPRODUCT($F$32:$F188*CU$32:CU188)&gt;0,BV189+CU189=0),REPT("0",Batch_Length),IF(BV189+CU189=0,"",TEXT(BV189+CU189,"0")))</f>
        <v>020188804608</v>
      </c>
      <c r="DW189" s="69" t="str">
        <f>IF(COUNTBLANK(DX189:$EI189)=COLUMNS(DX189:$EI189),"",REPT("0",Batch_Length-LEN(IF(AND(SUMPRODUCT($F$32:$F188*BW$32:BW188)+SUMPRODUCT($F$32:$F188*CV$32:CV188)&gt;0,BW189+CV189=0),REPT("0",Batch_Length),IF(BW189+CV189=0,"",TEXT(BW189+CV189,"0"))))))&amp;IF(AND(SUMPRODUCT($F$32:$F188*BW$32:BW188)+SUMPRODUCT($F$32:$F188*CV$32:CV188)&gt;0,BW189+CV189=0),REPT("0",Batch_Length),IF(BW189+CV189=0,"",TEXT(BW189+CV189,"0")))</f>
        <v>246655387237</v>
      </c>
      <c r="DX189" s="69" t="str">
        <f>IF(COUNTBLANK(DY189:$EI189)=COLUMNS(DY189:$EI189),"",REPT("0",Batch_Length-LEN(IF(AND(SUMPRODUCT($F$32:$F188*BX$32:BX188)+SUMPRODUCT($F$32:$F188*CW$32:CW188)&gt;0,BX189+CW189=0),REPT("0",Batch_Length),IF(BX189+CW189=0,"",TEXT(BX189+CW189,"0"))))))&amp;IF(AND(SUMPRODUCT($F$32:$F188*BX$32:BX188)+SUMPRODUCT($F$32:$F188*CW$32:CW188)&gt;0,BX189+CW189=0),REPT("0",Batch_Length),IF(BX189+CW189=0,"",TEXT(BX189+CW189,"0")))</f>
        <v>789677057983</v>
      </c>
      <c r="DY189" s="69" t="str">
        <f>IF(COUNTBLANK(DZ189:$EI189)=COLUMNS(DZ189:$EI189),"",REPT("0",Batch_Length-LEN(IF(AND(SUMPRODUCT($F$32:$F188*BY$32:BY188)+SUMPRODUCT($F$32:$F188*CX$32:CX188)&gt;0,BY189+CX189=0),REPT("0",Batch_Length),IF(BY189+CX189=0,"",TEXT(BY189+CX189,"0"))))))&amp;IF(AND(SUMPRODUCT($F$32:$F188*BY$32:BY188)+SUMPRODUCT($F$32:$F188*CX$32:CX188)&gt;0,BY189+CX189=0),REPT("0",Batch_Length),IF(BY189+CX189=0,"",TEXT(BY189+CX189,"0")))</f>
        <v>776012587322</v>
      </c>
      <c r="DZ189" s="69" t="str">
        <f>IF(COUNTBLANK(EA189:$EI189)=COLUMNS(EA189:$EI189),"",REPT("0",Batch_Length-LEN(IF(AND(SUMPRODUCT($F$32:$F188*BZ$32:BZ188)+SUMPRODUCT($F$32:$F188*CY$32:CY188)&gt;0,BZ189+CY189=0),REPT("0",Batch_Length),IF(BZ189+CY189=0,"",TEXT(BZ189+CY189,"0"))))))&amp;IF(AND(SUMPRODUCT($F$32:$F188*BZ$32:BZ188)+SUMPRODUCT($F$32:$F188*CY$32:CY188)&gt;0,BZ189+CY189=0),REPT("0",Batch_Length),IF(BZ189+CY189=0,"",TEXT(BZ189+CY189,"0")))</f>
        <v>696635505477</v>
      </c>
      <c r="EA189" s="69" t="str">
        <f>IF(COUNTBLANK(EB189:$EI189)=COLUMNS(EB189:$EI189),"",REPT("0",Batch_Length-LEN(IF(AND(SUMPRODUCT($F$32:$F188*CA$32:CA188)+SUMPRODUCT($F$32:$F188*CZ$32:CZ188)&gt;0,CA189+CZ189=0),REPT("0",Batch_Length),IF(CA189+CZ189=0,"",TEXT(CA189+CZ189,"0"))))))&amp;IF(AND(SUMPRODUCT($F$32:$F188*CA$32:CA188)+SUMPRODUCT($F$32:$F188*CZ$32:CZ188)&gt;0,CA189+CZ189=0),REPT("0",Batch_Length),IF(CA189+CZ189=0,"",TEXT(CA189+CZ189,"0")))</f>
        <v>557544824622</v>
      </c>
      <c r="EB189" s="69" t="str">
        <f>IF(COUNTBLANK(EC189:$EI189)=COLUMNS(EC189:$EI189),"",REPT("0",Batch_Length-LEN(IF(AND(SUMPRODUCT($F$32:$F188*CB$32:CB188)+SUMPRODUCT($F$32:$F188*DA$32:DA188)&gt;0,CB189+DA189=0),REPT("0",Batch_Length),IF(CB189+DA189=0,"",TEXT(CB189+DA189,"0"))))))&amp;IF(AND(SUMPRODUCT($F$32:$F188*CB$32:CB188)+SUMPRODUCT($F$32:$F188*DA$32:DA188)&gt;0,CB189+DA189=0),REPT("0",Batch_Length),IF(CB189+DA189=0,"",TEXT(CB189+DA189,"0")))</f>
        <v>593627324799</v>
      </c>
      <c r="EC189" s="69" t="str">
        <f>IF(COUNTBLANK(ED189:$EI189)=COLUMNS(ED189:$EI189),"",REPT("0",Batch_Length-LEN(IF(AND(SUMPRODUCT($F$32:$F188*CC$32:CC188)+SUMPRODUCT($F$32:$F188*DB$32:DB188)&gt;0,CC189+DB189=0),REPT("0",Batch_Length),IF(CC189+DB189=0,"",TEXT(CC189+DB189,"0"))))))&amp;IF(AND(SUMPRODUCT($F$32:$F188*CC$32:CC188)+SUMPRODUCT($F$32:$F188*DB$32:DB188)&gt;0,CC189+DB189=0),REPT("0",Batch_Length),IF(CC189+DB189=0,"",TEXT(CC189+DB189,"0")))</f>
        <v>541831623044</v>
      </c>
      <c r="ED189" s="69" t="str">
        <f>IF(COUNTBLANK(EE189:$EI189)=COLUMNS(EE189:$EI189),"",REPT("0",Batch_Length-LEN(IF(AND(SUMPRODUCT($F$32:$F188*CD$32:CD188)+SUMPRODUCT($F$32:$F188*DC$32:DC188)&gt;0,CD189+DC189=0),REPT("0",Batch_Length),IF(CD189+DC189=0,"",TEXT(CD189+DC189,"0"))))))&amp;IF(AND(SUMPRODUCT($F$32:$F188*CD$32:CD188)+SUMPRODUCT($F$32:$F188*DC$32:DC188)&gt;0,CD189+DC189=0),REPT("0",Batch_Length),IF(CD189+DC189=0,"",TEXT(CD189+DC189,"0")))</f>
        <v>155131552511</v>
      </c>
      <c r="EE189" s="69" t="str">
        <f>IF(COUNTBLANK(EF189:$EI189)=COLUMNS(EF189:$EI189),"",REPT("0",Batch_Length-LEN(IF(AND(SUMPRODUCT($F$32:$F188*CE$32:CE188)+SUMPRODUCT($F$32:$F188*DD$32:DD188)&gt;0,CE189+DD189=0),REPT("0",Batch_Length),IF(CE189+DD189=0,"",TEXT(CE189+DD189,"0"))))))&amp;IF(AND(SUMPRODUCT($F$32:$F188*CE$32:CE188)+SUMPRODUCT($F$32:$F188*DD$32:DD188)&gt;0,CE189+DD189=0),REPT("0",Batch_Length),IF(CE189+DD189=0,"",TEXT(CE189+DD189,"0")))</f>
        <v>442819215807</v>
      </c>
      <c r="EF189" s="69" t="str">
        <f>IF(COUNTBLANK(EG189:$EI189)=COLUMNS(EG189:$EI189),"",REPT("0",Batch_Length-LEN(IF(AND(SUMPRODUCT($F$32:$F188*CF$32:CF188)+SUMPRODUCT($F$32:$F188*DE$32:DE188)&gt;0,CF189+DE189=0),REPT("0",Batch_Length),IF(CF189+DE189=0,"",TEXT(CF189+DE189,"0"))))))&amp;IF(AND(SUMPRODUCT($F$32:$F188*CF$32:CF188)+SUMPRODUCT($F$32:$F188*DE$32:DE188)&gt;0,CF189+DE189=0),REPT("0",Batch_Length),IF(CF189+DE189=0,"",TEXT(CF189+DE189,"0")))</f>
        <v>295687942641</v>
      </c>
      <c r="EG189" s="69" t="str">
        <f>IF(COUNTBLANK(EH189:$EI189)=COLUMNS(EH189:$EI189),"",REPT("0",Batch_Length-LEN(IF(AND(SUMPRODUCT($F$32:$F188*CG$32:CG188)+SUMPRODUCT($F$32:$F188*DF$32:DF188)&gt;0,CG189+DF189=0),REPT("0",Batch_Length),IF(CG189+DF189=0,"",TEXT(CG189+DF189,"0"))))))&amp;IF(AND(SUMPRODUCT($F$32:$F188*CG$32:CG188)+SUMPRODUCT($F$32:$F188*DF$32:DF188)&gt;0,CG189+DF189=0),REPT("0",Batch_Length),IF(CG189+DF189=0,"",TEXT(CG189+DF189,"0")))</f>
        <v>117</v>
      </c>
      <c r="EH189" s="69" t="str">
        <f>IF(COUNTBLANK(EI189:$EI189)=COLUMNS(EI189:$EI189),"",REPT("0",Batch_Length-LEN(IF(AND(SUMPRODUCT($F$32:$F188*CH$32:CH188)+SUMPRODUCT($F$32:$F188*DG$32:DG188)&gt;0,CH189+DG189=0),REPT("0",Batch_Length),IF(CH189+DG189=0,"",TEXT(CH189+DG189,"0"))))))&amp;IF(AND(SUMPRODUCT($F$32:$F188*CH$32:CH188)+SUMPRODUCT($F$32:$F188*DG$32:DG188)&gt;0,CH189+DG189=0),REPT("0",Batch_Length),IF(CH189+DG189=0,"",TEXT(CH189+DG189,"0")))</f>
        <v/>
      </c>
      <c r="EI189" s="69" t="str">
        <f>IF(AND(SUMPRODUCT($F$32:$F188*CI$32:CI188)+SUMPRODUCT($F$32:$F188*DH$32:DH188)&gt;0,CI189+DH189=0),REPT("0",Batch_Length),IF(CI189+DH189=0,"",TEXT(CI189+DH189,"0")))</f>
        <v/>
      </c>
      <c r="EJ189" s="69" t="str">
        <f t="shared" si="494"/>
        <v>117295687942641442819215807155131552511541831623044593627324799557544824622696635505477776012587322789677057983246655387237020188804608945581290772992175589402436306154362961985393763847475223716979100487761173428095446685622490578985733324800000000000000000000000000000000000000</v>
      </c>
      <c r="EK189" s="57" t="s">
        <v>86</v>
      </c>
    </row>
    <row r="190" spans="6:141" outlineLevel="1" x14ac:dyDescent="0.2">
      <c r="F190" s="66">
        <f t="shared" si="465"/>
        <v>158</v>
      </c>
      <c r="G190" s="67" t="str">
        <f t="shared" si="466"/>
        <v>18532718694937347965436097530510785296823609396441045793117318330092082290386068409865488609988797000768975161352971551183449189831128213401843942132763743125584936372389347993692214687901085347282697877066265401639080576328353511479745865318400000000000000000000000000000000000000</v>
      </c>
      <c r="H190" s="66">
        <f t="shared" si="467"/>
        <v>281</v>
      </c>
      <c r="I190" s="66">
        <f t="shared" si="386"/>
        <v>24</v>
      </c>
      <c r="J190" s="67" t="str">
        <f t="shared" si="387"/>
        <v>000000000000</v>
      </c>
      <c r="K190" s="68" t="str">
        <f t="shared" si="388"/>
        <v>000000000000</v>
      </c>
      <c r="L190" s="68" t="str">
        <f t="shared" si="389"/>
        <v>000000000000</v>
      </c>
      <c r="M190" s="68" t="str">
        <f t="shared" si="390"/>
        <v>985733324800</v>
      </c>
      <c r="N190" s="68" t="str">
        <f t="shared" si="391"/>
        <v>685622490578</v>
      </c>
      <c r="O190" s="68" t="str">
        <f t="shared" si="392"/>
        <v>173428095446</v>
      </c>
      <c r="P190" s="68" t="str">
        <f t="shared" si="393"/>
        <v>979100487761</v>
      </c>
      <c r="Q190" s="68" t="str">
        <f t="shared" si="394"/>
        <v>847475223716</v>
      </c>
      <c r="R190" s="68" t="str">
        <f t="shared" si="395"/>
        <v>961985393763</v>
      </c>
      <c r="S190" s="68" t="str">
        <f t="shared" si="396"/>
        <v>436306154362</v>
      </c>
      <c r="T190" s="68" t="str">
        <f t="shared" si="397"/>
        <v>992175589402</v>
      </c>
      <c r="U190" s="68" t="str">
        <f t="shared" si="398"/>
        <v>945581290772</v>
      </c>
      <c r="V190" s="68" t="str">
        <f t="shared" si="399"/>
        <v>020188804608</v>
      </c>
      <c r="W190" s="68" t="str">
        <f t="shared" si="400"/>
        <v>246655387237</v>
      </c>
      <c r="X190" s="68" t="str">
        <f t="shared" si="401"/>
        <v>789677057983</v>
      </c>
      <c r="Y190" s="68" t="str">
        <f t="shared" si="402"/>
        <v>776012587322</v>
      </c>
      <c r="Z190" s="68" t="str">
        <f t="shared" si="403"/>
        <v>696635505477</v>
      </c>
      <c r="AA190" s="68" t="str">
        <f t="shared" si="404"/>
        <v>557544824622</v>
      </c>
      <c r="AB190" s="68" t="str">
        <f t="shared" si="405"/>
        <v>593627324799</v>
      </c>
      <c r="AC190" s="68" t="str">
        <f t="shared" si="406"/>
        <v>541831623044</v>
      </c>
      <c r="AD190" s="68" t="str">
        <f t="shared" si="407"/>
        <v>155131552511</v>
      </c>
      <c r="AE190" s="68" t="str">
        <f t="shared" si="408"/>
        <v>442819215807</v>
      </c>
      <c r="AF190" s="68" t="str">
        <f t="shared" si="409"/>
        <v>295687942641</v>
      </c>
      <c r="AG190" s="68" t="str">
        <f t="shared" si="410"/>
        <v>117</v>
      </c>
      <c r="AH190" s="68">
        <f t="shared" si="411"/>
        <v>0</v>
      </c>
      <c r="AI190" s="68">
        <f t="shared" si="412"/>
        <v>0</v>
      </c>
      <c r="AJ190" s="69">
        <f t="shared" si="468"/>
        <v>0</v>
      </c>
      <c r="AK190" s="69">
        <f t="shared" si="469"/>
        <v>0</v>
      </c>
      <c r="AL190" s="69">
        <f t="shared" si="470"/>
        <v>0</v>
      </c>
      <c r="AM190" s="69">
        <f t="shared" si="471"/>
        <v>155745865318400</v>
      </c>
      <c r="AN190" s="69">
        <f t="shared" si="472"/>
        <v>108328353511324</v>
      </c>
      <c r="AO190" s="69">
        <f t="shared" si="473"/>
        <v>27401639080468</v>
      </c>
      <c r="AP190" s="69">
        <f t="shared" si="474"/>
        <v>154697877066238</v>
      </c>
      <c r="AQ190" s="69">
        <f t="shared" si="475"/>
        <v>133901085347128</v>
      </c>
      <c r="AR190" s="69">
        <f t="shared" si="476"/>
        <v>151993692214554</v>
      </c>
      <c r="AS190" s="69">
        <f t="shared" si="477"/>
        <v>68936372389196</v>
      </c>
      <c r="AT190" s="69">
        <f t="shared" si="478"/>
        <v>156763743125516</v>
      </c>
      <c r="AU190" s="69">
        <f t="shared" si="479"/>
        <v>149401843941976</v>
      </c>
      <c r="AV190" s="69">
        <f t="shared" si="480"/>
        <v>3189831128064</v>
      </c>
      <c r="AW190" s="69">
        <f t="shared" si="481"/>
        <v>38971551183446</v>
      </c>
      <c r="AX190" s="69">
        <f t="shared" si="482"/>
        <v>124768975161314</v>
      </c>
      <c r="AY190" s="69">
        <f t="shared" si="483"/>
        <v>122609988796876</v>
      </c>
      <c r="AZ190" s="69">
        <f t="shared" si="484"/>
        <v>110068409865366</v>
      </c>
      <c r="BA190" s="69">
        <f t="shared" si="485"/>
        <v>88092082290276</v>
      </c>
      <c r="BB190" s="69">
        <f t="shared" si="486"/>
        <v>93793117318242</v>
      </c>
      <c r="BC190" s="69">
        <f t="shared" si="487"/>
        <v>85609396440952</v>
      </c>
      <c r="BD190" s="69">
        <f t="shared" si="488"/>
        <v>24510785296738</v>
      </c>
      <c r="BE190" s="69">
        <f t="shared" si="489"/>
        <v>69965436097506</v>
      </c>
      <c r="BF190" s="69">
        <f t="shared" si="490"/>
        <v>46718694937278</v>
      </c>
      <c r="BG190" s="69">
        <f t="shared" si="491"/>
        <v>18486</v>
      </c>
      <c r="BH190" s="69">
        <f t="shared" si="492"/>
        <v>0</v>
      </c>
      <c r="BI190" s="69">
        <f t="shared" si="493"/>
        <v>0</v>
      </c>
      <c r="BJ190" s="69">
        <f t="shared" si="413"/>
        <v>0</v>
      </c>
      <c r="BK190" s="69">
        <f t="shared" si="414"/>
        <v>0</v>
      </c>
      <c r="BL190" s="69">
        <f t="shared" si="415"/>
        <v>0</v>
      </c>
      <c r="BM190" s="69">
        <f t="shared" si="416"/>
        <v>745865318400</v>
      </c>
      <c r="BN190" s="69">
        <f t="shared" si="417"/>
        <v>328353511324</v>
      </c>
      <c r="BO190" s="69">
        <f t="shared" si="418"/>
        <v>401639080468</v>
      </c>
      <c r="BP190" s="69">
        <f t="shared" si="419"/>
        <v>697877066238</v>
      </c>
      <c r="BQ190" s="69">
        <f t="shared" si="420"/>
        <v>901085347128</v>
      </c>
      <c r="BR190" s="69">
        <f t="shared" si="421"/>
        <v>993692214554</v>
      </c>
      <c r="BS190" s="69">
        <f t="shared" si="422"/>
        <v>936372389196</v>
      </c>
      <c r="BT190" s="69">
        <f t="shared" si="423"/>
        <v>763743125516</v>
      </c>
      <c r="BU190" s="69">
        <f t="shared" si="424"/>
        <v>401843941976</v>
      </c>
      <c r="BV190" s="69">
        <f t="shared" si="425"/>
        <v>189831128064</v>
      </c>
      <c r="BW190" s="69">
        <f t="shared" si="426"/>
        <v>971551183446</v>
      </c>
      <c r="BX190" s="69">
        <f t="shared" si="427"/>
        <v>768975161314</v>
      </c>
      <c r="BY190" s="69">
        <f t="shared" si="428"/>
        <v>609988796876</v>
      </c>
      <c r="BZ190" s="69">
        <f t="shared" si="429"/>
        <v>68409865366</v>
      </c>
      <c r="CA190" s="69">
        <f t="shared" si="430"/>
        <v>92082290276</v>
      </c>
      <c r="CB190" s="69">
        <f t="shared" si="431"/>
        <v>793117318242</v>
      </c>
      <c r="CC190" s="69">
        <f t="shared" si="432"/>
        <v>609396440952</v>
      </c>
      <c r="CD190" s="69">
        <f t="shared" si="433"/>
        <v>510785296738</v>
      </c>
      <c r="CE190" s="69">
        <f t="shared" si="434"/>
        <v>965436097506</v>
      </c>
      <c r="CF190" s="69">
        <f t="shared" si="435"/>
        <v>718694937278</v>
      </c>
      <c r="CG190" s="69">
        <f t="shared" si="436"/>
        <v>18486</v>
      </c>
      <c r="CH190" s="69">
        <f t="shared" si="437"/>
        <v>0</v>
      </c>
      <c r="CI190" s="69">
        <f t="shared" si="438"/>
        <v>0</v>
      </c>
      <c r="CJ190" s="69">
        <f t="shared" si="439"/>
        <v>0</v>
      </c>
      <c r="CK190" s="69">
        <f t="shared" si="440"/>
        <v>0</v>
      </c>
      <c r="CL190" s="69">
        <f t="shared" si="441"/>
        <v>0</v>
      </c>
      <c r="CM190" s="69">
        <f t="shared" si="442"/>
        <v>155</v>
      </c>
      <c r="CN190" s="69">
        <f t="shared" si="443"/>
        <v>108</v>
      </c>
      <c r="CO190" s="69">
        <f t="shared" si="444"/>
        <v>27</v>
      </c>
      <c r="CP190" s="69">
        <f t="shared" si="445"/>
        <v>154</v>
      </c>
      <c r="CQ190" s="69">
        <f t="shared" si="446"/>
        <v>133</v>
      </c>
      <c r="CR190" s="69">
        <f t="shared" si="447"/>
        <v>151</v>
      </c>
      <c r="CS190" s="69">
        <f t="shared" si="448"/>
        <v>68</v>
      </c>
      <c r="CT190" s="69">
        <f t="shared" si="449"/>
        <v>156</v>
      </c>
      <c r="CU190" s="69">
        <f t="shared" si="450"/>
        <v>149</v>
      </c>
      <c r="CV190" s="69">
        <f t="shared" si="451"/>
        <v>3</v>
      </c>
      <c r="CW190" s="69">
        <f t="shared" si="452"/>
        <v>38</v>
      </c>
      <c r="CX190" s="69">
        <f t="shared" si="453"/>
        <v>124</v>
      </c>
      <c r="CY190" s="69">
        <f t="shared" si="454"/>
        <v>122</v>
      </c>
      <c r="CZ190" s="69">
        <f t="shared" si="455"/>
        <v>110</v>
      </c>
      <c r="DA190" s="69">
        <f t="shared" si="456"/>
        <v>88</v>
      </c>
      <c r="DB190" s="69">
        <f t="shared" si="457"/>
        <v>93</v>
      </c>
      <c r="DC190" s="69">
        <f t="shared" si="458"/>
        <v>85</v>
      </c>
      <c r="DD190" s="69">
        <f t="shared" si="459"/>
        <v>24</v>
      </c>
      <c r="DE190" s="69">
        <f t="shared" si="460"/>
        <v>69</v>
      </c>
      <c r="DF190" s="69">
        <f t="shared" si="461"/>
        <v>46</v>
      </c>
      <c r="DG190" s="69">
        <f t="shared" si="462"/>
        <v>0</v>
      </c>
      <c r="DH190" s="69">
        <f t="shared" si="463"/>
        <v>0</v>
      </c>
      <c r="DI190" s="69">
        <f t="shared" si="464"/>
        <v>0</v>
      </c>
      <c r="DJ190" s="69" t="str">
        <f>IF(COUNTBLANK(DK190:$EI190)=COLUMNS(DK190:$EI190),"",REPT("0",Batch_Length-LEN(IF(AND(SUM(AK190:$BI190)&lt;&gt;0,BJ190=0),REPT("0",Batch_Length),TEXT(BJ190,"0")))))&amp;IF(AND(SUM(AK190:$BI190)&lt;&gt;0,BJ190=0),REPT("0",Batch_Length),TEXT(BJ190,"0"))</f>
        <v>000000000000</v>
      </c>
      <c r="DK190" s="69" t="str">
        <f>IF(COUNTBLANK(DL190:$EI190)=COLUMNS(DL190:$EI190),"",REPT("0",Batch_Length-LEN(IF(AND(SUMPRODUCT($F$32:$F189*BK$32:BK189)+SUMPRODUCT($F$32:$F189*CJ$32:CJ189)&gt;0,BK190+CJ190=0),REPT("0",Batch_Length),IF(BK190+CJ190=0,"",TEXT(BK190+CJ190,"0"))))))&amp;IF(AND(SUMPRODUCT($F$32:$F189*BK$32:BK189)+SUMPRODUCT($F$32:$F189*CJ$32:CJ189)&gt;0,BK190+CJ190=0),REPT("0",Batch_Length),IF(BK190+CJ190=0,"",TEXT(BK190+CJ190,"0")))</f>
        <v>000000000000</v>
      </c>
      <c r="DL190" s="69" t="str">
        <f>IF(COUNTBLANK(DM190:$EI190)=COLUMNS(DM190:$EI190),"",REPT("0",Batch_Length-LEN(IF(AND(SUMPRODUCT($F$32:$F189*BL$32:BL189)+SUMPRODUCT($F$32:$F189*CK$32:CK189)&gt;0,BL190+CK190=0),REPT("0",Batch_Length),IF(BL190+CK190=0,"",TEXT(BL190+CK190,"0"))))))&amp;IF(AND(SUMPRODUCT($F$32:$F189*BL$32:BL189)+SUMPRODUCT($F$32:$F189*CK$32:CK189)&gt;0,BL190+CK190=0),REPT("0",Batch_Length),IF(BL190+CK190=0,"",TEXT(BL190+CK190,"0")))</f>
        <v>000000000000</v>
      </c>
      <c r="DM190" s="69" t="str">
        <f>IF(COUNTBLANK(DN190:$EI190)=COLUMNS(DN190:$EI190),"",REPT("0",Batch_Length-LEN(IF(AND(SUMPRODUCT($F$32:$F189*BM$32:BM189)+SUMPRODUCT($F$32:$F189*CL$32:CL189)&gt;0,BM190+CL190=0),REPT("0",Batch_Length),IF(BM190+CL190=0,"",TEXT(BM190+CL190,"0"))))))&amp;IF(AND(SUMPRODUCT($F$32:$F189*BM$32:BM189)+SUMPRODUCT($F$32:$F189*CL$32:CL189)&gt;0,BM190+CL190=0),REPT("0",Batch_Length),IF(BM190+CL190=0,"",TEXT(BM190+CL190,"0")))</f>
        <v>745865318400</v>
      </c>
      <c r="DN190" s="69" t="str">
        <f>IF(COUNTBLANK(DO190:$EI190)=COLUMNS(DO190:$EI190),"",REPT("0",Batch_Length-LEN(IF(AND(SUMPRODUCT($F$32:$F189*BN$32:BN189)+SUMPRODUCT($F$32:$F189*CM$32:CM189)&gt;0,BN190+CM190=0),REPT("0",Batch_Length),IF(BN190+CM190=0,"",TEXT(BN190+CM190,"0"))))))&amp;IF(AND(SUMPRODUCT($F$32:$F189*BN$32:BN189)+SUMPRODUCT($F$32:$F189*CM$32:CM189)&gt;0,BN190+CM190=0),REPT("0",Batch_Length),IF(BN190+CM190=0,"",TEXT(BN190+CM190,"0")))</f>
        <v>328353511479</v>
      </c>
      <c r="DO190" s="69" t="str">
        <f>IF(COUNTBLANK(DP190:$EI190)=COLUMNS(DP190:$EI190),"",REPT("0",Batch_Length-LEN(IF(AND(SUMPRODUCT($F$32:$F189*BO$32:BO189)+SUMPRODUCT($F$32:$F189*CN$32:CN189)&gt;0,BO190+CN190=0),REPT("0",Batch_Length),IF(BO190+CN190=0,"",TEXT(BO190+CN190,"0"))))))&amp;IF(AND(SUMPRODUCT($F$32:$F189*BO$32:BO189)+SUMPRODUCT($F$32:$F189*CN$32:CN189)&gt;0,BO190+CN190=0),REPT("0",Batch_Length),IF(BO190+CN190=0,"",TEXT(BO190+CN190,"0")))</f>
        <v>401639080576</v>
      </c>
      <c r="DP190" s="69" t="str">
        <f>IF(COUNTBLANK(DQ190:$EI190)=COLUMNS(DQ190:$EI190),"",REPT("0",Batch_Length-LEN(IF(AND(SUMPRODUCT($F$32:$F189*BP$32:BP189)+SUMPRODUCT($F$32:$F189*CO$32:CO189)&gt;0,BP190+CO190=0),REPT("0",Batch_Length),IF(BP190+CO190=0,"",TEXT(BP190+CO190,"0"))))))&amp;IF(AND(SUMPRODUCT($F$32:$F189*BP$32:BP189)+SUMPRODUCT($F$32:$F189*CO$32:CO189)&gt;0,BP190+CO190=0),REPT("0",Batch_Length),IF(BP190+CO190=0,"",TEXT(BP190+CO190,"0")))</f>
        <v>697877066265</v>
      </c>
      <c r="DQ190" s="69" t="str">
        <f>IF(COUNTBLANK(DR190:$EI190)=COLUMNS(DR190:$EI190),"",REPT("0",Batch_Length-LEN(IF(AND(SUMPRODUCT($F$32:$F189*BQ$32:BQ189)+SUMPRODUCT($F$32:$F189*CP$32:CP189)&gt;0,BQ190+CP190=0),REPT("0",Batch_Length),IF(BQ190+CP190=0,"",TEXT(BQ190+CP190,"0"))))))&amp;IF(AND(SUMPRODUCT($F$32:$F189*BQ$32:BQ189)+SUMPRODUCT($F$32:$F189*CP$32:CP189)&gt;0,BQ190+CP190=0),REPT("0",Batch_Length),IF(BQ190+CP190=0,"",TEXT(BQ190+CP190,"0")))</f>
        <v>901085347282</v>
      </c>
      <c r="DR190" s="69" t="str">
        <f>IF(COUNTBLANK(DS190:$EI190)=COLUMNS(DS190:$EI190),"",REPT("0",Batch_Length-LEN(IF(AND(SUMPRODUCT($F$32:$F189*BR$32:BR189)+SUMPRODUCT($F$32:$F189*CQ$32:CQ189)&gt;0,BR190+CQ190=0),REPT("0",Batch_Length),IF(BR190+CQ190=0,"",TEXT(BR190+CQ190,"0"))))))&amp;IF(AND(SUMPRODUCT($F$32:$F189*BR$32:BR189)+SUMPRODUCT($F$32:$F189*CQ$32:CQ189)&gt;0,BR190+CQ190=0),REPT("0",Batch_Length),IF(BR190+CQ190=0,"",TEXT(BR190+CQ190,"0")))</f>
        <v>993692214687</v>
      </c>
      <c r="DS190" s="69" t="str">
        <f>IF(COUNTBLANK(DT190:$EI190)=COLUMNS(DT190:$EI190),"",REPT("0",Batch_Length-LEN(IF(AND(SUMPRODUCT($F$32:$F189*BS$32:BS189)+SUMPRODUCT($F$32:$F189*CR$32:CR189)&gt;0,BS190+CR190=0),REPT("0",Batch_Length),IF(BS190+CR190=0,"",TEXT(BS190+CR190,"0"))))))&amp;IF(AND(SUMPRODUCT($F$32:$F189*BS$32:BS189)+SUMPRODUCT($F$32:$F189*CR$32:CR189)&gt;0,BS190+CR190=0),REPT("0",Batch_Length),IF(BS190+CR190=0,"",TEXT(BS190+CR190,"0")))</f>
        <v>936372389347</v>
      </c>
      <c r="DT190" s="69" t="str">
        <f>IF(COUNTBLANK(DU190:$EI190)=COLUMNS(DU190:$EI190),"",REPT("0",Batch_Length-LEN(IF(AND(SUMPRODUCT($F$32:$F189*BT$32:BT189)+SUMPRODUCT($F$32:$F189*CS$32:CS189)&gt;0,BT190+CS190=0),REPT("0",Batch_Length),IF(BT190+CS190=0,"",TEXT(BT190+CS190,"0"))))))&amp;IF(AND(SUMPRODUCT($F$32:$F189*BT$32:BT189)+SUMPRODUCT($F$32:$F189*CS$32:CS189)&gt;0,BT190+CS190=0),REPT("0",Batch_Length),IF(BT190+CS190=0,"",TEXT(BT190+CS190,"0")))</f>
        <v>763743125584</v>
      </c>
      <c r="DU190" s="69" t="str">
        <f>IF(COUNTBLANK(DV190:$EI190)=COLUMNS(DV190:$EI190),"",REPT("0",Batch_Length-LEN(IF(AND(SUMPRODUCT($F$32:$F189*BU$32:BU189)+SUMPRODUCT($F$32:$F189*CT$32:CT189)&gt;0,BU190+CT190=0),REPT("0",Batch_Length),IF(BU190+CT190=0,"",TEXT(BU190+CT190,"0"))))))&amp;IF(AND(SUMPRODUCT($F$32:$F189*BU$32:BU189)+SUMPRODUCT($F$32:$F189*CT$32:CT189)&gt;0,BU190+CT190=0),REPT("0",Batch_Length),IF(BU190+CT190=0,"",TEXT(BU190+CT190,"0")))</f>
        <v>401843942132</v>
      </c>
      <c r="DV190" s="69" t="str">
        <f>IF(COUNTBLANK(DW190:$EI190)=COLUMNS(DW190:$EI190),"",REPT("0",Batch_Length-LEN(IF(AND(SUMPRODUCT($F$32:$F189*BV$32:BV189)+SUMPRODUCT($F$32:$F189*CU$32:CU189)&gt;0,BV190+CU190=0),REPT("0",Batch_Length),IF(BV190+CU190=0,"",TEXT(BV190+CU190,"0"))))))&amp;IF(AND(SUMPRODUCT($F$32:$F189*BV$32:BV189)+SUMPRODUCT($F$32:$F189*CU$32:CU189)&gt;0,BV190+CU190=0),REPT("0",Batch_Length),IF(BV190+CU190=0,"",TEXT(BV190+CU190,"0")))</f>
        <v>189831128213</v>
      </c>
      <c r="DW190" s="69" t="str">
        <f>IF(COUNTBLANK(DX190:$EI190)=COLUMNS(DX190:$EI190),"",REPT("0",Batch_Length-LEN(IF(AND(SUMPRODUCT($F$32:$F189*BW$32:BW189)+SUMPRODUCT($F$32:$F189*CV$32:CV189)&gt;0,BW190+CV190=0),REPT("0",Batch_Length),IF(BW190+CV190=0,"",TEXT(BW190+CV190,"0"))))))&amp;IF(AND(SUMPRODUCT($F$32:$F189*BW$32:BW189)+SUMPRODUCT($F$32:$F189*CV$32:CV189)&gt;0,BW190+CV190=0),REPT("0",Batch_Length),IF(BW190+CV190=0,"",TEXT(BW190+CV190,"0")))</f>
        <v>971551183449</v>
      </c>
      <c r="DX190" s="69" t="str">
        <f>IF(COUNTBLANK(DY190:$EI190)=COLUMNS(DY190:$EI190),"",REPT("0",Batch_Length-LEN(IF(AND(SUMPRODUCT($F$32:$F189*BX$32:BX189)+SUMPRODUCT($F$32:$F189*CW$32:CW189)&gt;0,BX190+CW190=0),REPT("0",Batch_Length),IF(BX190+CW190=0,"",TEXT(BX190+CW190,"0"))))))&amp;IF(AND(SUMPRODUCT($F$32:$F189*BX$32:BX189)+SUMPRODUCT($F$32:$F189*CW$32:CW189)&gt;0,BX190+CW190=0),REPT("0",Batch_Length),IF(BX190+CW190=0,"",TEXT(BX190+CW190,"0")))</f>
        <v>768975161352</v>
      </c>
      <c r="DY190" s="69" t="str">
        <f>IF(COUNTBLANK(DZ190:$EI190)=COLUMNS(DZ190:$EI190),"",REPT("0",Batch_Length-LEN(IF(AND(SUMPRODUCT($F$32:$F189*BY$32:BY189)+SUMPRODUCT($F$32:$F189*CX$32:CX189)&gt;0,BY190+CX190=0),REPT("0",Batch_Length),IF(BY190+CX190=0,"",TEXT(BY190+CX190,"0"))))))&amp;IF(AND(SUMPRODUCT($F$32:$F189*BY$32:BY189)+SUMPRODUCT($F$32:$F189*CX$32:CX189)&gt;0,BY190+CX190=0),REPT("0",Batch_Length),IF(BY190+CX190=0,"",TEXT(BY190+CX190,"0")))</f>
        <v>609988797000</v>
      </c>
      <c r="DZ190" s="69" t="str">
        <f>IF(COUNTBLANK(EA190:$EI190)=COLUMNS(EA190:$EI190),"",REPT("0",Batch_Length-LEN(IF(AND(SUMPRODUCT($F$32:$F189*BZ$32:BZ189)+SUMPRODUCT($F$32:$F189*CY$32:CY189)&gt;0,BZ190+CY190=0),REPT("0",Batch_Length),IF(BZ190+CY190=0,"",TEXT(BZ190+CY190,"0"))))))&amp;IF(AND(SUMPRODUCT($F$32:$F189*BZ$32:BZ189)+SUMPRODUCT($F$32:$F189*CY$32:CY189)&gt;0,BZ190+CY190=0),REPT("0",Batch_Length),IF(BZ190+CY190=0,"",TEXT(BZ190+CY190,"0")))</f>
        <v>068409865488</v>
      </c>
      <c r="EA190" s="69" t="str">
        <f>IF(COUNTBLANK(EB190:$EI190)=COLUMNS(EB190:$EI190),"",REPT("0",Batch_Length-LEN(IF(AND(SUMPRODUCT($F$32:$F189*CA$32:CA189)+SUMPRODUCT($F$32:$F189*CZ$32:CZ189)&gt;0,CA190+CZ190=0),REPT("0",Batch_Length),IF(CA190+CZ190=0,"",TEXT(CA190+CZ190,"0"))))))&amp;IF(AND(SUMPRODUCT($F$32:$F189*CA$32:CA189)+SUMPRODUCT($F$32:$F189*CZ$32:CZ189)&gt;0,CA190+CZ190=0),REPT("0",Batch_Length),IF(CA190+CZ190=0,"",TEXT(CA190+CZ190,"0")))</f>
        <v>092082290386</v>
      </c>
      <c r="EB190" s="69" t="str">
        <f>IF(COUNTBLANK(EC190:$EI190)=COLUMNS(EC190:$EI190),"",REPT("0",Batch_Length-LEN(IF(AND(SUMPRODUCT($F$32:$F189*CB$32:CB189)+SUMPRODUCT($F$32:$F189*DA$32:DA189)&gt;0,CB190+DA190=0),REPT("0",Batch_Length),IF(CB190+DA190=0,"",TEXT(CB190+DA190,"0"))))))&amp;IF(AND(SUMPRODUCT($F$32:$F189*CB$32:CB189)+SUMPRODUCT($F$32:$F189*DA$32:DA189)&gt;0,CB190+DA190=0),REPT("0",Batch_Length),IF(CB190+DA190=0,"",TEXT(CB190+DA190,"0")))</f>
        <v>793117318330</v>
      </c>
      <c r="EC190" s="69" t="str">
        <f>IF(COUNTBLANK(ED190:$EI190)=COLUMNS(ED190:$EI190),"",REPT("0",Batch_Length-LEN(IF(AND(SUMPRODUCT($F$32:$F189*CC$32:CC189)+SUMPRODUCT($F$32:$F189*DB$32:DB189)&gt;0,CC190+DB190=0),REPT("0",Batch_Length),IF(CC190+DB190=0,"",TEXT(CC190+DB190,"0"))))))&amp;IF(AND(SUMPRODUCT($F$32:$F189*CC$32:CC189)+SUMPRODUCT($F$32:$F189*DB$32:DB189)&gt;0,CC190+DB190=0),REPT("0",Batch_Length),IF(CC190+DB190=0,"",TEXT(CC190+DB190,"0")))</f>
        <v>609396441045</v>
      </c>
      <c r="ED190" s="69" t="str">
        <f>IF(COUNTBLANK(EE190:$EI190)=COLUMNS(EE190:$EI190),"",REPT("0",Batch_Length-LEN(IF(AND(SUMPRODUCT($F$32:$F189*CD$32:CD189)+SUMPRODUCT($F$32:$F189*DC$32:DC189)&gt;0,CD190+DC190=0),REPT("0",Batch_Length),IF(CD190+DC190=0,"",TEXT(CD190+DC190,"0"))))))&amp;IF(AND(SUMPRODUCT($F$32:$F189*CD$32:CD189)+SUMPRODUCT($F$32:$F189*DC$32:DC189)&gt;0,CD190+DC190=0),REPT("0",Batch_Length),IF(CD190+DC190=0,"",TEXT(CD190+DC190,"0")))</f>
        <v>510785296823</v>
      </c>
      <c r="EE190" s="69" t="str">
        <f>IF(COUNTBLANK(EF190:$EI190)=COLUMNS(EF190:$EI190),"",REPT("0",Batch_Length-LEN(IF(AND(SUMPRODUCT($F$32:$F189*CE$32:CE189)+SUMPRODUCT($F$32:$F189*DD$32:DD189)&gt;0,CE190+DD190=0),REPT("0",Batch_Length),IF(CE190+DD190=0,"",TEXT(CE190+DD190,"0"))))))&amp;IF(AND(SUMPRODUCT($F$32:$F189*CE$32:CE189)+SUMPRODUCT($F$32:$F189*DD$32:DD189)&gt;0,CE190+DD190=0),REPT("0",Batch_Length),IF(CE190+DD190=0,"",TEXT(CE190+DD190,"0")))</f>
        <v>965436097530</v>
      </c>
      <c r="EF190" s="69" t="str">
        <f>IF(COUNTBLANK(EG190:$EI190)=COLUMNS(EG190:$EI190),"",REPT("0",Batch_Length-LEN(IF(AND(SUMPRODUCT($F$32:$F189*CF$32:CF189)+SUMPRODUCT($F$32:$F189*DE$32:DE189)&gt;0,CF190+DE190=0),REPT("0",Batch_Length),IF(CF190+DE190=0,"",TEXT(CF190+DE190,"0"))))))&amp;IF(AND(SUMPRODUCT($F$32:$F189*CF$32:CF189)+SUMPRODUCT($F$32:$F189*DE$32:DE189)&gt;0,CF190+DE190=0),REPT("0",Batch_Length),IF(CF190+DE190=0,"",TEXT(CF190+DE190,"0")))</f>
        <v>718694937347</v>
      </c>
      <c r="EG190" s="69" t="str">
        <f>IF(COUNTBLANK(EH190:$EI190)=COLUMNS(EH190:$EI190),"",REPT("0",Batch_Length-LEN(IF(AND(SUMPRODUCT($F$32:$F189*CG$32:CG189)+SUMPRODUCT($F$32:$F189*DF$32:DF189)&gt;0,CG190+DF190=0),REPT("0",Batch_Length),IF(CG190+DF190=0,"",TEXT(CG190+DF190,"0"))))))&amp;IF(AND(SUMPRODUCT($F$32:$F189*CG$32:CG189)+SUMPRODUCT($F$32:$F189*DF$32:DF189)&gt;0,CG190+DF190=0),REPT("0",Batch_Length),IF(CG190+DF190=0,"",TEXT(CG190+DF190,"0")))</f>
        <v>18532</v>
      </c>
      <c r="EH190" s="69" t="str">
        <f>IF(COUNTBLANK(EI190:$EI190)=COLUMNS(EI190:$EI190),"",REPT("0",Batch_Length-LEN(IF(AND(SUMPRODUCT($F$32:$F189*CH$32:CH189)+SUMPRODUCT($F$32:$F189*DG$32:DG189)&gt;0,CH190+DG190=0),REPT("0",Batch_Length),IF(CH190+DG190=0,"",TEXT(CH190+DG190,"0"))))))&amp;IF(AND(SUMPRODUCT($F$32:$F189*CH$32:CH189)+SUMPRODUCT($F$32:$F189*DG$32:DG189)&gt;0,CH190+DG190=0),REPT("0",Batch_Length),IF(CH190+DG190=0,"",TEXT(CH190+DG190,"0")))</f>
        <v/>
      </c>
      <c r="EI190" s="69" t="str">
        <f>IF(AND(SUMPRODUCT($F$32:$F189*CI$32:CI189)+SUMPRODUCT($F$32:$F189*DH$32:DH189)&gt;0,CI190+DH190=0),REPT("0",Batch_Length),IF(CI190+DH190=0,"",TEXT(CI190+DH190,"0")))</f>
        <v/>
      </c>
      <c r="EJ190" s="69" t="str">
        <f t="shared" si="494"/>
        <v>18532718694937347965436097530510785296823609396441045793117318330092082290386068409865488609988797000768975161352971551183449189831128213401843942132763743125584936372389347993692214687901085347282697877066265401639080576328353511479745865318400000000000000000000000000000000000000</v>
      </c>
      <c r="EK190" s="57" t="s">
        <v>86</v>
      </c>
    </row>
    <row r="191" spans="6:141" outlineLevel="1" x14ac:dyDescent="0.2">
      <c r="F191" s="66">
        <f t="shared" si="465"/>
        <v>159</v>
      </c>
      <c r="G191" s="67" t="str">
        <f t="shared" si="466"/>
        <v>2946702272495038326504339507351214862194953894034126281105653614484641084171384877168612688988218723122267050655122476638168421183149385930893186799109435156968004883209906330997062135376272570217948962453536198860613811636208208325279592585625600000000000000000000000000000000000000</v>
      </c>
      <c r="H191" s="66">
        <f t="shared" si="467"/>
        <v>283</v>
      </c>
      <c r="I191" s="66">
        <f t="shared" si="386"/>
        <v>24</v>
      </c>
      <c r="J191" s="67" t="str">
        <f t="shared" si="387"/>
        <v>000000000000</v>
      </c>
      <c r="K191" s="68" t="str">
        <f t="shared" si="388"/>
        <v>000000000000</v>
      </c>
      <c r="L191" s="68" t="str">
        <f t="shared" si="389"/>
        <v>000000000000</v>
      </c>
      <c r="M191" s="68" t="str">
        <f t="shared" si="390"/>
        <v>745865318400</v>
      </c>
      <c r="N191" s="68" t="str">
        <f t="shared" si="391"/>
        <v>328353511479</v>
      </c>
      <c r="O191" s="68" t="str">
        <f t="shared" si="392"/>
        <v>401639080576</v>
      </c>
      <c r="P191" s="68" t="str">
        <f t="shared" si="393"/>
        <v>697877066265</v>
      </c>
      <c r="Q191" s="68" t="str">
        <f t="shared" si="394"/>
        <v>901085347282</v>
      </c>
      <c r="R191" s="68" t="str">
        <f t="shared" si="395"/>
        <v>993692214687</v>
      </c>
      <c r="S191" s="68" t="str">
        <f t="shared" si="396"/>
        <v>936372389347</v>
      </c>
      <c r="T191" s="68" t="str">
        <f t="shared" si="397"/>
        <v>763743125584</v>
      </c>
      <c r="U191" s="68" t="str">
        <f t="shared" si="398"/>
        <v>401843942132</v>
      </c>
      <c r="V191" s="68" t="str">
        <f t="shared" si="399"/>
        <v>189831128213</v>
      </c>
      <c r="W191" s="68" t="str">
        <f t="shared" si="400"/>
        <v>971551183449</v>
      </c>
      <c r="X191" s="68" t="str">
        <f t="shared" si="401"/>
        <v>768975161352</v>
      </c>
      <c r="Y191" s="68" t="str">
        <f t="shared" si="402"/>
        <v>609988797000</v>
      </c>
      <c r="Z191" s="68" t="str">
        <f t="shared" si="403"/>
        <v>068409865488</v>
      </c>
      <c r="AA191" s="68" t="str">
        <f t="shared" si="404"/>
        <v>092082290386</v>
      </c>
      <c r="AB191" s="68" t="str">
        <f t="shared" si="405"/>
        <v>793117318330</v>
      </c>
      <c r="AC191" s="68" t="str">
        <f t="shared" si="406"/>
        <v>609396441045</v>
      </c>
      <c r="AD191" s="68" t="str">
        <f t="shared" si="407"/>
        <v>510785296823</v>
      </c>
      <c r="AE191" s="68" t="str">
        <f t="shared" si="408"/>
        <v>965436097530</v>
      </c>
      <c r="AF191" s="68" t="str">
        <f t="shared" si="409"/>
        <v>718694937347</v>
      </c>
      <c r="AG191" s="68" t="str">
        <f t="shared" si="410"/>
        <v>18532</v>
      </c>
      <c r="AH191" s="68">
        <f t="shared" si="411"/>
        <v>0</v>
      </c>
      <c r="AI191" s="68">
        <f t="shared" si="412"/>
        <v>0</v>
      </c>
      <c r="AJ191" s="69">
        <f t="shared" si="468"/>
        <v>0</v>
      </c>
      <c r="AK191" s="69">
        <f t="shared" si="469"/>
        <v>0</v>
      </c>
      <c r="AL191" s="69">
        <f t="shared" si="470"/>
        <v>0</v>
      </c>
      <c r="AM191" s="69">
        <f t="shared" si="471"/>
        <v>118592585625600</v>
      </c>
      <c r="AN191" s="69">
        <f t="shared" si="472"/>
        <v>52208208325161</v>
      </c>
      <c r="AO191" s="69">
        <f t="shared" si="473"/>
        <v>63860613811584</v>
      </c>
      <c r="AP191" s="69">
        <f t="shared" si="474"/>
        <v>110962453536135</v>
      </c>
      <c r="AQ191" s="69">
        <f t="shared" si="475"/>
        <v>143272570217838</v>
      </c>
      <c r="AR191" s="69">
        <f t="shared" si="476"/>
        <v>157997062135233</v>
      </c>
      <c r="AS191" s="69">
        <f t="shared" si="477"/>
        <v>148883209906173</v>
      </c>
      <c r="AT191" s="69">
        <f t="shared" si="478"/>
        <v>121435156967856</v>
      </c>
      <c r="AU191" s="69">
        <f t="shared" si="479"/>
        <v>63893186798988</v>
      </c>
      <c r="AV191" s="69">
        <f t="shared" si="480"/>
        <v>30183149385867</v>
      </c>
      <c r="AW191" s="69">
        <f t="shared" si="481"/>
        <v>154476638168391</v>
      </c>
      <c r="AX191" s="69">
        <f t="shared" si="482"/>
        <v>122267050654968</v>
      </c>
      <c r="AY191" s="69">
        <f t="shared" si="483"/>
        <v>96988218723000</v>
      </c>
      <c r="AZ191" s="69">
        <f t="shared" si="484"/>
        <v>10877168612592</v>
      </c>
      <c r="BA191" s="69">
        <f t="shared" si="485"/>
        <v>14641084171374</v>
      </c>
      <c r="BB191" s="69">
        <f t="shared" si="486"/>
        <v>126105653614470</v>
      </c>
      <c r="BC191" s="69">
        <f t="shared" si="487"/>
        <v>96894034126155</v>
      </c>
      <c r="BD191" s="69">
        <f t="shared" si="488"/>
        <v>81214862194857</v>
      </c>
      <c r="BE191" s="69">
        <f t="shared" si="489"/>
        <v>153504339507270</v>
      </c>
      <c r="BF191" s="69">
        <f t="shared" si="490"/>
        <v>114272495038173</v>
      </c>
      <c r="BG191" s="69">
        <f t="shared" si="491"/>
        <v>2946588</v>
      </c>
      <c r="BH191" s="69">
        <f t="shared" si="492"/>
        <v>0</v>
      </c>
      <c r="BI191" s="69">
        <f t="shared" si="493"/>
        <v>0</v>
      </c>
      <c r="BJ191" s="69">
        <f t="shared" si="413"/>
        <v>0</v>
      </c>
      <c r="BK191" s="69">
        <f t="shared" si="414"/>
        <v>0</v>
      </c>
      <c r="BL191" s="69">
        <f t="shared" si="415"/>
        <v>0</v>
      </c>
      <c r="BM191" s="69">
        <f t="shared" si="416"/>
        <v>592585625600</v>
      </c>
      <c r="BN191" s="69">
        <f t="shared" si="417"/>
        <v>208208325161</v>
      </c>
      <c r="BO191" s="69">
        <f t="shared" si="418"/>
        <v>860613811584</v>
      </c>
      <c r="BP191" s="69">
        <f t="shared" si="419"/>
        <v>962453536135</v>
      </c>
      <c r="BQ191" s="69">
        <f t="shared" si="420"/>
        <v>272570217838</v>
      </c>
      <c r="BR191" s="69">
        <f t="shared" si="421"/>
        <v>997062135233</v>
      </c>
      <c r="BS191" s="69">
        <f t="shared" si="422"/>
        <v>883209906173</v>
      </c>
      <c r="BT191" s="69">
        <f t="shared" si="423"/>
        <v>435156967856</v>
      </c>
      <c r="BU191" s="69">
        <f t="shared" si="424"/>
        <v>893186798988</v>
      </c>
      <c r="BV191" s="69">
        <f t="shared" si="425"/>
        <v>183149385867</v>
      </c>
      <c r="BW191" s="69">
        <f t="shared" si="426"/>
        <v>476638168391</v>
      </c>
      <c r="BX191" s="69">
        <f t="shared" si="427"/>
        <v>267050654968</v>
      </c>
      <c r="BY191" s="69">
        <f t="shared" si="428"/>
        <v>988218723000</v>
      </c>
      <c r="BZ191" s="69">
        <f t="shared" si="429"/>
        <v>877168612592</v>
      </c>
      <c r="CA191" s="69">
        <f t="shared" si="430"/>
        <v>641084171374</v>
      </c>
      <c r="CB191" s="69">
        <f t="shared" si="431"/>
        <v>105653614470</v>
      </c>
      <c r="CC191" s="69">
        <f t="shared" si="432"/>
        <v>894034126155</v>
      </c>
      <c r="CD191" s="69">
        <f t="shared" si="433"/>
        <v>214862194857</v>
      </c>
      <c r="CE191" s="69">
        <f t="shared" si="434"/>
        <v>504339507270</v>
      </c>
      <c r="CF191" s="69">
        <f t="shared" si="435"/>
        <v>272495038173</v>
      </c>
      <c r="CG191" s="69">
        <f t="shared" si="436"/>
        <v>2946588</v>
      </c>
      <c r="CH191" s="69">
        <f t="shared" si="437"/>
        <v>0</v>
      </c>
      <c r="CI191" s="69">
        <f t="shared" si="438"/>
        <v>0</v>
      </c>
      <c r="CJ191" s="69">
        <f t="shared" si="439"/>
        <v>0</v>
      </c>
      <c r="CK191" s="69">
        <f t="shared" si="440"/>
        <v>0</v>
      </c>
      <c r="CL191" s="69">
        <f t="shared" si="441"/>
        <v>0</v>
      </c>
      <c r="CM191" s="69">
        <f t="shared" si="442"/>
        <v>118</v>
      </c>
      <c r="CN191" s="69">
        <f t="shared" si="443"/>
        <v>52</v>
      </c>
      <c r="CO191" s="69">
        <f t="shared" si="444"/>
        <v>63</v>
      </c>
      <c r="CP191" s="69">
        <f t="shared" si="445"/>
        <v>110</v>
      </c>
      <c r="CQ191" s="69">
        <f t="shared" si="446"/>
        <v>143</v>
      </c>
      <c r="CR191" s="69">
        <f t="shared" si="447"/>
        <v>157</v>
      </c>
      <c r="CS191" s="69">
        <f t="shared" si="448"/>
        <v>148</v>
      </c>
      <c r="CT191" s="69">
        <f t="shared" si="449"/>
        <v>121</v>
      </c>
      <c r="CU191" s="69">
        <f t="shared" si="450"/>
        <v>63</v>
      </c>
      <c r="CV191" s="69">
        <f t="shared" si="451"/>
        <v>30</v>
      </c>
      <c r="CW191" s="69">
        <f t="shared" si="452"/>
        <v>154</v>
      </c>
      <c r="CX191" s="69">
        <f t="shared" si="453"/>
        <v>122</v>
      </c>
      <c r="CY191" s="69">
        <f t="shared" si="454"/>
        <v>96</v>
      </c>
      <c r="CZ191" s="69">
        <f t="shared" si="455"/>
        <v>10</v>
      </c>
      <c r="DA191" s="69">
        <f t="shared" si="456"/>
        <v>14</v>
      </c>
      <c r="DB191" s="69">
        <f t="shared" si="457"/>
        <v>126</v>
      </c>
      <c r="DC191" s="69">
        <f t="shared" si="458"/>
        <v>96</v>
      </c>
      <c r="DD191" s="69">
        <f t="shared" si="459"/>
        <v>81</v>
      </c>
      <c r="DE191" s="69">
        <f t="shared" si="460"/>
        <v>153</v>
      </c>
      <c r="DF191" s="69">
        <f t="shared" si="461"/>
        <v>114</v>
      </c>
      <c r="DG191" s="69">
        <f t="shared" si="462"/>
        <v>0</v>
      </c>
      <c r="DH191" s="69">
        <f t="shared" si="463"/>
        <v>0</v>
      </c>
      <c r="DI191" s="69">
        <f t="shared" si="464"/>
        <v>0</v>
      </c>
      <c r="DJ191" s="69" t="str">
        <f>IF(COUNTBLANK(DK191:$EI191)=COLUMNS(DK191:$EI191),"",REPT("0",Batch_Length-LEN(IF(AND(SUM(AK191:$BI191)&lt;&gt;0,BJ191=0),REPT("0",Batch_Length),TEXT(BJ191,"0")))))&amp;IF(AND(SUM(AK191:$BI191)&lt;&gt;0,BJ191=0),REPT("0",Batch_Length),TEXT(BJ191,"0"))</f>
        <v>000000000000</v>
      </c>
      <c r="DK191" s="69" t="str">
        <f>IF(COUNTBLANK(DL191:$EI191)=COLUMNS(DL191:$EI191),"",REPT("0",Batch_Length-LEN(IF(AND(SUMPRODUCT($F$32:$F190*BK$32:BK190)+SUMPRODUCT($F$32:$F190*CJ$32:CJ190)&gt;0,BK191+CJ191=0),REPT("0",Batch_Length),IF(BK191+CJ191=0,"",TEXT(BK191+CJ191,"0"))))))&amp;IF(AND(SUMPRODUCT($F$32:$F190*BK$32:BK190)+SUMPRODUCT($F$32:$F190*CJ$32:CJ190)&gt;0,BK191+CJ191=0),REPT("0",Batch_Length),IF(BK191+CJ191=0,"",TEXT(BK191+CJ191,"0")))</f>
        <v>000000000000</v>
      </c>
      <c r="DL191" s="69" t="str">
        <f>IF(COUNTBLANK(DM191:$EI191)=COLUMNS(DM191:$EI191),"",REPT("0",Batch_Length-LEN(IF(AND(SUMPRODUCT($F$32:$F190*BL$32:BL190)+SUMPRODUCT($F$32:$F190*CK$32:CK190)&gt;0,BL191+CK191=0),REPT("0",Batch_Length),IF(BL191+CK191=0,"",TEXT(BL191+CK191,"0"))))))&amp;IF(AND(SUMPRODUCT($F$32:$F190*BL$32:BL190)+SUMPRODUCT($F$32:$F190*CK$32:CK190)&gt;0,BL191+CK191=0),REPT("0",Batch_Length),IF(BL191+CK191=0,"",TEXT(BL191+CK191,"0")))</f>
        <v>000000000000</v>
      </c>
      <c r="DM191" s="69" t="str">
        <f>IF(COUNTBLANK(DN191:$EI191)=COLUMNS(DN191:$EI191),"",REPT("0",Batch_Length-LEN(IF(AND(SUMPRODUCT($F$32:$F190*BM$32:BM190)+SUMPRODUCT($F$32:$F190*CL$32:CL190)&gt;0,BM191+CL191=0),REPT("0",Batch_Length),IF(BM191+CL191=0,"",TEXT(BM191+CL191,"0"))))))&amp;IF(AND(SUMPRODUCT($F$32:$F190*BM$32:BM190)+SUMPRODUCT($F$32:$F190*CL$32:CL190)&gt;0,BM191+CL191=0),REPT("0",Batch_Length),IF(BM191+CL191=0,"",TEXT(BM191+CL191,"0")))</f>
        <v>592585625600</v>
      </c>
      <c r="DN191" s="69" t="str">
        <f>IF(COUNTBLANK(DO191:$EI191)=COLUMNS(DO191:$EI191),"",REPT("0",Batch_Length-LEN(IF(AND(SUMPRODUCT($F$32:$F190*BN$32:BN190)+SUMPRODUCT($F$32:$F190*CM$32:CM190)&gt;0,BN191+CM191=0),REPT("0",Batch_Length),IF(BN191+CM191=0,"",TEXT(BN191+CM191,"0"))))))&amp;IF(AND(SUMPRODUCT($F$32:$F190*BN$32:BN190)+SUMPRODUCT($F$32:$F190*CM$32:CM190)&gt;0,BN191+CM191=0),REPT("0",Batch_Length),IF(BN191+CM191=0,"",TEXT(BN191+CM191,"0")))</f>
        <v>208208325279</v>
      </c>
      <c r="DO191" s="69" t="str">
        <f>IF(COUNTBLANK(DP191:$EI191)=COLUMNS(DP191:$EI191),"",REPT("0",Batch_Length-LEN(IF(AND(SUMPRODUCT($F$32:$F190*BO$32:BO190)+SUMPRODUCT($F$32:$F190*CN$32:CN190)&gt;0,BO191+CN191=0),REPT("0",Batch_Length),IF(BO191+CN191=0,"",TEXT(BO191+CN191,"0"))))))&amp;IF(AND(SUMPRODUCT($F$32:$F190*BO$32:BO190)+SUMPRODUCT($F$32:$F190*CN$32:CN190)&gt;0,BO191+CN191=0),REPT("0",Batch_Length),IF(BO191+CN191=0,"",TEXT(BO191+CN191,"0")))</f>
        <v>860613811636</v>
      </c>
      <c r="DP191" s="69" t="str">
        <f>IF(COUNTBLANK(DQ191:$EI191)=COLUMNS(DQ191:$EI191),"",REPT("0",Batch_Length-LEN(IF(AND(SUMPRODUCT($F$32:$F190*BP$32:BP190)+SUMPRODUCT($F$32:$F190*CO$32:CO190)&gt;0,BP191+CO191=0),REPT("0",Batch_Length),IF(BP191+CO191=0,"",TEXT(BP191+CO191,"0"))))))&amp;IF(AND(SUMPRODUCT($F$32:$F190*BP$32:BP190)+SUMPRODUCT($F$32:$F190*CO$32:CO190)&gt;0,BP191+CO191=0),REPT("0",Batch_Length),IF(BP191+CO191=0,"",TEXT(BP191+CO191,"0")))</f>
        <v>962453536198</v>
      </c>
      <c r="DQ191" s="69" t="str">
        <f>IF(COUNTBLANK(DR191:$EI191)=COLUMNS(DR191:$EI191),"",REPT("0",Batch_Length-LEN(IF(AND(SUMPRODUCT($F$32:$F190*BQ$32:BQ190)+SUMPRODUCT($F$32:$F190*CP$32:CP190)&gt;0,BQ191+CP191=0),REPT("0",Batch_Length),IF(BQ191+CP191=0,"",TEXT(BQ191+CP191,"0"))))))&amp;IF(AND(SUMPRODUCT($F$32:$F190*BQ$32:BQ190)+SUMPRODUCT($F$32:$F190*CP$32:CP190)&gt;0,BQ191+CP191=0),REPT("0",Batch_Length),IF(BQ191+CP191=0,"",TEXT(BQ191+CP191,"0")))</f>
        <v>272570217948</v>
      </c>
      <c r="DR191" s="69" t="str">
        <f>IF(COUNTBLANK(DS191:$EI191)=COLUMNS(DS191:$EI191),"",REPT("0",Batch_Length-LEN(IF(AND(SUMPRODUCT($F$32:$F190*BR$32:BR190)+SUMPRODUCT($F$32:$F190*CQ$32:CQ190)&gt;0,BR191+CQ191=0),REPT("0",Batch_Length),IF(BR191+CQ191=0,"",TEXT(BR191+CQ191,"0"))))))&amp;IF(AND(SUMPRODUCT($F$32:$F190*BR$32:BR190)+SUMPRODUCT($F$32:$F190*CQ$32:CQ190)&gt;0,BR191+CQ191=0),REPT("0",Batch_Length),IF(BR191+CQ191=0,"",TEXT(BR191+CQ191,"0")))</f>
        <v>997062135376</v>
      </c>
      <c r="DS191" s="69" t="str">
        <f>IF(COUNTBLANK(DT191:$EI191)=COLUMNS(DT191:$EI191),"",REPT("0",Batch_Length-LEN(IF(AND(SUMPRODUCT($F$32:$F190*BS$32:BS190)+SUMPRODUCT($F$32:$F190*CR$32:CR190)&gt;0,BS191+CR191=0),REPT("0",Batch_Length),IF(BS191+CR191=0,"",TEXT(BS191+CR191,"0"))))))&amp;IF(AND(SUMPRODUCT($F$32:$F190*BS$32:BS190)+SUMPRODUCT($F$32:$F190*CR$32:CR190)&gt;0,BS191+CR191=0),REPT("0",Batch_Length),IF(BS191+CR191=0,"",TEXT(BS191+CR191,"0")))</f>
        <v>883209906330</v>
      </c>
      <c r="DT191" s="69" t="str">
        <f>IF(COUNTBLANK(DU191:$EI191)=COLUMNS(DU191:$EI191),"",REPT("0",Batch_Length-LEN(IF(AND(SUMPRODUCT($F$32:$F190*BT$32:BT190)+SUMPRODUCT($F$32:$F190*CS$32:CS190)&gt;0,BT191+CS191=0),REPT("0",Batch_Length),IF(BT191+CS191=0,"",TEXT(BT191+CS191,"0"))))))&amp;IF(AND(SUMPRODUCT($F$32:$F190*BT$32:BT190)+SUMPRODUCT($F$32:$F190*CS$32:CS190)&gt;0,BT191+CS191=0),REPT("0",Batch_Length),IF(BT191+CS191=0,"",TEXT(BT191+CS191,"0")))</f>
        <v>435156968004</v>
      </c>
      <c r="DU191" s="69" t="str">
        <f>IF(COUNTBLANK(DV191:$EI191)=COLUMNS(DV191:$EI191),"",REPT("0",Batch_Length-LEN(IF(AND(SUMPRODUCT($F$32:$F190*BU$32:BU190)+SUMPRODUCT($F$32:$F190*CT$32:CT190)&gt;0,BU191+CT191=0),REPT("0",Batch_Length),IF(BU191+CT191=0,"",TEXT(BU191+CT191,"0"))))))&amp;IF(AND(SUMPRODUCT($F$32:$F190*BU$32:BU190)+SUMPRODUCT($F$32:$F190*CT$32:CT190)&gt;0,BU191+CT191=0),REPT("0",Batch_Length),IF(BU191+CT191=0,"",TEXT(BU191+CT191,"0")))</f>
        <v>893186799109</v>
      </c>
      <c r="DV191" s="69" t="str">
        <f>IF(COUNTBLANK(DW191:$EI191)=COLUMNS(DW191:$EI191),"",REPT("0",Batch_Length-LEN(IF(AND(SUMPRODUCT($F$32:$F190*BV$32:BV190)+SUMPRODUCT($F$32:$F190*CU$32:CU190)&gt;0,BV191+CU191=0),REPT("0",Batch_Length),IF(BV191+CU191=0,"",TEXT(BV191+CU191,"0"))))))&amp;IF(AND(SUMPRODUCT($F$32:$F190*BV$32:BV190)+SUMPRODUCT($F$32:$F190*CU$32:CU190)&gt;0,BV191+CU191=0),REPT("0",Batch_Length),IF(BV191+CU191=0,"",TEXT(BV191+CU191,"0")))</f>
        <v>183149385930</v>
      </c>
      <c r="DW191" s="69" t="str">
        <f>IF(COUNTBLANK(DX191:$EI191)=COLUMNS(DX191:$EI191),"",REPT("0",Batch_Length-LEN(IF(AND(SUMPRODUCT($F$32:$F190*BW$32:BW190)+SUMPRODUCT($F$32:$F190*CV$32:CV190)&gt;0,BW191+CV191=0),REPT("0",Batch_Length),IF(BW191+CV191=0,"",TEXT(BW191+CV191,"0"))))))&amp;IF(AND(SUMPRODUCT($F$32:$F190*BW$32:BW190)+SUMPRODUCT($F$32:$F190*CV$32:CV190)&gt;0,BW191+CV191=0),REPT("0",Batch_Length),IF(BW191+CV191=0,"",TEXT(BW191+CV191,"0")))</f>
        <v>476638168421</v>
      </c>
      <c r="DX191" s="69" t="str">
        <f>IF(COUNTBLANK(DY191:$EI191)=COLUMNS(DY191:$EI191),"",REPT("0",Batch_Length-LEN(IF(AND(SUMPRODUCT($F$32:$F190*BX$32:BX190)+SUMPRODUCT($F$32:$F190*CW$32:CW190)&gt;0,BX191+CW191=0),REPT("0",Batch_Length),IF(BX191+CW191=0,"",TEXT(BX191+CW191,"0"))))))&amp;IF(AND(SUMPRODUCT($F$32:$F190*BX$32:BX190)+SUMPRODUCT($F$32:$F190*CW$32:CW190)&gt;0,BX191+CW191=0),REPT("0",Batch_Length),IF(BX191+CW191=0,"",TEXT(BX191+CW191,"0")))</f>
        <v>267050655122</v>
      </c>
      <c r="DY191" s="69" t="str">
        <f>IF(COUNTBLANK(DZ191:$EI191)=COLUMNS(DZ191:$EI191),"",REPT("0",Batch_Length-LEN(IF(AND(SUMPRODUCT($F$32:$F190*BY$32:BY190)+SUMPRODUCT($F$32:$F190*CX$32:CX190)&gt;0,BY191+CX191=0),REPT("0",Batch_Length),IF(BY191+CX191=0,"",TEXT(BY191+CX191,"0"))))))&amp;IF(AND(SUMPRODUCT($F$32:$F190*BY$32:BY190)+SUMPRODUCT($F$32:$F190*CX$32:CX190)&gt;0,BY191+CX191=0),REPT("0",Batch_Length),IF(BY191+CX191=0,"",TEXT(BY191+CX191,"0")))</f>
        <v>988218723122</v>
      </c>
      <c r="DZ191" s="69" t="str">
        <f>IF(COUNTBLANK(EA191:$EI191)=COLUMNS(EA191:$EI191),"",REPT("0",Batch_Length-LEN(IF(AND(SUMPRODUCT($F$32:$F190*BZ$32:BZ190)+SUMPRODUCT($F$32:$F190*CY$32:CY190)&gt;0,BZ191+CY191=0),REPT("0",Batch_Length),IF(BZ191+CY191=0,"",TEXT(BZ191+CY191,"0"))))))&amp;IF(AND(SUMPRODUCT($F$32:$F190*BZ$32:BZ190)+SUMPRODUCT($F$32:$F190*CY$32:CY190)&gt;0,BZ191+CY191=0),REPT("0",Batch_Length),IF(BZ191+CY191=0,"",TEXT(BZ191+CY191,"0")))</f>
        <v>877168612688</v>
      </c>
      <c r="EA191" s="69" t="str">
        <f>IF(COUNTBLANK(EB191:$EI191)=COLUMNS(EB191:$EI191),"",REPT("0",Batch_Length-LEN(IF(AND(SUMPRODUCT($F$32:$F190*CA$32:CA190)+SUMPRODUCT($F$32:$F190*CZ$32:CZ190)&gt;0,CA191+CZ191=0),REPT("0",Batch_Length),IF(CA191+CZ191=0,"",TEXT(CA191+CZ191,"0"))))))&amp;IF(AND(SUMPRODUCT($F$32:$F190*CA$32:CA190)+SUMPRODUCT($F$32:$F190*CZ$32:CZ190)&gt;0,CA191+CZ191=0),REPT("0",Batch_Length),IF(CA191+CZ191=0,"",TEXT(CA191+CZ191,"0")))</f>
        <v>641084171384</v>
      </c>
      <c r="EB191" s="69" t="str">
        <f>IF(COUNTBLANK(EC191:$EI191)=COLUMNS(EC191:$EI191),"",REPT("0",Batch_Length-LEN(IF(AND(SUMPRODUCT($F$32:$F190*CB$32:CB190)+SUMPRODUCT($F$32:$F190*DA$32:DA190)&gt;0,CB191+DA191=0),REPT("0",Batch_Length),IF(CB191+DA191=0,"",TEXT(CB191+DA191,"0"))))))&amp;IF(AND(SUMPRODUCT($F$32:$F190*CB$32:CB190)+SUMPRODUCT($F$32:$F190*DA$32:DA190)&gt;0,CB191+DA191=0),REPT("0",Batch_Length),IF(CB191+DA191=0,"",TEXT(CB191+DA191,"0")))</f>
        <v>105653614484</v>
      </c>
      <c r="EC191" s="69" t="str">
        <f>IF(COUNTBLANK(ED191:$EI191)=COLUMNS(ED191:$EI191),"",REPT("0",Batch_Length-LEN(IF(AND(SUMPRODUCT($F$32:$F190*CC$32:CC190)+SUMPRODUCT($F$32:$F190*DB$32:DB190)&gt;0,CC191+DB191=0),REPT("0",Batch_Length),IF(CC191+DB191=0,"",TEXT(CC191+DB191,"0"))))))&amp;IF(AND(SUMPRODUCT($F$32:$F190*CC$32:CC190)+SUMPRODUCT($F$32:$F190*DB$32:DB190)&gt;0,CC191+DB191=0),REPT("0",Batch_Length),IF(CC191+DB191=0,"",TEXT(CC191+DB191,"0")))</f>
        <v>894034126281</v>
      </c>
      <c r="ED191" s="69" t="str">
        <f>IF(COUNTBLANK(EE191:$EI191)=COLUMNS(EE191:$EI191),"",REPT("0",Batch_Length-LEN(IF(AND(SUMPRODUCT($F$32:$F190*CD$32:CD190)+SUMPRODUCT($F$32:$F190*DC$32:DC190)&gt;0,CD191+DC191=0),REPT("0",Batch_Length),IF(CD191+DC191=0,"",TEXT(CD191+DC191,"0"))))))&amp;IF(AND(SUMPRODUCT($F$32:$F190*CD$32:CD190)+SUMPRODUCT($F$32:$F190*DC$32:DC190)&gt;0,CD191+DC191=0),REPT("0",Batch_Length),IF(CD191+DC191=0,"",TEXT(CD191+DC191,"0")))</f>
        <v>214862194953</v>
      </c>
      <c r="EE191" s="69" t="str">
        <f>IF(COUNTBLANK(EF191:$EI191)=COLUMNS(EF191:$EI191),"",REPT("0",Batch_Length-LEN(IF(AND(SUMPRODUCT($F$32:$F190*CE$32:CE190)+SUMPRODUCT($F$32:$F190*DD$32:DD190)&gt;0,CE191+DD191=0),REPT("0",Batch_Length),IF(CE191+DD191=0,"",TEXT(CE191+DD191,"0"))))))&amp;IF(AND(SUMPRODUCT($F$32:$F190*CE$32:CE190)+SUMPRODUCT($F$32:$F190*DD$32:DD190)&gt;0,CE191+DD191=0),REPT("0",Batch_Length),IF(CE191+DD191=0,"",TEXT(CE191+DD191,"0")))</f>
        <v>504339507351</v>
      </c>
      <c r="EF191" s="69" t="str">
        <f>IF(COUNTBLANK(EG191:$EI191)=COLUMNS(EG191:$EI191),"",REPT("0",Batch_Length-LEN(IF(AND(SUMPRODUCT($F$32:$F190*CF$32:CF190)+SUMPRODUCT($F$32:$F190*DE$32:DE190)&gt;0,CF191+DE191=0),REPT("0",Batch_Length),IF(CF191+DE191=0,"",TEXT(CF191+DE191,"0"))))))&amp;IF(AND(SUMPRODUCT($F$32:$F190*CF$32:CF190)+SUMPRODUCT($F$32:$F190*DE$32:DE190)&gt;0,CF191+DE191=0),REPT("0",Batch_Length),IF(CF191+DE191=0,"",TEXT(CF191+DE191,"0")))</f>
        <v>272495038326</v>
      </c>
      <c r="EG191" s="69" t="str">
        <f>IF(COUNTBLANK(EH191:$EI191)=COLUMNS(EH191:$EI191),"",REPT("0",Batch_Length-LEN(IF(AND(SUMPRODUCT($F$32:$F190*CG$32:CG190)+SUMPRODUCT($F$32:$F190*DF$32:DF190)&gt;0,CG191+DF191=0),REPT("0",Batch_Length),IF(CG191+DF191=0,"",TEXT(CG191+DF191,"0"))))))&amp;IF(AND(SUMPRODUCT($F$32:$F190*CG$32:CG190)+SUMPRODUCT($F$32:$F190*DF$32:DF190)&gt;0,CG191+DF191=0),REPT("0",Batch_Length),IF(CG191+DF191=0,"",TEXT(CG191+DF191,"0")))</f>
        <v>2946702</v>
      </c>
      <c r="EH191" s="69" t="str">
        <f>IF(COUNTBLANK(EI191:$EI191)=COLUMNS(EI191:$EI191),"",REPT("0",Batch_Length-LEN(IF(AND(SUMPRODUCT($F$32:$F190*CH$32:CH190)+SUMPRODUCT($F$32:$F190*DG$32:DG190)&gt;0,CH191+DG191=0),REPT("0",Batch_Length),IF(CH191+DG191=0,"",TEXT(CH191+DG191,"0"))))))&amp;IF(AND(SUMPRODUCT($F$32:$F190*CH$32:CH190)+SUMPRODUCT($F$32:$F190*DG$32:DG190)&gt;0,CH191+DG191=0),REPT("0",Batch_Length),IF(CH191+DG191=0,"",TEXT(CH191+DG191,"0")))</f>
        <v/>
      </c>
      <c r="EI191" s="69" t="str">
        <f>IF(AND(SUMPRODUCT($F$32:$F190*CI$32:CI190)+SUMPRODUCT($F$32:$F190*DH$32:DH190)&gt;0,CI191+DH191=0),REPT("0",Batch_Length),IF(CI191+DH191=0,"",TEXT(CI191+DH191,"0")))</f>
        <v/>
      </c>
      <c r="EJ191" s="69" t="str">
        <f t="shared" si="494"/>
        <v>2946702272495038326504339507351214862194953894034126281105653614484641084171384877168612688988218723122267050655122476638168421183149385930893186799109435156968004883209906330997062135376272570217948962453536198860613811636208208325279592585625600000000000000000000000000000000000000</v>
      </c>
      <c r="EK191" s="57" t="s">
        <v>86</v>
      </c>
    </row>
    <row r="192" spans="6:141" outlineLevel="1" x14ac:dyDescent="0.2">
      <c r="F192" s="66">
        <f t="shared" si="465"/>
        <v>160</v>
      </c>
      <c r="G192" s="67" t="str">
        <f t="shared" si="466"/>
        <v>471472363599206132240694321176194377951192623045460204976904578317542573467421580346978030238114995699562728104819596262106947389303901748942909887857509625114880781313585012959529941660203611234871833992565791817698209861793313332044734813700096000000000000000000000000000000000000000</v>
      </c>
      <c r="H192" s="66">
        <f t="shared" si="467"/>
        <v>285</v>
      </c>
      <c r="I192" s="66">
        <f t="shared" si="386"/>
        <v>24</v>
      </c>
      <c r="J192" s="67" t="str">
        <f t="shared" si="387"/>
        <v>000000000000</v>
      </c>
      <c r="K192" s="68" t="str">
        <f t="shared" si="388"/>
        <v>000000000000</v>
      </c>
      <c r="L192" s="68" t="str">
        <f t="shared" si="389"/>
        <v>000000000000</v>
      </c>
      <c r="M192" s="68" t="str">
        <f t="shared" si="390"/>
        <v>592585625600</v>
      </c>
      <c r="N192" s="68" t="str">
        <f t="shared" si="391"/>
        <v>208208325279</v>
      </c>
      <c r="O192" s="68" t="str">
        <f t="shared" si="392"/>
        <v>860613811636</v>
      </c>
      <c r="P192" s="68" t="str">
        <f t="shared" si="393"/>
        <v>962453536198</v>
      </c>
      <c r="Q192" s="68" t="str">
        <f t="shared" si="394"/>
        <v>272570217948</v>
      </c>
      <c r="R192" s="68" t="str">
        <f t="shared" si="395"/>
        <v>997062135376</v>
      </c>
      <c r="S192" s="68" t="str">
        <f t="shared" si="396"/>
        <v>883209906330</v>
      </c>
      <c r="T192" s="68" t="str">
        <f t="shared" si="397"/>
        <v>435156968004</v>
      </c>
      <c r="U192" s="68" t="str">
        <f t="shared" si="398"/>
        <v>893186799109</v>
      </c>
      <c r="V192" s="68" t="str">
        <f t="shared" si="399"/>
        <v>183149385930</v>
      </c>
      <c r="W192" s="68" t="str">
        <f t="shared" si="400"/>
        <v>476638168421</v>
      </c>
      <c r="X192" s="68" t="str">
        <f t="shared" si="401"/>
        <v>267050655122</v>
      </c>
      <c r="Y192" s="68" t="str">
        <f t="shared" si="402"/>
        <v>988218723122</v>
      </c>
      <c r="Z192" s="68" t="str">
        <f t="shared" si="403"/>
        <v>877168612688</v>
      </c>
      <c r="AA192" s="68" t="str">
        <f t="shared" si="404"/>
        <v>641084171384</v>
      </c>
      <c r="AB192" s="68" t="str">
        <f t="shared" si="405"/>
        <v>105653614484</v>
      </c>
      <c r="AC192" s="68" t="str">
        <f t="shared" si="406"/>
        <v>894034126281</v>
      </c>
      <c r="AD192" s="68" t="str">
        <f t="shared" si="407"/>
        <v>214862194953</v>
      </c>
      <c r="AE192" s="68" t="str">
        <f t="shared" si="408"/>
        <v>504339507351</v>
      </c>
      <c r="AF192" s="68" t="str">
        <f t="shared" si="409"/>
        <v>272495038326</v>
      </c>
      <c r="AG192" s="68" t="str">
        <f t="shared" si="410"/>
        <v>2946702</v>
      </c>
      <c r="AH192" s="68">
        <f t="shared" si="411"/>
        <v>0</v>
      </c>
      <c r="AI192" s="68">
        <f t="shared" si="412"/>
        <v>0</v>
      </c>
      <c r="AJ192" s="69">
        <f t="shared" si="468"/>
        <v>0</v>
      </c>
      <c r="AK192" s="69">
        <f t="shared" si="469"/>
        <v>0</v>
      </c>
      <c r="AL192" s="69">
        <f t="shared" si="470"/>
        <v>0</v>
      </c>
      <c r="AM192" s="69">
        <f t="shared" si="471"/>
        <v>94813700096000</v>
      </c>
      <c r="AN192" s="69">
        <f t="shared" si="472"/>
        <v>33313332044640</v>
      </c>
      <c r="AO192" s="69">
        <f t="shared" si="473"/>
        <v>137698209861760</v>
      </c>
      <c r="AP192" s="69">
        <f t="shared" si="474"/>
        <v>153992565791680</v>
      </c>
      <c r="AQ192" s="69">
        <f t="shared" si="475"/>
        <v>43611234871680</v>
      </c>
      <c r="AR192" s="69">
        <f t="shared" si="476"/>
        <v>159529941660160</v>
      </c>
      <c r="AS192" s="69">
        <f t="shared" si="477"/>
        <v>141313585012800</v>
      </c>
      <c r="AT192" s="69">
        <f t="shared" si="478"/>
        <v>69625114880640</v>
      </c>
      <c r="AU192" s="69">
        <f t="shared" si="479"/>
        <v>142909887857440</v>
      </c>
      <c r="AV192" s="69">
        <f t="shared" si="480"/>
        <v>29303901748800</v>
      </c>
      <c r="AW192" s="69">
        <f t="shared" si="481"/>
        <v>76262106947360</v>
      </c>
      <c r="AX192" s="69">
        <f t="shared" si="482"/>
        <v>42728104819520</v>
      </c>
      <c r="AY192" s="69">
        <f t="shared" si="483"/>
        <v>158114995699520</v>
      </c>
      <c r="AZ192" s="69">
        <f t="shared" si="484"/>
        <v>140346978030080</v>
      </c>
      <c r="BA192" s="69">
        <f t="shared" si="485"/>
        <v>102573467421440</v>
      </c>
      <c r="BB192" s="69">
        <f t="shared" si="486"/>
        <v>16904578317440</v>
      </c>
      <c r="BC192" s="69">
        <f t="shared" si="487"/>
        <v>143045460204960</v>
      </c>
      <c r="BD192" s="69">
        <f t="shared" si="488"/>
        <v>34377951192480</v>
      </c>
      <c r="BE192" s="69">
        <f t="shared" si="489"/>
        <v>80694321176160</v>
      </c>
      <c r="BF192" s="69">
        <f t="shared" si="490"/>
        <v>43599206132160</v>
      </c>
      <c r="BG192" s="69">
        <f t="shared" si="491"/>
        <v>471472320</v>
      </c>
      <c r="BH192" s="69">
        <f t="shared" si="492"/>
        <v>0</v>
      </c>
      <c r="BI192" s="69">
        <f t="shared" si="493"/>
        <v>0</v>
      </c>
      <c r="BJ192" s="69">
        <f t="shared" si="413"/>
        <v>0</v>
      </c>
      <c r="BK192" s="69">
        <f t="shared" si="414"/>
        <v>0</v>
      </c>
      <c r="BL192" s="69">
        <f t="shared" si="415"/>
        <v>0</v>
      </c>
      <c r="BM192" s="69">
        <f t="shared" si="416"/>
        <v>813700096000</v>
      </c>
      <c r="BN192" s="69">
        <f t="shared" si="417"/>
        <v>313332044640</v>
      </c>
      <c r="BO192" s="69">
        <f t="shared" si="418"/>
        <v>698209861760</v>
      </c>
      <c r="BP192" s="69">
        <f t="shared" si="419"/>
        <v>992565791680</v>
      </c>
      <c r="BQ192" s="69">
        <f t="shared" si="420"/>
        <v>611234871680</v>
      </c>
      <c r="BR192" s="69">
        <f t="shared" si="421"/>
        <v>529941660160</v>
      </c>
      <c r="BS192" s="69">
        <f t="shared" si="422"/>
        <v>313585012800</v>
      </c>
      <c r="BT192" s="69">
        <f t="shared" si="423"/>
        <v>625114880640</v>
      </c>
      <c r="BU192" s="69">
        <f t="shared" si="424"/>
        <v>909887857440</v>
      </c>
      <c r="BV192" s="69">
        <f t="shared" si="425"/>
        <v>303901748800</v>
      </c>
      <c r="BW192" s="69">
        <f t="shared" si="426"/>
        <v>262106947360</v>
      </c>
      <c r="BX192" s="69">
        <f t="shared" si="427"/>
        <v>728104819520</v>
      </c>
      <c r="BY192" s="69">
        <f t="shared" si="428"/>
        <v>114995699520</v>
      </c>
      <c r="BZ192" s="69">
        <f t="shared" si="429"/>
        <v>346978030080</v>
      </c>
      <c r="CA192" s="69">
        <f t="shared" si="430"/>
        <v>573467421440</v>
      </c>
      <c r="CB192" s="69">
        <f t="shared" si="431"/>
        <v>904578317440</v>
      </c>
      <c r="CC192" s="69">
        <f t="shared" si="432"/>
        <v>45460204960</v>
      </c>
      <c r="CD192" s="69">
        <f t="shared" si="433"/>
        <v>377951192480</v>
      </c>
      <c r="CE192" s="69">
        <f t="shared" si="434"/>
        <v>694321176160</v>
      </c>
      <c r="CF192" s="69">
        <f t="shared" si="435"/>
        <v>599206132160</v>
      </c>
      <c r="CG192" s="69">
        <f t="shared" si="436"/>
        <v>471472320</v>
      </c>
      <c r="CH192" s="69">
        <f t="shared" si="437"/>
        <v>0</v>
      </c>
      <c r="CI192" s="69">
        <f t="shared" si="438"/>
        <v>0</v>
      </c>
      <c r="CJ192" s="69">
        <f t="shared" si="439"/>
        <v>0</v>
      </c>
      <c r="CK192" s="69">
        <f t="shared" si="440"/>
        <v>0</v>
      </c>
      <c r="CL192" s="69">
        <f t="shared" si="441"/>
        <v>0</v>
      </c>
      <c r="CM192" s="69">
        <f t="shared" si="442"/>
        <v>94</v>
      </c>
      <c r="CN192" s="69">
        <f t="shared" si="443"/>
        <v>33</v>
      </c>
      <c r="CO192" s="69">
        <f t="shared" si="444"/>
        <v>137</v>
      </c>
      <c r="CP192" s="69">
        <f t="shared" si="445"/>
        <v>153</v>
      </c>
      <c r="CQ192" s="69">
        <f t="shared" si="446"/>
        <v>43</v>
      </c>
      <c r="CR192" s="69">
        <f t="shared" si="447"/>
        <v>159</v>
      </c>
      <c r="CS192" s="69">
        <f t="shared" si="448"/>
        <v>141</v>
      </c>
      <c r="CT192" s="69">
        <f t="shared" si="449"/>
        <v>69</v>
      </c>
      <c r="CU192" s="69">
        <f t="shared" si="450"/>
        <v>142</v>
      </c>
      <c r="CV192" s="69">
        <f t="shared" si="451"/>
        <v>29</v>
      </c>
      <c r="CW192" s="69">
        <f t="shared" si="452"/>
        <v>76</v>
      </c>
      <c r="CX192" s="69">
        <f t="shared" si="453"/>
        <v>42</v>
      </c>
      <c r="CY192" s="69">
        <f t="shared" si="454"/>
        <v>158</v>
      </c>
      <c r="CZ192" s="69">
        <f t="shared" si="455"/>
        <v>140</v>
      </c>
      <c r="DA192" s="69">
        <f t="shared" si="456"/>
        <v>102</v>
      </c>
      <c r="DB192" s="69">
        <f t="shared" si="457"/>
        <v>16</v>
      </c>
      <c r="DC192" s="69">
        <f t="shared" si="458"/>
        <v>143</v>
      </c>
      <c r="DD192" s="69">
        <f t="shared" si="459"/>
        <v>34</v>
      </c>
      <c r="DE192" s="69">
        <f t="shared" si="460"/>
        <v>80</v>
      </c>
      <c r="DF192" s="69">
        <f t="shared" si="461"/>
        <v>43</v>
      </c>
      <c r="DG192" s="69">
        <f t="shared" si="462"/>
        <v>0</v>
      </c>
      <c r="DH192" s="69">
        <f t="shared" si="463"/>
        <v>0</v>
      </c>
      <c r="DI192" s="69">
        <f t="shared" si="464"/>
        <v>0</v>
      </c>
      <c r="DJ192" s="69" t="str">
        <f>IF(COUNTBLANK(DK192:$EI192)=COLUMNS(DK192:$EI192),"",REPT("0",Batch_Length-LEN(IF(AND(SUM(AK192:$BI192)&lt;&gt;0,BJ192=0),REPT("0",Batch_Length),TEXT(BJ192,"0")))))&amp;IF(AND(SUM(AK192:$BI192)&lt;&gt;0,BJ192=0),REPT("0",Batch_Length),TEXT(BJ192,"0"))</f>
        <v>000000000000</v>
      </c>
      <c r="DK192" s="69" t="str">
        <f>IF(COUNTBLANK(DL192:$EI192)=COLUMNS(DL192:$EI192),"",REPT("0",Batch_Length-LEN(IF(AND(SUMPRODUCT($F$32:$F191*BK$32:BK191)+SUMPRODUCT($F$32:$F191*CJ$32:CJ191)&gt;0,BK192+CJ192=0),REPT("0",Batch_Length),IF(BK192+CJ192=0,"",TEXT(BK192+CJ192,"0"))))))&amp;IF(AND(SUMPRODUCT($F$32:$F191*BK$32:BK191)+SUMPRODUCT($F$32:$F191*CJ$32:CJ191)&gt;0,BK192+CJ192=0),REPT("0",Batch_Length),IF(BK192+CJ192=0,"",TEXT(BK192+CJ192,"0")))</f>
        <v>000000000000</v>
      </c>
      <c r="DL192" s="69" t="str">
        <f>IF(COUNTBLANK(DM192:$EI192)=COLUMNS(DM192:$EI192),"",REPT("0",Batch_Length-LEN(IF(AND(SUMPRODUCT($F$32:$F191*BL$32:BL191)+SUMPRODUCT($F$32:$F191*CK$32:CK191)&gt;0,BL192+CK192=0),REPT("0",Batch_Length),IF(BL192+CK192=0,"",TEXT(BL192+CK192,"0"))))))&amp;IF(AND(SUMPRODUCT($F$32:$F191*BL$32:BL191)+SUMPRODUCT($F$32:$F191*CK$32:CK191)&gt;0,BL192+CK192=0),REPT("0",Batch_Length),IF(BL192+CK192=0,"",TEXT(BL192+CK192,"0")))</f>
        <v>000000000000</v>
      </c>
      <c r="DM192" s="69" t="str">
        <f>IF(COUNTBLANK(DN192:$EI192)=COLUMNS(DN192:$EI192),"",REPT("0",Batch_Length-LEN(IF(AND(SUMPRODUCT($F$32:$F191*BM$32:BM191)+SUMPRODUCT($F$32:$F191*CL$32:CL191)&gt;0,BM192+CL192=0),REPT("0",Batch_Length),IF(BM192+CL192=0,"",TEXT(BM192+CL192,"0"))))))&amp;IF(AND(SUMPRODUCT($F$32:$F191*BM$32:BM191)+SUMPRODUCT($F$32:$F191*CL$32:CL191)&gt;0,BM192+CL192=0),REPT("0",Batch_Length),IF(BM192+CL192=0,"",TEXT(BM192+CL192,"0")))</f>
        <v>813700096000</v>
      </c>
      <c r="DN192" s="69" t="str">
        <f>IF(COUNTBLANK(DO192:$EI192)=COLUMNS(DO192:$EI192),"",REPT("0",Batch_Length-LEN(IF(AND(SUMPRODUCT($F$32:$F191*BN$32:BN191)+SUMPRODUCT($F$32:$F191*CM$32:CM191)&gt;0,BN192+CM192=0),REPT("0",Batch_Length),IF(BN192+CM192=0,"",TEXT(BN192+CM192,"0"))))))&amp;IF(AND(SUMPRODUCT($F$32:$F191*BN$32:BN191)+SUMPRODUCT($F$32:$F191*CM$32:CM191)&gt;0,BN192+CM192=0),REPT("0",Batch_Length),IF(BN192+CM192=0,"",TEXT(BN192+CM192,"0")))</f>
        <v>313332044734</v>
      </c>
      <c r="DO192" s="69" t="str">
        <f>IF(COUNTBLANK(DP192:$EI192)=COLUMNS(DP192:$EI192),"",REPT("0",Batch_Length-LEN(IF(AND(SUMPRODUCT($F$32:$F191*BO$32:BO191)+SUMPRODUCT($F$32:$F191*CN$32:CN191)&gt;0,BO192+CN192=0),REPT("0",Batch_Length),IF(BO192+CN192=0,"",TEXT(BO192+CN192,"0"))))))&amp;IF(AND(SUMPRODUCT($F$32:$F191*BO$32:BO191)+SUMPRODUCT($F$32:$F191*CN$32:CN191)&gt;0,BO192+CN192=0),REPT("0",Batch_Length),IF(BO192+CN192=0,"",TEXT(BO192+CN192,"0")))</f>
        <v>698209861793</v>
      </c>
      <c r="DP192" s="69" t="str">
        <f>IF(COUNTBLANK(DQ192:$EI192)=COLUMNS(DQ192:$EI192),"",REPT("0",Batch_Length-LEN(IF(AND(SUMPRODUCT($F$32:$F191*BP$32:BP191)+SUMPRODUCT($F$32:$F191*CO$32:CO191)&gt;0,BP192+CO192=0),REPT("0",Batch_Length),IF(BP192+CO192=0,"",TEXT(BP192+CO192,"0"))))))&amp;IF(AND(SUMPRODUCT($F$32:$F191*BP$32:BP191)+SUMPRODUCT($F$32:$F191*CO$32:CO191)&gt;0,BP192+CO192=0),REPT("0",Batch_Length),IF(BP192+CO192=0,"",TEXT(BP192+CO192,"0")))</f>
        <v>992565791817</v>
      </c>
      <c r="DQ192" s="69" t="str">
        <f>IF(COUNTBLANK(DR192:$EI192)=COLUMNS(DR192:$EI192),"",REPT("0",Batch_Length-LEN(IF(AND(SUMPRODUCT($F$32:$F191*BQ$32:BQ191)+SUMPRODUCT($F$32:$F191*CP$32:CP191)&gt;0,BQ192+CP192=0),REPT("0",Batch_Length),IF(BQ192+CP192=0,"",TEXT(BQ192+CP192,"0"))))))&amp;IF(AND(SUMPRODUCT($F$32:$F191*BQ$32:BQ191)+SUMPRODUCT($F$32:$F191*CP$32:CP191)&gt;0,BQ192+CP192=0),REPT("0",Batch_Length),IF(BQ192+CP192=0,"",TEXT(BQ192+CP192,"0")))</f>
        <v>611234871833</v>
      </c>
      <c r="DR192" s="69" t="str">
        <f>IF(COUNTBLANK(DS192:$EI192)=COLUMNS(DS192:$EI192),"",REPT("0",Batch_Length-LEN(IF(AND(SUMPRODUCT($F$32:$F191*BR$32:BR191)+SUMPRODUCT($F$32:$F191*CQ$32:CQ191)&gt;0,BR192+CQ192=0),REPT("0",Batch_Length),IF(BR192+CQ192=0,"",TEXT(BR192+CQ192,"0"))))))&amp;IF(AND(SUMPRODUCT($F$32:$F191*BR$32:BR191)+SUMPRODUCT($F$32:$F191*CQ$32:CQ191)&gt;0,BR192+CQ192=0),REPT("0",Batch_Length),IF(BR192+CQ192=0,"",TEXT(BR192+CQ192,"0")))</f>
        <v>529941660203</v>
      </c>
      <c r="DS192" s="69" t="str">
        <f>IF(COUNTBLANK(DT192:$EI192)=COLUMNS(DT192:$EI192),"",REPT("0",Batch_Length-LEN(IF(AND(SUMPRODUCT($F$32:$F191*BS$32:BS191)+SUMPRODUCT($F$32:$F191*CR$32:CR191)&gt;0,BS192+CR192=0),REPT("0",Batch_Length),IF(BS192+CR192=0,"",TEXT(BS192+CR192,"0"))))))&amp;IF(AND(SUMPRODUCT($F$32:$F191*BS$32:BS191)+SUMPRODUCT($F$32:$F191*CR$32:CR191)&gt;0,BS192+CR192=0),REPT("0",Batch_Length),IF(BS192+CR192=0,"",TEXT(BS192+CR192,"0")))</f>
        <v>313585012959</v>
      </c>
      <c r="DT192" s="69" t="str">
        <f>IF(COUNTBLANK(DU192:$EI192)=COLUMNS(DU192:$EI192),"",REPT("0",Batch_Length-LEN(IF(AND(SUMPRODUCT($F$32:$F191*BT$32:BT191)+SUMPRODUCT($F$32:$F191*CS$32:CS191)&gt;0,BT192+CS192=0),REPT("0",Batch_Length),IF(BT192+CS192=0,"",TEXT(BT192+CS192,"0"))))))&amp;IF(AND(SUMPRODUCT($F$32:$F191*BT$32:BT191)+SUMPRODUCT($F$32:$F191*CS$32:CS191)&gt;0,BT192+CS192=0),REPT("0",Batch_Length),IF(BT192+CS192=0,"",TEXT(BT192+CS192,"0")))</f>
        <v>625114880781</v>
      </c>
      <c r="DU192" s="69" t="str">
        <f>IF(COUNTBLANK(DV192:$EI192)=COLUMNS(DV192:$EI192),"",REPT("0",Batch_Length-LEN(IF(AND(SUMPRODUCT($F$32:$F191*BU$32:BU191)+SUMPRODUCT($F$32:$F191*CT$32:CT191)&gt;0,BU192+CT192=0),REPT("0",Batch_Length),IF(BU192+CT192=0,"",TEXT(BU192+CT192,"0"))))))&amp;IF(AND(SUMPRODUCT($F$32:$F191*BU$32:BU191)+SUMPRODUCT($F$32:$F191*CT$32:CT191)&gt;0,BU192+CT192=0),REPT("0",Batch_Length),IF(BU192+CT192=0,"",TEXT(BU192+CT192,"0")))</f>
        <v>909887857509</v>
      </c>
      <c r="DV192" s="69" t="str">
        <f>IF(COUNTBLANK(DW192:$EI192)=COLUMNS(DW192:$EI192),"",REPT("0",Batch_Length-LEN(IF(AND(SUMPRODUCT($F$32:$F191*BV$32:BV191)+SUMPRODUCT($F$32:$F191*CU$32:CU191)&gt;0,BV192+CU192=0),REPT("0",Batch_Length),IF(BV192+CU192=0,"",TEXT(BV192+CU192,"0"))))))&amp;IF(AND(SUMPRODUCT($F$32:$F191*BV$32:BV191)+SUMPRODUCT($F$32:$F191*CU$32:CU191)&gt;0,BV192+CU192=0),REPT("0",Batch_Length),IF(BV192+CU192=0,"",TEXT(BV192+CU192,"0")))</f>
        <v>303901748942</v>
      </c>
      <c r="DW192" s="69" t="str">
        <f>IF(COUNTBLANK(DX192:$EI192)=COLUMNS(DX192:$EI192),"",REPT("0",Batch_Length-LEN(IF(AND(SUMPRODUCT($F$32:$F191*BW$32:BW191)+SUMPRODUCT($F$32:$F191*CV$32:CV191)&gt;0,BW192+CV192=0),REPT("0",Batch_Length),IF(BW192+CV192=0,"",TEXT(BW192+CV192,"0"))))))&amp;IF(AND(SUMPRODUCT($F$32:$F191*BW$32:BW191)+SUMPRODUCT($F$32:$F191*CV$32:CV191)&gt;0,BW192+CV192=0),REPT("0",Batch_Length),IF(BW192+CV192=0,"",TEXT(BW192+CV192,"0")))</f>
        <v>262106947389</v>
      </c>
      <c r="DX192" s="69" t="str">
        <f>IF(COUNTBLANK(DY192:$EI192)=COLUMNS(DY192:$EI192),"",REPT("0",Batch_Length-LEN(IF(AND(SUMPRODUCT($F$32:$F191*BX$32:BX191)+SUMPRODUCT($F$32:$F191*CW$32:CW191)&gt;0,BX192+CW192=0),REPT("0",Batch_Length),IF(BX192+CW192=0,"",TEXT(BX192+CW192,"0"))))))&amp;IF(AND(SUMPRODUCT($F$32:$F191*BX$32:BX191)+SUMPRODUCT($F$32:$F191*CW$32:CW191)&gt;0,BX192+CW192=0),REPT("0",Batch_Length),IF(BX192+CW192=0,"",TEXT(BX192+CW192,"0")))</f>
        <v>728104819596</v>
      </c>
      <c r="DY192" s="69" t="str">
        <f>IF(COUNTBLANK(DZ192:$EI192)=COLUMNS(DZ192:$EI192),"",REPT("0",Batch_Length-LEN(IF(AND(SUMPRODUCT($F$32:$F191*BY$32:BY191)+SUMPRODUCT($F$32:$F191*CX$32:CX191)&gt;0,BY192+CX192=0),REPT("0",Batch_Length),IF(BY192+CX192=0,"",TEXT(BY192+CX192,"0"))))))&amp;IF(AND(SUMPRODUCT($F$32:$F191*BY$32:BY191)+SUMPRODUCT($F$32:$F191*CX$32:CX191)&gt;0,BY192+CX192=0),REPT("0",Batch_Length),IF(BY192+CX192=0,"",TEXT(BY192+CX192,"0")))</f>
        <v>114995699562</v>
      </c>
      <c r="DZ192" s="69" t="str">
        <f>IF(COUNTBLANK(EA192:$EI192)=COLUMNS(EA192:$EI192),"",REPT("0",Batch_Length-LEN(IF(AND(SUMPRODUCT($F$32:$F191*BZ$32:BZ191)+SUMPRODUCT($F$32:$F191*CY$32:CY191)&gt;0,BZ192+CY192=0),REPT("0",Batch_Length),IF(BZ192+CY192=0,"",TEXT(BZ192+CY192,"0"))))))&amp;IF(AND(SUMPRODUCT($F$32:$F191*BZ$32:BZ191)+SUMPRODUCT($F$32:$F191*CY$32:CY191)&gt;0,BZ192+CY192=0),REPT("0",Batch_Length),IF(BZ192+CY192=0,"",TEXT(BZ192+CY192,"0")))</f>
        <v>346978030238</v>
      </c>
      <c r="EA192" s="69" t="str">
        <f>IF(COUNTBLANK(EB192:$EI192)=COLUMNS(EB192:$EI192),"",REPT("0",Batch_Length-LEN(IF(AND(SUMPRODUCT($F$32:$F191*CA$32:CA191)+SUMPRODUCT($F$32:$F191*CZ$32:CZ191)&gt;0,CA192+CZ192=0),REPT("0",Batch_Length),IF(CA192+CZ192=0,"",TEXT(CA192+CZ192,"0"))))))&amp;IF(AND(SUMPRODUCT($F$32:$F191*CA$32:CA191)+SUMPRODUCT($F$32:$F191*CZ$32:CZ191)&gt;0,CA192+CZ192=0),REPT("0",Batch_Length),IF(CA192+CZ192=0,"",TEXT(CA192+CZ192,"0")))</f>
        <v>573467421580</v>
      </c>
      <c r="EB192" s="69" t="str">
        <f>IF(COUNTBLANK(EC192:$EI192)=COLUMNS(EC192:$EI192),"",REPT("0",Batch_Length-LEN(IF(AND(SUMPRODUCT($F$32:$F191*CB$32:CB191)+SUMPRODUCT($F$32:$F191*DA$32:DA191)&gt;0,CB192+DA192=0),REPT("0",Batch_Length),IF(CB192+DA192=0,"",TEXT(CB192+DA192,"0"))))))&amp;IF(AND(SUMPRODUCT($F$32:$F191*CB$32:CB191)+SUMPRODUCT($F$32:$F191*DA$32:DA191)&gt;0,CB192+DA192=0),REPT("0",Batch_Length),IF(CB192+DA192=0,"",TEXT(CB192+DA192,"0")))</f>
        <v>904578317542</v>
      </c>
      <c r="EC192" s="69" t="str">
        <f>IF(COUNTBLANK(ED192:$EI192)=COLUMNS(ED192:$EI192),"",REPT("0",Batch_Length-LEN(IF(AND(SUMPRODUCT($F$32:$F191*CC$32:CC191)+SUMPRODUCT($F$32:$F191*DB$32:DB191)&gt;0,CC192+DB192=0),REPT("0",Batch_Length),IF(CC192+DB192=0,"",TEXT(CC192+DB192,"0"))))))&amp;IF(AND(SUMPRODUCT($F$32:$F191*CC$32:CC191)+SUMPRODUCT($F$32:$F191*DB$32:DB191)&gt;0,CC192+DB192=0),REPT("0",Batch_Length),IF(CC192+DB192=0,"",TEXT(CC192+DB192,"0")))</f>
        <v>045460204976</v>
      </c>
      <c r="ED192" s="69" t="str">
        <f>IF(COUNTBLANK(EE192:$EI192)=COLUMNS(EE192:$EI192),"",REPT("0",Batch_Length-LEN(IF(AND(SUMPRODUCT($F$32:$F191*CD$32:CD191)+SUMPRODUCT($F$32:$F191*DC$32:DC191)&gt;0,CD192+DC192=0),REPT("0",Batch_Length),IF(CD192+DC192=0,"",TEXT(CD192+DC192,"0"))))))&amp;IF(AND(SUMPRODUCT($F$32:$F191*CD$32:CD191)+SUMPRODUCT($F$32:$F191*DC$32:DC191)&gt;0,CD192+DC192=0),REPT("0",Batch_Length),IF(CD192+DC192=0,"",TEXT(CD192+DC192,"0")))</f>
        <v>377951192623</v>
      </c>
      <c r="EE192" s="69" t="str">
        <f>IF(COUNTBLANK(EF192:$EI192)=COLUMNS(EF192:$EI192),"",REPT("0",Batch_Length-LEN(IF(AND(SUMPRODUCT($F$32:$F191*CE$32:CE191)+SUMPRODUCT($F$32:$F191*DD$32:DD191)&gt;0,CE192+DD192=0),REPT("0",Batch_Length),IF(CE192+DD192=0,"",TEXT(CE192+DD192,"0"))))))&amp;IF(AND(SUMPRODUCT($F$32:$F191*CE$32:CE191)+SUMPRODUCT($F$32:$F191*DD$32:DD191)&gt;0,CE192+DD192=0),REPT("0",Batch_Length),IF(CE192+DD192=0,"",TEXT(CE192+DD192,"0")))</f>
        <v>694321176194</v>
      </c>
      <c r="EF192" s="69" t="str">
        <f>IF(COUNTBLANK(EG192:$EI192)=COLUMNS(EG192:$EI192),"",REPT("0",Batch_Length-LEN(IF(AND(SUMPRODUCT($F$32:$F191*CF$32:CF191)+SUMPRODUCT($F$32:$F191*DE$32:DE191)&gt;0,CF192+DE192=0),REPT("0",Batch_Length),IF(CF192+DE192=0,"",TEXT(CF192+DE192,"0"))))))&amp;IF(AND(SUMPRODUCT($F$32:$F191*CF$32:CF191)+SUMPRODUCT($F$32:$F191*DE$32:DE191)&gt;0,CF192+DE192=0),REPT("0",Batch_Length),IF(CF192+DE192=0,"",TEXT(CF192+DE192,"0")))</f>
        <v>599206132240</v>
      </c>
      <c r="EG192" s="69" t="str">
        <f>IF(COUNTBLANK(EH192:$EI192)=COLUMNS(EH192:$EI192),"",REPT("0",Batch_Length-LEN(IF(AND(SUMPRODUCT($F$32:$F191*CG$32:CG191)+SUMPRODUCT($F$32:$F191*DF$32:DF191)&gt;0,CG192+DF192=0),REPT("0",Batch_Length),IF(CG192+DF192=0,"",TEXT(CG192+DF192,"0"))))))&amp;IF(AND(SUMPRODUCT($F$32:$F191*CG$32:CG191)+SUMPRODUCT($F$32:$F191*DF$32:DF191)&gt;0,CG192+DF192=0),REPT("0",Batch_Length),IF(CG192+DF192=0,"",TEXT(CG192+DF192,"0")))</f>
        <v>471472363</v>
      </c>
      <c r="EH192" s="69" t="str">
        <f>IF(COUNTBLANK(EI192:$EI192)=COLUMNS(EI192:$EI192),"",REPT("0",Batch_Length-LEN(IF(AND(SUMPRODUCT($F$32:$F191*CH$32:CH191)+SUMPRODUCT($F$32:$F191*DG$32:DG191)&gt;0,CH192+DG192=0),REPT("0",Batch_Length),IF(CH192+DG192=0,"",TEXT(CH192+DG192,"0"))))))&amp;IF(AND(SUMPRODUCT($F$32:$F191*CH$32:CH191)+SUMPRODUCT($F$32:$F191*DG$32:DG191)&gt;0,CH192+DG192=0),REPT("0",Batch_Length),IF(CH192+DG192=0,"",TEXT(CH192+DG192,"0")))</f>
        <v/>
      </c>
      <c r="EI192" s="69" t="str">
        <f>IF(AND(SUMPRODUCT($F$32:$F191*CI$32:CI191)+SUMPRODUCT($F$32:$F191*DH$32:DH191)&gt;0,CI192+DH192=0),REPT("0",Batch_Length),IF(CI192+DH192=0,"",TEXT(CI192+DH192,"0")))</f>
        <v/>
      </c>
      <c r="EJ192" s="69" t="str">
        <f t="shared" si="494"/>
        <v>471472363599206132240694321176194377951192623045460204976904578317542573467421580346978030238114995699562728104819596262106947389303901748942909887857509625114880781313585012959529941660203611234871833992565791817698209861793313332044734813700096000000000000000000000000000000000000000</v>
      </c>
      <c r="EK192" s="57" t="s">
        <v>86</v>
      </c>
    </row>
    <row r="193" spans="6:141" outlineLevel="1" x14ac:dyDescent="0.2">
      <c r="F193" s="66">
        <f t="shared" si="465"/>
        <v>161</v>
      </c>
      <c r="G193" s="67" t="str">
        <f t="shared" si="466"/>
        <v>75907050539472187290751785709367294850142012310319093001281637109124354328254874435863462868336514307629599224875954998199218529677928181579808491945059049643495805791487187086484320607292781408814365272803092482649411787748723446459202305005715456000000000000000000000000000000000000000</v>
      </c>
      <c r="H193" s="66">
        <f t="shared" si="467"/>
        <v>287</v>
      </c>
      <c r="I193" s="66">
        <f t="shared" ref="I193:I203" si="495">IF($F193=1,1,ROUNDUP($H192/Batch_Length,0))</f>
        <v>24</v>
      </c>
      <c r="J193" s="67" t="str">
        <f t="shared" ref="J193:J203" si="496">IF($F193=1,,IF($I193&gt;=J$31,RIGHT(LEFT($G192,$H192-(J$31-1)*Batch_Length),Batch_Length),))</f>
        <v>000000000000</v>
      </c>
      <c r="K193" s="68" t="str">
        <f t="shared" ref="K193:K203" si="497">IF($F193=1,,IF($I193&gt;=K$31,RIGHT(LEFT($G192,$H192-(K$31-1)*Batch_Length),Batch_Length),))</f>
        <v>000000000000</v>
      </c>
      <c r="L193" s="68" t="str">
        <f t="shared" ref="L193:L203" si="498">IF($F193=1,,IF($I193&gt;=L$31,RIGHT(LEFT($G192,$H192-(L$31-1)*Batch_Length),Batch_Length),))</f>
        <v>000000000000</v>
      </c>
      <c r="M193" s="68" t="str">
        <f t="shared" ref="M193:M203" si="499">IF($F193=1,,IF($I193&gt;=M$31,RIGHT(LEFT($G192,$H192-(M$31-1)*Batch_Length),Batch_Length),))</f>
        <v>813700096000</v>
      </c>
      <c r="N193" s="68" t="str">
        <f t="shared" ref="N193:N203" si="500">IF($F193=1,,IF($I193&gt;=N$31,RIGHT(LEFT($G192,$H192-(N$31-1)*Batch_Length),Batch_Length),))</f>
        <v>313332044734</v>
      </c>
      <c r="O193" s="68" t="str">
        <f t="shared" ref="O193:O203" si="501">IF($F193=1,,IF($I193&gt;=O$31,RIGHT(LEFT($G192,$H192-(O$31-1)*Batch_Length),Batch_Length),))</f>
        <v>698209861793</v>
      </c>
      <c r="P193" s="68" t="str">
        <f t="shared" ref="P193:P203" si="502">IF($F193=1,,IF($I193&gt;=P$31,RIGHT(LEFT($G192,$H192-(P$31-1)*Batch_Length),Batch_Length),))</f>
        <v>992565791817</v>
      </c>
      <c r="Q193" s="68" t="str">
        <f t="shared" ref="Q193:Q203" si="503">IF($F193=1,,IF($I193&gt;=Q$31,RIGHT(LEFT($G192,$H192-(Q$31-1)*Batch_Length),Batch_Length),))</f>
        <v>611234871833</v>
      </c>
      <c r="R193" s="68" t="str">
        <f t="shared" ref="R193:R203" si="504">IF($F193=1,,IF($I193&gt;=R$31,RIGHT(LEFT($G192,$H192-(R$31-1)*Batch_Length),Batch_Length),))</f>
        <v>529941660203</v>
      </c>
      <c r="S193" s="68" t="str">
        <f t="shared" ref="S193:S203" si="505">IF($F193=1,,IF($I193&gt;=S$31,RIGHT(LEFT($G192,$H192-(S$31-1)*Batch_Length),Batch_Length),))</f>
        <v>313585012959</v>
      </c>
      <c r="T193" s="68" t="str">
        <f t="shared" ref="T193:T203" si="506">IF($F193=1,,IF($I193&gt;=T$31,RIGHT(LEFT($G192,$H192-(T$31-1)*Batch_Length),Batch_Length),))</f>
        <v>625114880781</v>
      </c>
      <c r="U193" s="68" t="str">
        <f t="shared" ref="U193:U203" si="507">IF($F193=1,,IF($I193&gt;=U$31,RIGHT(LEFT($G192,$H192-(U$31-1)*Batch_Length),Batch_Length),))</f>
        <v>909887857509</v>
      </c>
      <c r="V193" s="68" t="str">
        <f t="shared" ref="V193:V203" si="508">IF($F193=1,,IF($I193&gt;=V$31,RIGHT(LEFT($G192,$H192-(V$31-1)*Batch_Length),Batch_Length),))</f>
        <v>303901748942</v>
      </c>
      <c r="W193" s="68" t="str">
        <f t="shared" ref="W193:W203" si="509">IF($F193=1,,IF($I193&gt;=W$31,RIGHT(LEFT($G192,$H192-(W$31-1)*Batch_Length),Batch_Length),))</f>
        <v>262106947389</v>
      </c>
      <c r="X193" s="68" t="str">
        <f t="shared" ref="X193:X203" si="510">IF($F193=1,,IF($I193&gt;=X$31,RIGHT(LEFT($G192,$H192-(X$31-1)*Batch_Length),Batch_Length),))</f>
        <v>728104819596</v>
      </c>
      <c r="Y193" s="68" t="str">
        <f t="shared" ref="Y193:Y203" si="511">IF($F193=1,,IF($I193&gt;=Y$31,RIGHT(LEFT($G192,$H192-(Y$31-1)*Batch_Length),Batch_Length),))</f>
        <v>114995699562</v>
      </c>
      <c r="Z193" s="68" t="str">
        <f t="shared" ref="Z193:Z203" si="512">IF($F193=1,,IF($I193&gt;=Z$31,RIGHT(LEFT($G192,$H192-(Z$31-1)*Batch_Length),Batch_Length),))</f>
        <v>346978030238</v>
      </c>
      <c r="AA193" s="68" t="str">
        <f t="shared" ref="AA193:AA203" si="513">IF($F193=1,,IF($I193&gt;=AA$31,RIGHT(LEFT($G192,$H192-(AA$31-1)*Batch_Length),Batch_Length),))</f>
        <v>573467421580</v>
      </c>
      <c r="AB193" s="68" t="str">
        <f t="shared" ref="AB193:AB203" si="514">IF($F193=1,,IF($I193&gt;=AB$31,RIGHT(LEFT($G192,$H192-(AB$31-1)*Batch_Length),Batch_Length),))</f>
        <v>904578317542</v>
      </c>
      <c r="AC193" s="68" t="str">
        <f t="shared" ref="AC193:AC203" si="515">IF($F193=1,,IF($I193&gt;=AC$31,RIGHT(LEFT($G192,$H192-(AC$31-1)*Batch_Length),Batch_Length),))</f>
        <v>045460204976</v>
      </c>
      <c r="AD193" s="68" t="str">
        <f t="shared" ref="AD193:AD203" si="516">IF($F193=1,,IF($I193&gt;=AD$31,RIGHT(LEFT($G192,$H192-(AD$31-1)*Batch_Length),Batch_Length),))</f>
        <v>377951192623</v>
      </c>
      <c r="AE193" s="68" t="str">
        <f t="shared" ref="AE193:AE203" si="517">IF($F193=1,,IF($I193&gt;=AE$31,RIGHT(LEFT($G192,$H192-(AE$31-1)*Batch_Length),Batch_Length),))</f>
        <v>694321176194</v>
      </c>
      <c r="AF193" s="68" t="str">
        <f t="shared" ref="AF193:AF203" si="518">IF($F193=1,,IF($I193&gt;=AF$31,RIGHT(LEFT($G192,$H192-(AF$31-1)*Batch_Length),Batch_Length),))</f>
        <v>599206132240</v>
      </c>
      <c r="AG193" s="68" t="str">
        <f t="shared" ref="AG193:AG203" si="519">IF($F193=1,,IF($I193&gt;=AG$31,RIGHT(LEFT($G192,$H192-(AG$31-1)*Batch_Length),Batch_Length),))</f>
        <v>471472363</v>
      </c>
      <c r="AH193" s="68">
        <f t="shared" ref="AH193:AH203" si="520">IF($F193=1,,IF($I193&gt;=AH$31,RIGHT(LEFT($G192,$H192-(AH$31-1)*Batch_Length),Batch_Length),))</f>
        <v>0</v>
      </c>
      <c r="AI193" s="68">
        <f t="shared" ref="AI193:AI203" si="521">IF($F193=1,,IF($I193&gt;=AI$31,RIGHT(LEFT($G192,$H192-(AI$31-1)*Batch_Length),Batch_Length),))</f>
        <v>0</v>
      </c>
      <c r="AJ193" s="69">
        <f t="shared" si="468"/>
        <v>0</v>
      </c>
      <c r="AK193" s="69">
        <f t="shared" si="469"/>
        <v>0</v>
      </c>
      <c r="AL193" s="69">
        <f t="shared" si="470"/>
        <v>0</v>
      </c>
      <c r="AM193" s="69">
        <f t="shared" si="471"/>
        <v>131005715456000</v>
      </c>
      <c r="AN193" s="69">
        <f t="shared" si="472"/>
        <v>50446459202174</v>
      </c>
      <c r="AO193" s="69">
        <f t="shared" si="473"/>
        <v>112411787748673</v>
      </c>
      <c r="AP193" s="69">
        <f t="shared" si="474"/>
        <v>159803092482537</v>
      </c>
      <c r="AQ193" s="69">
        <f t="shared" si="475"/>
        <v>98408814365113</v>
      </c>
      <c r="AR193" s="69">
        <f t="shared" si="476"/>
        <v>85320607292683</v>
      </c>
      <c r="AS193" s="69">
        <f t="shared" si="477"/>
        <v>50487187086399</v>
      </c>
      <c r="AT193" s="69">
        <f t="shared" si="478"/>
        <v>100643495805741</v>
      </c>
      <c r="AU193" s="69">
        <f t="shared" si="479"/>
        <v>146491945058949</v>
      </c>
      <c r="AV193" s="69">
        <f t="shared" si="480"/>
        <v>48928181579662</v>
      </c>
      <c r="AW193" s="69">
        <f t="shared" si="481"/>
        <v>42199218529629</v>
      </c>
      <c r="AX193" s="69">
        <f t="shared" si="482"/>
        <v>117224875954956</v>
      </c>
      <c r="AY193" s="69">
        <f t="shared" si="483"/>
        <v>18514307629482</v>
      </c>
      <c r="AZ193" s="69">
        <f t="shared" si="484"/>
        <v>55863462868318</v>
      </c>
      <c r="BA193" s="69">
        <f t="shared" si="485"/>
        <v>92328254874380</v>
      </c>
      <c r="BB193" s="69">
        <f t="shared" si="486"/>
        <v>145637109124262</v>
      </c>
      <c r="BC193" s="69">
        <f t="shared" si="487"/>
        <v>7319093001136</v>
      </c>
      <c r="BD193" s="69">
        <f t="shared" si="488"/>
        <v>60850142012303</v>
      </c>
      <c r="BE193" s="69">
        <f t="shared" si="489"/>
        <v>111785709367234</v>
      </c>
      <c r="BF193" s="69">
        <f t="shared" si="490"/>
        <v>96472187290640</v>
      </c>
      <c r="BG193" s="69">
        <f t="shared" si="491"/>
        <v>75907050443</v>
      </c>
      <c r="BH193" s="69">
        <f t="shared" si="492"/>
        <v>0</v>
      </c>
      <c r="BI193" s="69">
        <f t="shared" si="493"/>
        <v>0</v>
      </c>
      <c r="BJ193" s="69">
        <f t="shared" ref="BJ193:BJ203" si="522">RIGHT(AJ193,Batch_Length)*1</f>
        <v>0</v>
      </c>
      <c r="BK193" s="69">
        <f t="shared" ref="BK193:BK203" si="523">RIGHT(AK193,Batch_Length)*1</f>
        <v>0</v>
      </c>
      <c r="BL193" s="69">
        <f t="shared" ref="BL193:BL203" si="524">RIGHT(AL193,Batch_Length)*1</f>
        <v>0</v>
      </c>
      <c r="BM193" s="69">
        <f t="shared" ref="BM193:BM203" si="525">RIGHT(AM193,Batch_Length)*1</f>
        <v>5715456000</v>
      </c>
      <c r="BN193" s="69">
        <f t="shared" ref="BN193:BN203" si="526">RIGHT(AN193,Batch_Length)*1</f>
        <v>446459202174</v>
      </c>
      <c r="BO193" s="69">
        <f t="shared" ref="BO193:BO203" si="527">RIGHT(AO193,Batch_Length)*1</f>
        <v>411787748673</v>
      </c>
      <c r="BP193" s="69">
        <f t="shared" ref="BP193:BP203" si="528">RIGHT(AP193,Batch_Length)*1</f>
        <v>803092482537</v>
      </c>
      <c r="BQ193" s="69">
        <f t="shared" ref="BQ193:BQ203" si="529">RIGHT(AQ193,Batch_Length)*1</f>
        <v>408814365113</v>
      </c>
      <c r="BR193" s="69">
        <f t="shared" ref="BR193:BR203" si="530">RIGHT(AR193,Batch_Length)*1</f>
        <v>320607292683</v>
      </c>
      <c r="BS193" s="69">
        <f t="shared" ref="BS193:BS203" si="531">RIGHT(AS193,Batch_Length)*1</f>
        <v>487187086399</v>
      </c>
      <c r="BT193" s="69">
        <f t="shared" ref="BT193:BT203" si="532">RIGHT(AT193,Batch_Length)*1</f>
        <v>643495805741</v>
      </c>
      <c r="BU193" s="69">
        <f t="shared" ref="BU193:BU203" si="533">RIGHT(AU193,Batch_Length)*1</f>
        <v>491945058949</v>
      </c>
      <c r="BV193" s="69">
        <f t="shared" ref="BV193:BV203" si="534">RIGHT(AV193,Batch_Length)*1</f>
        <v>928181579662</v>
      </c>
      <c r="BW193" s="69">
        <f t="shared" ref="BW193:BW203" si="535">RIGHT(AW193,Batch_Length)*1</f>
        <v>199218529629</v>
      </c>
      <c r="BX193" s="69">
        <f t="shared" ref="BX193:BX203" si="536">RIGHT(AX193,Batch_Length)*1</f>
        <v>224875954956</v>
      </c>
      <c r="BY193" s="69">
        <f t="shared" ref="BY193:BY203" si="537">RIGHT(AY193,Batch_Length)*1</f>
        <v>514307629482</v>
      </c>
      <c r="BZ193" s="69">
        <f t="shared" ref="BZ193:BZ203" si="538">RIGHT(AZ193,Batch_Length)*1</f>
        <v>863462868318</v>
      </c>
      <c r="CA193" s="69">
        <f t="shared" ref="CA193:CA203" si="539">RIGHT(BA193,Batch_Length)*1</f>
        <v>328254874380</v>
      </c>
      <c r="CB193" s="69">
        <f t="shared" ref="CB193:CB203" si="540">RIGHT(BB193,Batch_Length)*1</f>
        <v>637109124262</v>
      </c>
      <c r="CC193" s="69">
        <f t="shared" ref="CC193:CC203" si="541">RIGHT(BC193,Batch_Length)*1</f>
        <v>319093001136</v>
      </c>
      <c r="CD193" s="69">
        <f t="shared" ref="CD193:CD203" si="542">RIGHT(BD193,Batch_Length)*1</f>
        <v>850142012303</v>
      </c>
      <c r="CE193" s="69">
        <f t="shared" ref="CE193:CE203" si="543">RIGHT(BE193,Batch_Length)*1</f>
        <v>785709367234</v>
      </c>
      <c r="CF193" s="69">
        <f t="shared" ref="CF193:CF203" si="544">RIGHT(BF193,Batch_Length)*1</f>
        <v>472187290640</v>
      </c>
      <c r="CG193" s="69">
        <f t="shared" ref="CG193:CG203" si="545">RIGHT(BG193,Batch_Length)*1</f>
        <v>75907050443</v>
      </c>
      <c r="CH193" s="69">
        <f t="shared" ref="CH193:CH203" si="546">RIGHT(BH193,Batch_Length)*1</f>
        <v>0</v>
      </c>
      <c r="CI193" s="69">
        <f t="shared" ref="CI193:CI203" si="547">RIGHT(BI193,Batch_Length)*1</f>
        <v>0</v>
      </c>
      <c r="CJ193" s="69">
        <f t="shared" ref="CJ193:CJ203" si="548">(AJ193-(BJ193*1))/(10^Batch_Length)</f>
        <v>0</v>
      </c>
      <c r="CK193" s="69">
        <f t="shared" ref="CK193:CK203" si="549">(AK193-(BK193*1))/(10^Batch_Length)</f>
        <v>0</v>
      </c>
      <c r="CL193" s="69">
        <f t="shared" ref="CL193:CL203" si="550">(AL193-(BL193*1))/(10^Batch_Length)</f>
        <v>0</v>
      </c>
      <c r="CM193" s="69">
        <f t="shared" ref="CM193:CM203" si="551">(AM193-(BM193*1))/(10^Batch_Length)</f>
        <v>131</v>
      </c>
      <c r="CN193" s="69">
        <f t="shared" ref="CN193:CN203" si="552">(AN193-(BN193*1))/(10^Batch_Length)</f>
        <v>50</v>
      </c>
      <c r="CO193" s="69">
        <f t="shared" ref="CO193:CO203" si="553">(AO193-(BO193*1))/(10^Batch_Length)</f>
        <v>112</v>
      </c>
      <c r="CP193" s="69">
        <f t="shared" ref="CP193:CP203" si="554">(AP193-(BP193*1))/(10^Batch_Length)</f>
        <v>159</v>
      </c>
      <c r="CQ193" s="69">
        <f t="shared" ref="CQ193:CQ203" si="555">(AQ193-(BQ193*1))/(10^Batch_Length)</f>
        <v>98</v>
      </c>
      <c r="CR193" s="69">
        <f t="shared" ref="CR193:CR203" si="556">(AR193-(BR193*1))/(10^Batch_Length)</f>
        <v>85</v>
      </c>
      <c r="CS193" s="69">
        <f t="shared" ref="CS193:CS203" si="557">(AS193-(BS193*1))/(10^Batch_Length)</f>
        <v>50</v>
      </c>
      <c r="CT193" s="69">
        <f t="shared" ref="CT193:CT203" si="558">(AT193-(BT193*1))/(10^Batch_Length)</f>
        <v>100</v>
      </c>
      <c r="CU193" s="69">
        <f t="shared" ref="CU193:CU203" si="559">(AU193-(BU193*1))/(10^Batch_Length)</f>
        <v>146</v>
      </c>
      <c r="CV193" s="69">
        <f t="shared" ref="CV193:CV203" si="560">(AV193-(BV193*1))/(10^Batch_Length)</f>
        <v>48</v>
      </c>
      <c r="CW193" s="69">
        <f t="shared" ref="CW193:CW203" si="561">(AW193-(BW193*1))/(10^Batch_Length)</f>
        <v>42</v>
      </c>
      <c r="CX193" s="69">
        <f t="shared" ref="CX193:CX203" si="562">(AX193-(BX193*1))/(10^Batch_Length)</f>
        <v>117</v>
      </c>
      <c r="CY193" s="69">
        <f t="shared" ref="CY193:CY203" si="563">(AY193-(BY193*1))/(10^Batch_Length)</f>
        <v>18</v>
      </c>
      <c r="CZ193" s="69">
        <f t="shared" ref="CZ193:CZ203" si="564">(AZ193-(BZ193*1))/(10^Batch_Length)</f>
        <v>55</v>
      </c>
      <c r="DA193" s="69">
        <f t="shared" ref="DA193:DA203" si="565">(BA193-(CA193*1))/(10^Batch_Length)</f>
        <v>92</v>
      </c>
      <c r="DB193" s="69">
        <f t="shared" ref="DB193:DB203" si="566">(BB193-(CB193*1))/(10^Batch_Length)</f>
        <v>145</v>
      </c>
      <c r="DC193" s="69">
        <f t="shared" ref="DC193:DC203" si="567">(BC193-(CC193*1))/(10^Batch_Length)</f>
        <v>7</v>
      </c>
      <c r="DD193" s="69">
        <f t="shared" ref="DD193:DD203" si="568">(BD193-(CD193*1))/(10^Batch_Length)</f>
        <v>60</v>
      </c>
      <c r="DE193" s="69">
        <f t="shared" ref="DE193:DE203" si="569">(BE193-(CE193*1))/(10^Batch_Length)</f>
        <v>111</v>
      </c>
      <c r="DF193" s="69">
        <f t="shared" ref="DF193:DF203" si="570">(BF193-(CF193*1))/(10^Batch_Length)</f>
        <v>96</v>
      </c>
      <c r="DG193" s="69">
        <f t="shared" ref="DG193:DG203" si="571">(BG193-(CG193*1))/(10^Batch_Length)</f>
        <v>0</v>
      </c>
      <c r="DH193" s="69">
        <f t="shared" ref="DH193:DH203" si="572">(BH193-(CH193*1))/(10^Batch_Length)</f>
        <v>0</v>
      </c>
      <c r="DI193" s="69">
        <f t="shared" ref="DI193:DI203" si="573">(BI193-(CI193*1))/(10^Batch_Length)</f>
        <v>0</v>
      </c>
      <c r="DJ193" s="69" t="str">
        <f>IF(COUNTBLANK(DK193:$EI193)=COLUMNS(DK193:$EI193),"",REPT("0",Batch_Length-LEN(IF(AND(SUM(AK193:$BI193)&lt;&gt;0,BJ193=0),REPT("0",Batch_Length),TEXT(BJ193,"0")))))&amp;IF(AND(SUM(AK193:$BI193)&lt;&gt;0,BJ193=0),REPT("0",Batch_Length),TEXT(BJ193,"0"))</f>
        <v>000000000000</v>
      </c>
      <c r="DK193" s="69" t="str">
        <f>IF(COUNTBLANK(DL193:$EI193)=COLUMNS(DL193:$EI193),"",REPT("0",Batch_Length-LEN(IF(AND(SUMPRODUCT($F$32:$F192*BK$32:BK192)+SUMPRODUCT($F$32:$F192*CJ$32:CJ192)&gt;0,BK193+CJ193=0),REPT("0",Batch_Length),IF(BK193+CJ193=0,"",TEXT(BK193+CJ193,"0"))))))&amp;IF(AND(SUMPRODUCT($F$32:$F192*BK$32:BK192)+SUMPRODUCT($F$32:$F192*CJ$32:CJ192)&gt;0,BK193+CJ193=0),REPT("0",Batch_Length),IF(BK193+CJ193=0,"",TEXT(BK193+CJ193,"0")))</f>
        <v>000000000000</v>
      </c>
      <c r="DL193" s="69" t="str">
        <f>IF(COUNTBLANK(DM193:$EI193)=COLUMNS(DM193:$EI193),"",REPT("0",Batch_Length-LEN(IF(AND(SUMPRODUCT($F$32:$F192*BL$32:BL192)+SUMPRODUCT($F$32:$F192*CK$32:CK192)&gt;0,BL193+CK193=0),REPT("0",Batch_Length),IF(BL193+CK193=0,"",TEXT(BL193+CK193,"0"))))))&amp;IF(AND(SUMPRODUCT($F$32:$F192*BL$32:BL192)+SUMPRODUCT($F$32:$F192*CK$32:CK192)&gt;0,BL193+CK193=0),REPT("0",Batch_Length),IF(BL193+CK193=0,"",TEXT(BL193+CK193,"0")))</f>
        <v>000000000000</v>
      </c>
      <c r="DM193" s="69" t="str">
        <f>IF(COUNTBLANK(DN193:$EI193)=COLUMNS(DN193:$EI193),"",REPT("0",Batch_Length-LEN(IF(AND(SUMPRODUCT($F$32:$F192*BM$32:BM192)+SUMPRODUCT($F$32:$F192*CL$32:CL192)&gt;0,BM193+CL193=0),REPT("0",Batch_Length),IF(BM193+CL193=0,"",TEXT(BM193+CL193,"0"))))))&amp;IF(AND(SUMPRODUCT($F$32:$F192*BM$32:BM192)+SUMPRODUCT($F$32:$F192*CL$32:CL192)&gt;0,BM193+CL193=0),REPT("0",Batch_Length),IF(BM193+CL193=0,"",TEXT(BM193+CL193,"0")))</f>
        <v>005715456000</v>
      </c>
      <c r="DN193" s="69" t="str">
        <f>IF(COUNTBLANK(DO193:$EI193)=COLUMNS(DO193:$EI193),"",REPT("0",Batch_Length-LEN(IF(AND(SUMPRODUCT($F$32:$F192*BN$32:BN192)+SUMPRODUCT($F$32:$F192*CM$32:CM192)&gt;0,BN193+CM193=0),REPT("0",Batch_Length),IF(BN193+CM193=0,"",TEXT(BN193+CM193,"0"))))))&amp;IF(AND(SUMPRODUCT($F$32:$F192*BN$32:BN192)+SUMPRODUCT($F$32:$F192*CM$32:CM192)&gt;0,BN193+CM193=0),REPT("0",Batch_Length),IF(BN193+CM193=0,"",TEXT(BN193+CM193,"0")))</f>
        <v>446459202305</v>
      </c>
      <c r="DO193" s="69" t="str">
        <f>IF(COUNTBLANK(DP193:$EI193)=COLUMNS(DP193:$EI193),"",REPT("0",Batch_Length-LEN(IF(AND(SUMPRODUCT($F$32:$F192*BO$32:BO192)+SUMPRODUCT($F$32:$F192*CN$32:CN192)&gt;0,BO193+CN193=0),REPT("0",Batch_Length),IF(BO193+CN193=0,"",TEXT(BO193+CN193,"0"))))))&amp;IF(AND(SUMPRODUCT($F$32:$F192*BO$32:BO192)+SUMPRODUCT($F$32:$F192*CN$32:CN192)&gt;0,BO193+CN193=0),REPT("0",Batch_Length),IF(BO193+CN193=0,"",TEXT(BO193+CN193,"0")))</f>
        <v>411787748723</v>
      </c>
      <c r="DP193" s="69" t="str">
        <f>IF(COUNTBLANK(DQ193:$EI193)=COLUMNS(DQ193:$EI193),"",REPT("0",Batch_Length-LEN(IF(AND(SUMPRODUCT($F$32:$F192*BP$32:BP192)+SUMPRODUCT($F$32:$F192*CO$32:CO192)&gt;0,BP193+CO193=0),REPT("0",Batch_Length),IF(BP193+CO193=0,"",TEXT(BP193+CO193,"0"))))))&amp;IF(AND(SUMPRODUCT($F$32:$F192*BP$32:BP192)+SUMPRODUCT($F$32:$F192*CO$32:CO192)&gt;0,BP193+CO193=0),REPT("0",Batch_Length),IF(BP193+CO193=0,"",TEXT(BP193+CO193,"0")))</f>
        <v>803092482649</v>
      </c>
      <c r="DQ193" s="69" t="str">
        <f>IF(COUNTBLANK(DR193:$EI193)=COLUMNS(DR193:$EI193),"",REPT("0",Batch_Length-LEN(IF(AND(SUMPRODUCT($F$32:$F192*BQ$32:BQ192)+SUMPRODUCT($F$32:$F192*CP$32:CP192)&gt;0,BQ193+CP193=0),REPT("0",Batch_Length),IF(BQ193+CP193=0,"",TEXT(BQ193+CP193,"0"))))))&amp;IF(AND(SUMPRODUCT($F$32:$F192*BQ$32:BQ192)+SUMPRODUCT($F$32:$F192*CP$32:CP192)&gt;0,BQ193+CP193=0),REPT("0",Batch_Length),IF(BQ193+CP193=0,"",TEXT(BQ193+CP193,"0")))</f>
        <v>408814365272</v>
      </c>
      <c r="DR193" s="69" t="str">
        <f>IF(COUNTBLANK(DS193:$EI193)=COLUMNS(DS193:$EI193),"",REPT("0",Batch_Length-LEN(IF(AND(SUMPRODUCT($F$32:$F192*BR$32:BR192)+SUMPRODUCT($F$32:$F192*CQ$32:CQ192)&gt;0,BR193+CQ193=0),REPT("0",Batch_Length),IF(BR193+CQ193=0,"",TEXT(BR193+CQ193,"0"))))))&amp;IF(AND(SUMPRODUCT($F$32:$F192*BR$32:BR192)+SUMPRODUCT($F$32:$F192*CQ$32:CQ192)&gt;0,BR193+CQ193=0),REPT("0",Batch_Length),IF(BR193+CQ193=0,"",TEXT(BR193+CQ193,"0")))</f>
        <v>320607292781</v>
      </c>
      <c r="DS193" s="69" t="str">
        <f>IF(COUNTBLANK(DT193:$EI193)=COLUMNS(DT193:$EI193),"",REPT("0",Batch_Length-LEN(IF(AND(SUMPRODUCT($F$32:$F192*BS$32:BS192)+SUMPRODUCT($F$32:$F192*CR$32:CR192)&gt;0,BS193+CR193=0),REPT("0",Batch_Length),IF(BS193+CR193=0,"",TEXT(BS193+CR193,"0"))))))&amp;IF(AND(SUMPRODUCT($F$32:$F192*BS$32:BS192)+SUMPRODUCT($F$32:$F192*CR$32:CR192)&gt;0,BS193+CR193=0),REPT("0",Batch_Length),IF(BS193+CR193=0,"",TEXT(BS193+CR193,"0")))</f>
        <v>487187086484</v>
      </c>
      <c r="DT193" s="69" t="str">
        <f>IF(COUNTBLANK(DU193:$EI193)=COLUMNS(DU193:$EI193),"",REPT("0",Batch_Length-LEN(IF(AND(SUMPRODUCT($F$32:$F192*BT$32:BT192)+SUMPRODUCT($F$32:$F192*CS$32:CS192)&gt;0,BT193+CS193=0),REPT("0",Batch_Length),IF(BT193+CS193=0,"",TEXT(BT193+CS193,"0"))))))&amp;IF(AND(SUMPRODUCT($F$32:$F192*BT$32:BT192)+SUMPRODUCT($F$32:$F192*CS$32:CS192)&gt;0,BT193+CS193=0),REPT("0",Batch_Length),IF(BT193+CS193=0,"",TEXT(BT193+CS193,"0")))</f>
        <v>643495805791</v>
      </c>
      <c r="DU193" s="69" t="str">
        <f>IF(COUNTBLANK(DV193:$EI193)=COLUMNS(DV193:$EI193),"",REPT("0",Batch_Length-LEN(IF(AND(SUMPRODUCT($F$32:$F192*BU$32:BU192)+SUMPRODUCT($F$32:$F192*CT$32:CT192)&gt;0,BU193+CT193=0),REPT("0",Batch_Length),IF(BU193+CT193=0,"",TEXT(BU193+CT193,"0"))))))&amp;IF(AND(SUMPRODUCT($F$32:$F192*BU$32:BU192)+SUMPRODUCT($F$32:$F192*CT$32:CT192)&gt;0,BU193+CT193=0),REPT("0",Batch_Length),IF(BU193+CT193=0,"",TEXT(BU193+CT193,"0")))</f>
        <v>491945059049</v>
      </c>
      <c r="DV193" s="69" t="str">
        <f>IF(COUNTBLANK(DW193:$EI193)=COLUMNS(DW193:$EI193),"",REPT("0",Batch_Length-LEN(IF(AND(SUMPRODUCT($F$32:$F192*BV$32:BV192)+SUMPRODUCT($F$32:$F192*CU$32:CU192)&gt;0,BV193+CU193=0),REPT("0",Batch_Length),IF(BV193+CU193=0,"",TEXT(BV193+CU193,"0"))))))&amp;IF(AND(SUMPRODUCT($F$32:$F192*BV$32:BV192)+SUMPRODUCT($F$32:$F192*CU$32:CU192)&gt;0,BV193+CU193=0),REPT("0",Batch_Length),IF(BV193+CU193=0,"",TEXT(BV193+CU193,"0")))</f>
        <v>928181579808</v>
      </c>
      <c r="DW193" s="69" t="str">
        <f>IF(COUNTBLANK(DX193:$EI193)=COLUMNS(DX193:$EI193),"",REPT("0",Batch_Length-LEN(IF(AND(SUMPRODUCT($F$32:$F192*BW$32:BW192)+SUMPRODUCT($F$32:$F192*CV$32:CV192)&gt;0,BW193+CV193=0),REPT("0",Batch_Length),IF(BW193+CV193=0,"",TEXT(BW193+CV193,"0"))))))&amp;IF(AND(SUMPRODUCT($F$32:$F192*BW$32:BW192)+SUMPRODUCT($F$32:$F192*CV$32:CV192)&gt;0,BW193+CV193=0),REPT("0",Batch_Length),IF(BW193+CV193=0,"",TEXT(BW193+CV193,"0")))</f>
        <v>199218529677</v>
      </c>
      <c r="DX193" s="69" t="str">
        <f>IF(COUNTBLANK(DY193:$EI193)=COLUMNS(DY193:$EI193),"",REPT("0",Batch_Length-LEN(IF(AND(SUMPRODUCT($F$32:$F192*BX$32:BX192)+SUMPRODUCT($F$32:$F192*CW$32:CW192)&gt;0,BX193+CW193=0),REPT("0",Batch_Length),IF(BX193+CW193=0,"",TEXT(BX193+CW193,"0"))))))&amp;IF(AND(SUMPRODUCT($F$32:$F192*BX$32:BX192)+SUMPRODUCT($F$32:$F192*CW$32:CW192)&gt;0,BX193+CW193=0),REPT("0",Batch_Length),IF(BX193+CW193=0,"",TEXT(BX193+CW193,"0")))</f>
        <v>224875954998</v>
      </c>
      <c r="DY193" s="69" t="str">
        <f>IF(COUNTBLANK(DZ193:$EI193)=COLUMNS(DZ193:$EI193),"",REPT("0",Batch_Length-LEN(IF(AND(SUMPRODUCT($F$32:$F192*BY$32:BY192)+SUMPRODUCT($F$32:$F192*CX$32:CX192)&gt;0,BY193+CX193=0),REPT("0",Batch_Length),IF(BY193+CX193=0,"",TEXT(BY193+CX193,"0"))))))&amp;IF(AND(SUMPRODUCT($F$32:$F192*BY$32:BY192)+SUMPRODUCT($F$32:$F192*CX$32:CX192)&gt;0,BY193+CX193=0),REPT("0",Batch_Length),IF(BY193+CX193=0,"",TEXT(BY193+CX193,"0")))</f>
        <v>514307629599</v>
      </c>
      <c r="DZ193" s="69" t="str">
        <f>IF(COUNTBLANK(EA193:$EI193)=COLUMNS(EA193:$EI193),"",REPT("0",Batch_Length-LEN(IF(AND(SUMPRODUCT($F$32:$F192*BZ$32:BZ192)+SUMPRODUCT($F$32:$F192*CY$32:CY192)&gt;0,BZ193+CY193=0),REPT("0",Batch_Length),IF(BZ193+CY193=0,"",TEXT(BZ193+CY193,"0"))))))&amp;IF(AND(SUMPRODUCT($F$32:$F192*BZ$32:BZ192)+SUMPRODUCT($F$32:$F192*CY$32:CY192)&gt;0,BZ193+CY193=0),REPT("0",Batch_Length),IF(BZ193+CY193=0,"",TEXT(BZ193+CY193,"0")))</f>
        <v>863462868336</v>
      </c>
      <c r="EA193" s="69" t="str">
        <f>IF(COUNTBLANK(EB193:$EI193)=COLUMNS(EB193:$EI193),"",REPT("0",Batch_Length-LEN(IF(AND(SUMPRODUCT($F$32:$F192*CA$32:CA192)+SUMPRODUCT($F$32:$F192*CZ$32:CZ192)&gt;0,CA193+CZ193=0),REPT("0",Batch_Length),IF(CA193+CZ193=0,"",TEXT(CA193+CZ193,"0"))))))&amp;IF(AND(SUMPRODUCT($F$32:$F192*CA$32:CA192)+SUMPRODUCT($F$32:$F192*CZ$32:CZ192)&gt;0,CA193+CZ193=0),REPT("0",Batch_Length),IF(CA193+CZ193=0,"",TEXT(CA193+CZ193,"0")))</f>
        <v>328254874435</v>
      </c>
      <c r="EB193" s="69" t="str">
        <f>IF(COUNTBLANK(EC193:$EI193)=COLUMNS(EC193:$EI193),"",REPT("0",Batch_Length-LEN(IF(AND(SUMPRODUCT($F$32:$F192*CB$32:CB192)+SUMPRODUCT($F$32:$F192*DA$32:DA192)&gt;0,CB193+DA193=0),REPT("0",Batch_Length),IF(CB193+DA193=0,"",TEXT(CB193+DA193,"0"))))))&amp;IF(AND(SUMPRODUCT($F$32:$F192*CB$32:CB192)+SUMPRODUCT($F$32:$F192*DA$32:DA192)&gt;0,CB193+DA193=0),REPT("0",Batch_Length),IF(CB193+DA193=0,"",TEXT(CB193+DA193,"0")))</f>
        <v>637109124354</v>
      </c>
      <c r="EC193" s="69" t="str">
        <f>IF(COUNTBLANK(ED193:$EI193)=COLUMNS(ED193:$EI193),"",REPT("0",Batch_Length-LEN(IF(AND(SUMPRODUCT($F$32:$F192*CC$32:CC192)+SUMPRODUCT($F$32:$F192*DB$32:DB192)&gt;0,CC193+DB193=0),REPT("0",Batch_Length),IF(CC193+DB193=0,"",TEXT(CC193+DB193,"0"))))))&amp;IF(AND(SUMPRODUCT($F$32:$F192*CC$32:CC192)+SUMPRODUCT($F$32:$F192*DB$32:DB192)&gt;0,CC193+DB193=0),REPT("0",Batch_Length),IF(CC193+DB193=0,"",TEXT(CC193+DB193,"0")))</f>
        <v>319093001281</v>
      </c>
      <c r="ED193" s="69" t="str">
        <f>IF(COUNTBLANK(EE193:$EI193)=COLUMNS(EE193:$EI193),"",REPT("0",Batch_Length-LEN(IF(AND(SUMPRODUCT($F$32:$F192*CD$32:CD192)+SUMPRODUCT($F$32:$F192*DC$32:DC192)&gt;0,CD193+DC193=0),REPT("0",Batch_Length),IF(CD193+DC193=0,"",TEXT(CD193+DC193,"0"))))))&amp;IF(AND(SUMPRODUCT($F$32:$F192*CD$32:CD192)+SUMPRODUCT($F$32:$F192*DC$32:DC192)&gt;0,CD193+DC193=0),REPT("0",Batch_Length),IF(CD193+DC193=0,"",TEXT(CD193+DC193,"0")))</f>
        <v>850142012310</v>
      </c>
      <c r="EE193" s="69" t="str">
        <f>IF(COUNTBLANK(EF193:$EI193)=COLUMNS(EF193:$EI193),"",REPT("0",Batch_Length-LEN(IF(AND(SUMPRODUCT($F$32:$F192*CE$32:CE192)+SUMPRODUCT($F$32:$F192*DD$32:DD192)&gt;0,CE193+DD193=0),REPT("0",Batch_Length),IF(CE193+DD193=0,"",TEXT(CE193+DD193,"0"))))))&amp;IF(AND(SUMPRODUCT($F$32:$F192*CE$32:CE192)+SUMPRODUCT($F$32:$F192*DD$32:DD192)&gt;0,CE193+DD193=0),REPT("0",Batch_Length),IF(CE193+DD193=0,"",TEXT(CE193+DD193,"0")))</f>
        <v>785709367294</v>
      </c>
      <c r="EF193" s="69" t="str">
        <f>IF(COUNTBLANK(EG193:$EI193)=COLUMNS(EG193:$EI193),"",REPT("0",Batch_Length-LEN(IF(AND(SUMPRODUCT($F$32:$F192*CF$32:CF192)+SUMPRODUCT($F$32:$F192*DE$32:DE192)&gt;0,CF193+DE193=0),REPT("0",Batch_Length),IF(CF193+DE193=0,"",TEXT(CF193+DE193,"0"))))))&amp;IF(AND(SUMPRODUCT($F$32:$F192*CF$32:CF192)+SUMPRODUCT($F$32:$F192*DE$32:DE192)&gt;0,CF193+DE193=0),REPT("0",Batch_Length),IF(CF193+DE193=0,"",TEXT(CF193+DE193,"0")))</f>
        <v>472187290751</v>
      </c>
      <c r="EG193" s="69" t="str">
        <f>IF(COUNTBLANK(EH193:$EI193)=COLUMNS(EH193:$EI193),"",REPT("0",Batch_Length-LEN(IF(AND(SUMPRODUCT($F$32:$F192*CG$32:CG192)+SUMPRODUCT($F$32:$F192*DF$32:DF192)&gt;0,CG193+DF193=0),REPT("0",Batch_Length),IF(CG193+DF193=0,"",TEXT(CG193+DF193,"0"))))))&amp;IF(AND(SUMPRODUCT($F$32:$F192*CG$32:CG192)+SUMPRODUCT($F$32:$F192*DF$32:DF192)&gt;0,CG193+DF193=0),REPT("0",Batch_Length),IF(CG193+DF193=0,"",TEXT(CG193+DF193,"0")))</f>
        <v>75907050539</v>
      </c>
      <c r="EH193" s="69" t="str">
        <f>IF(COUNTBLANK(EI193:$EI193)=COLUMNS(EI193:$EI193),"",REPT("0",Batch_Length-LEN(IF(AND(SUMPRODUCT($F$32:$F192*CH$32:CH192)+SUMPRODUCT($F$32:$F192*DG$32:DG192)&gt;0,CH193+DG193=0),REPT("0",Batch_Length),IF(CH193+DG193=0,"",TEXT(CH193+DG193,"0"))))))&amp;IF(AND(SUMPRODUCT($F$32:$F192*CH$32:CH192)+SUMPRODUCT($F$32:$F192*DG$32:DG192)&gt;0,CH193+DG193=0),REPT("0",Batch_Length),IF(CH193+DG193=0,"",TEXT(CH193+DG193,"0")))</f>
        <v/>
      </c>
      <c r="EI193" s="69" t="str">
        <f>IF(AND(SUMPRODUCT($F$32:$F192*CI$32:CI192)+SUMPRODUCT($F$32:$F192*DH$32:DH192)&gt;0,CI193+DH193=0),REPT("0",Batch_Length),IF(CI193+DH193=0,"",TEXT(CI193+DH193,"0")))</f>
        <v/>
      </c>
      <c r="EJ193" s="69" t="str">
        <f t="shared" si="494"/>
        <v>75907050539472187290751785709367294850142012310319093001281637109124354328254874435863462868336514307629599224875954998199218529677928181579808491945059049643495805791487187086484320607292781408814365272803092482649411787748723446459202305005715456000000000000000000000000000000000000000</v>
      </c>
      <c r="EK193" s="57" t="s">
        <v>86</v>
      </c>
    </row>
    <row r="194" spans="6:141" outlineLevel="1" x14ac:dyDescent="0.2">
      <c r="F194" s="66">
        <f t="shared" si="465"/>
        <v>162</v>
      </c>
      <c r="G194" s="67" t="str">
        <f t="shared" si="466"/>
        <v>12296942187394494341101789284917501765723005994271693066207625211678145401177289658609880984670515317835995074429904709708273401807824365415928975695099566042246320538220924308010459938381430588227927174194100982189204709615293198326390773410925903872000000000000000000000000000000000000000</v>
      </c>
      <c r="H194" s="66">
        <f t="shared" si="467"/>
        <v>290</v>
      </c>
      <c r="I194" s="66">
        <f t="shared" si="495"/>
        <v>24</v>
      </c>
      <c r="J194" s="67" t="str">
        <f t="shared" si="496"/>
        <v>000000000000</v>
      </c>
      <c r="K194" s="68" t="str">
        <f t="shared" si="497"/>
        <v>000000000000</v>
      </c>
      <c r="L194" s="68" t="str">
        <f t="shared" si="498"/>
        <v>000000000000</v>
      </c>
      <c r="M194" s="68" t="str">
        <f t="shared" si="499"/>
        <v>005715456000</v>
      </c>
      <c r="N194" s="68" t="str">
        <f t="shared" si="500"/>
        <v>446459202305</v>
      </c>
      <c r="O194" s="68" t="str">
        <f t="shared" si="501"/>
        <v>411787748723</v>
      </c>
      <c r="P194" s="68" t="str">
        <f t="shared" si="502"/>
        <v>803092482649</v>
      </c>
      <c r="Q194" s="68" t="str">
        <f t="shared" si="503"/>
        <v>408814365272</v>
      </c>
      <c r="R194" s="68" t="str">
        <f t="shared" si="504"/>
        <v>320607292781</v>
      </c>
      <c r="S194" s="68" t="str">
        <f t="shared" si="505"/>
        <v>487187086484</v>
      </c>
      <c r="T194" s="68" t="str">
        <f t="shared" si="506"/>
        <v>643495805791</v>
      </c>
      <c r="U194" s="68" t="str">
        <f t="shared" si="507"/>
        <v>491945059049</v>
      </c>
      <c r="V194" s="68" t="str">
        <f t="shared" si="508"/>
        <v>928181579808</v>
      </c>
      <c r="W194" s="68" t="str">
        <f t="shared" si="509"/>
        <v>199218529677</v>
      </c>
      <c r="X194" s="68" t="str">
        <f t="shared" si="510"/>
        <v>224875954998</v>
      </c>
      <c r="Y194" s="68" t="str">
        <f t="shared" si="511"/>
        <v>514307629599</v>
      </c>
      <c r="Z194" s="68" t="str">
        <f t="shared" si="512"/>
        <v>863462868336</v>
      </c>
      <c r="AA194" s="68" t="str">
        <f t="shared" si="513"/>
        <v>328254874435</v>
      </c>
      <c r="AB194" s="68" t="str">
        <f t="shared" si="514"/>
        <v>637109124354</v>
      </c>
      <c r="AC194" s="68" t="str">
        <f t="shared" si="515"/>
        <v>319093001281</v>
      </c>
      <c r="AD194" s="68" t="str">
        <f t="shared" si="516"/>
        <v>850142012310</v>
      </c>
      <c r="AE194" s="68" t="str">
        <f t="shared" si="517"/>
        <v>785709367294</v>
      </c>
      <c r="AF194" s="68" t="str">
        <f t="shared" si="518"/>
        <v>472187290751</v>
      </c>
      <c r="AG194" s="68" t="str">
        <f t="shared" si="519"/>
        <v>75907050539</v>
      </c>
      <c r="AH194" s="68">
        <f t="shared" si="520"/>
        <v>0</v>
      </c>
      <c r="AI194" s="68">
        <f t="shared" si="521"/>
        <v>0</v>
      </c>
      <c r="AJ194" s="69">
        <f t="shared" si="468"/>
        <v>0</v>
      </c>
      <c r="AK194" s="69">
        <f t="shared" si="469"/>
        <v>0</v>
      </c>
      <c r="AL194" s="69">
        <f t="shared" si="470"/>
        <v>0</v>
      </c>
      <c r="AM194" s="69">
        <f t="shared" si="471"/>
        <v>925903872000</v>
      </c>
      <c r="AN194" s="69">
        <f t="shared" si="472"/>
        <v>72326390773410</v>
      </c>
      <c r="AO194" s="69">
        <f t="shared" si="473"/>
        <v>66709615293126</v>
      </c>
      <c r="AP194" s="69">
        <f t="shared" si="474"/>
        <v>130100982189138</v>
      </c>
      <c r="AQ194" s="69">
        <f t="shared" si="475"/>
        <v>66227927174064</v>
      </c>
      <c r="AR194" s="69">
        <f t="shared" si="476"/>
        <v>51938381430522</v>
      </c>
      <c r="AS194" s="69">
        <f t="shared" si="477"/>
        <v>78924308010408</v>
      </c>
      <c r="AT194" s="69">
        <f t="shared" si="478"/>
        <v>104246320538142</v>
      </c>
      <c r="AU194" s="69">
        <f t="shared" si="479"/>
        <v>79695099565938</v>
      </c>
      <c r="AV194" s="69">
        <f t="shared" si="480"/>
        <v>150365415928896</v>
      </c>
      <c r="AW194" s="69">
        <f t="shared" si="481"/>
        <v>32273401807674</v>
      </c>
      <c r="AX194" s="69">
        <f t="shared" si="482"/>
        <v>36429904709676</v>
      </c>
      <c r="AY194" s="69">
        <f t="shared" si="483"/>
        <v>83317835995038</v>
      </c>
      <c r="AZ194" s="69">
        <f t="shared" si="484"/>
        <v>139880984670432</v>
      </c>
      <c r="BA194" s="69">
        <f t="shared" si="485"/>
        <v>53177289658470</v>
      </c>
      <c r="BB194" s="69">
        <f t="shared" si="486"/>
        <v>103211678145348</v>
      </c>
      <c r="BC194" s="69">
        <f t="shared" si="487"/>
        <v>51693066207522</v>
      </c>
      <c r="BD194" s="69">
        <f t="shared" si="488"/>
        <v>137723005994220</v>
      </c>
      <c r="BE194" s="69">
        <f t="shared" si="489"/>
        <v>127284917501628</v>
      </c>
      <c r="BF194" s="69">
        <f t="shared" si="490"/>
        <v>76494341101662</v>
      </c>
      <c r="BG194" s="69">
        <f t="shared" si="491"/>
        <v>12296942187318</v>
      </c>
      <c r="BH194" s="69">
        <f t="shared" si="492"/>
        <v>0</v>
      </c>
      <c r="BI194" s="69">
        <f t="shared" si="493"/>
        <v>0</v>
      </c>
      <c r="BJ194" s="69">
        <f t="shared" si="522"/>
        <v>0</v>
      </c>
      <c r="BK194" s="69">
        <f t="shared" si="523"/>
        <v>0</v>
      </c>
      <c r="BL194" s="69">
        <f t="shared" si="524"/>
        <v>0</v>
      </c>
      <c r="BM194" s="69">
        <f t="shared" si="525"/>
        <v>925903872000</v>
      </c>
      <c r="BN194" s="69">
        <f t="shared" si="526"/>
        <v>326390773410</v>
      </c>
      <c r="BO194" s="69">
        <f t="shared" si="527"/>
        <v>709615293126</v>
      </c>
      <c r="BP194" s="69">
        <f t="shared" si="528"/>
        <v>100982189138</v>
      </c>
      <c r="BQ194" s="69">
        <f t="shared" si="529"/>
        <v>227927174064</v>
      </c>
      <c r="BR194" s="69">
        <f t="shared" si="530"/>
        <v>938381430522</v>
      </c>
      <c r="BS194" s="69">
        <f t="shared" si="531"/>
        <v>924308010408</v>
      </c>
      <c r="BT194" s="69">
        <f t="shared" si="532"/>
        <v>246320538142</v>
      </c>
      <c r="BU194" s="69">
        <f t="shared" si="533"/>
        <v>695099565938</v>
      </c>
      <c r="BV194" s="69">
        <f t="shared" si="534"/>
        <v>365415928896</v>
      </c>
      <c r="BW194" s="69">
        <f t="shared" si="535"/>
        <v>273401807674</v>
      </c>
      <c r="BX194" s="69">
        <f t="shared" si="536"/>
        <v>429904709676</v>
      </c>
      <c r="BY194" s="69">
        <f t="shared" si="537"/>
        <v>317835995038</v>
      </c>
      <c r="BZ194" s="69">
        <f t="shared" si="538"/>
        <v>880984670432</v>
      </c>
      <c r="CA194" s="69">
        <f t="shared" si="539"/>
        <v>177289658470</v>
      </c>
      <c r="CB194" s="69">
        <f t="shared" si="540"/>
        <v>211678145348</v>
      </c>
      <c r="CC194" s="69">
        <f t="shared" si="541"/>
        <v>693066207522</v>
      </c>
      <c r="CD194" s="69">
        <f t="shared" si="542"/>
        <v>723005994220</v>
      </c>
      <c r="CE194" s="69">
        <f t="shared" si="543"/>
        <v>284917501628</v>
      </c>
      <c r="CF194" s="69">
        <f t="shared" si="544"/>
        <v>494341101662</v>
      </c>
      <c r="CG194" s="69">
        <f t="shared" si="545"/>
        <v>296942187318</v>
      </c>
      <c r="CH194" s="69">
        <f t="shared" si="546"/>
        <v>0</v>
      </c>
      <c r="CI194" s="69">
        <f t="shared" si="547"/>
        <v>0</v>
      </c>
      <c r="CJ194" s="69">
        <f t="shared" si="548"/>
        <v>0</v>
      </c>
      <c r="CK194" s="69">
        <f t="shared" si="549"/>
        <v>0</v>
      </c>
      <c r="CL194" s="69">
        <f t="shared" si="550"/>
        <v>0</v>
      </c>
      <c r="CM194" s="69">
        <f t="shared" si="551"/>
        <v>0</v>
      </c>
      <c r="CN194" s="69">
        <f t="shared" si="552"/>
        <v>72</v>
      </c>
      <c r="CO194" s="69">
        <f t="shared" si="553"/>
        <v>66</v>
      </c>
      <c r="CP194" s="69">
        <f t="shared" si="554"/>
        <v>130</v>
      </c>
      <c r="CQ194" s="69">
        <f t="shared" si="555"/>
        <v>66</v>
      </c>
      <c r="CR194" s="69">
        <f t="shared" si="556"/>
        <v>51</v>
      </c>
      <c r="CS194" s="69">
        <f t="shared" si="557"/>
        <v>78</v>
      </c>
      <c r="CT194" s="69">
        <f t="shared" si="558"/>
        <v>104</v>
      </c>
      <c r="CU194" s="69">
        <f t="shared" si="559"/>
        <v>79</v>
      </c>
      <c r="CV194" s="69">
        <f t="shared" si="560"/>
        <v>150</v>
      </c>
      <c r="CW194" s="69">
        <f t="shared" si="561"/>
        <v>32</v>
      </c>
      <c r="CX194" s="69">
        <f t="shared" si="562"/>
        <v>36</v>
      </c>
      <c r="CY194" s="69">
        <f t="shared" si="563"/>
        <v>83</v>
      </c>
      <c r="CZ194" s="69">
        <f t="shared" si="564"/>
        <v>139</v>
      </c>
      <c r="DA194" s="69">
        <f t="shared" si="565"/>
        <v>53</v>
      </c>
      <c r="DB194" s="69">
        <f t="shared" si="566"/>
        <v>103</v>
      </c>
      <c r="DC194" s="69">
        <f t="shared" si="567"/>
        <v>51</v>
      </c>
      <c r="DD194" s="69">
        <f t="shared" si="568"/>
        <v>137</v>
      </c>
      <c r="DE194" s="69">
        <f t="shared" si="569"/>
        <v>127</v>
      </c>
      <c r="DF194" s="69">
        <f t="shared" si="570"/>
        <v>76</v>
      </c>
      <c r="DG194" s="69">
        <f t="shared" si="571"/>
        <v>12</v>
      </c>
      <c r="DH194" s="69">
        <f t="shared" si="572"/>
        <v>0</v>
      </c>
      <c r="DI194" s="69">
        <f t="shared" si="573"/>
        <v>0</v>
      </c>
      <c r="DJ194" s="69" t="str">
        <f>IF(COUNTBLANK(DK194:$EI194)=COLUMNS(DK194:$EI194),"",REPT("0",Batch_Length-LEN(IF(AND(SUM(AK194:$BI194)&lt;&gt;0,BJ194=0),REPT("0",Batch_Length),TEXT(BJ194,"0")))))&amp;IF(AND(SUM(AK194:$BI194)&lt;&gt;0,BJ194=0),REPT("0",Batch_Length),TEXT(BJ194,"0"))</f>
        <v>000000000000</v>
      </c>
      <c r="DK194" s="69" t="str">
        <f>IF(COUNTBLANK(DL194:$EI194)=COLUMNS(DL194:$EI194),"",REPT("0",Batch_Length-LEN(IF(AND(SUMPRODUCT($F$32:$F193*BK$32:BK193)+SUMPRODUCT($F$32:$F193*CJ$32:CJ193)&gt;0,BK194+CJ194=0),REPT("0",Batch_Length),IF(BK194+CJ194=0,"",TEXT(BK194+CJ194,"0"))))))&amp;IF(AND(SUMPRODUCT($F$32:$F193*BK$32:BK193)+SUMPRODUCT($F$32:$F193*CJ$32:CJ193)&gt;0,BK194+CJ194=0),REPT("0",Batch_Length),IF(BK194+CJ194=0,"",TEXT(BK194+CJ194,"0")))</f>
        <v>000000000000</v>
      </c>
      <c r="DL194" s="69" t="str">
        <f>IF(COUNTBLANK(DM194:$EI194)=COLUMNS(DM194:$EI194),"",REPT("0",Batch_Length-LEN(IF(AND(SUMPRODUCT($F$32:$F193*BL$32:BL193)+SUMPRODUCT($F$32:$F193*CK$32:CK193)&gt;0,BL194+CK194=0),REPT("0",Batch_Length),IF(BL194+CK194=0,"",TEXT(BL194+CK194,"0"))))))&amp;IF(AND(SUMPRODUCT($F$32:$F193*BL$32:BL193)+SUMPRODUCT($F$32:$F193*CK$32:CK193)&gt;0,BL194+CK194=0),REPT("0",Batch_Length),IF(BL194+CK194=0,"",TEXT(BL194+CK194,"0")))</f>
        <v>000000000000</v>
      </c>
      <c r="DM194" s="69" t="str">
        <f>IF(COUNTBLANK(DN194:$EI194)=COLUMNS(DN194:$EI194),"",REPT("0",Batch_Length-LEN(IF(AND(SUMPRODUCT($F$32:$F193*BM$32:BM193)+SUMPRODUCT($F$32:$F193*CL$32:CL193)&gt;0,BM194+CL194=0),REPT("0",Batch_Length),IF(BM194+CL194=0,"",TEXT(BM194+CL194,"0"))))))&amp;IF(AND(SUMPRODUCT($F$32:$F193*BM$32:BM193)+SUMPRODUCT($F$32:$F193*CL$32:CL193)&gt;0,BM194+CL194=0),REPT("0",Batch_Length),IF(BM194+CL194=0,"",TEXT(BM194+CL194,"0")))</f>
        <v>925903872000</v>
      </c>
      <c r="DN194" s="69" t="str">
        <f>IF(COUNTBLANK(DO194:$EI194)=COLUMNS(DO194:$EI194),"",REPT("0",Batch_Length-LEN(IF(AND(SUMPRODUCT($F$32:$F193*BN$32:BN193)+SUMPRODUCT($F$32:$F193*CM$32:CM193)&gt;0,BN194+CM194=0),REPT("0",Batch_Length),IF(BN194+CM194=0,"",TEXT(BN194+CM194,"0"))))))&amp;IF(AND(SUMPRODUCT($F$32:$F193*BN$32:BN193)+SUMPRODUCT($F$32:$F193*CM$32:CM193)&gt;0,BN194+CM194=0),REPT("0",Batch_Length),IF(BN194+CM194=0,"",TEXT(BN194+CM194,"0")))</f>
        <v>326390773410</v>
      </c>
      <c r="DO194" s="69" t="str">
        <f>IF(COUNTBLANK(DP194:$EI194)=COLUMNS(DP194:$EI194),"",REPT("0",Batch_Length-LEN(IF(AND(SUMPRODUCT($F$32:$F193*BO$32:BO193)+SUMPRODUCT($F$32:$F193*CN$32:CN193)&gt;0,BO194+CN194=0),REPT("0",Batch_Length),IF(BO194+CN194=0,"",TEXT(BO194+CN194,"0"))))))&amp;IF(AND(SUMPRODUCT($F$32:$F193*BO$32:BO193)+SUMPRODUCT($F$32:$F193*CN$32:CN193)&gt;0,BO194+CN194=0),REPT("0",Batch_Length),IF(BO194+CN194=0,"",TEXT(BO194+CN194,"0")))</f>
        <v>709615293198</v>
      </c>
      <c r="DP194" s="69" t="str">
        <f>IF(COUNTBLANK(DQ194:$EI194)=COLUMNS(DQ194:$EI194),"",REPT("0",Batch_Length-LEN(IF(AND(SUMPRODUCT($F$32:$F193*BP$32:BP193)+SUMPRODUCT($F$32:$F193*CO$32:CO193)&gt;0,BP194+CO194=0),REPT("0",Batch_Length),IF(BP194+CO194=0,"",TEXT(BP194+CO194,"0"))))))&amp;IF(AND(SUMPRODUCT($F$32:$F193*BP$32:BP193)+SUMPRODUCT($F$32:$F193*CO$32:CO193)&gt;0,BP194+CO194=0),REPT("0",Batch_Length),IF(BP194+CO194=0,"",TEXT(BP194+CO194,"0")))</f>
        <v>100982189204</v>
      </c>
      <c r="DQ194" s="69" t="str">
        <f>IF(COUNTBLANK(DR194:$EI194)=COLUMNS(DR194:$EI194),"",REPT("0",Batch_Length-LEN(IF(AND(SUMPRODUCT($F$32:$F193*BQ$32:BQ193)+SUMPRODUCT($F$32:$F193*CP$32:CP193)&gt;0,BQ194+CP194=0),REPT("0",Batch_Length),IF(BQ194+CP194=0,"",TEXT(BQ194+CP194,"0"))))))&amp;IF(AND(SUMPRODUCT($F$32:$F193*BQ$32:BQ193)+SUMPRODUCT($F$32:$F193*CP$32:CP193)&gt;0,BQ194+CP194=0),REPT("0",Batch_Length),IF(BQ194+CP194=0,"",TEXT(BQ194+CP194,"0")))</f>
        <v>227927174194</v>
      </c>
      <c r="DR194" s="69" t="str">
        <f>IF(COUNTBLANK(DS194:$EI194)=COLUMNS(DS194:$EI194),"",REPT("0",Batch_Length-LEN(IF(AND(SUMPRODUCT($F$32:$F193*BR$32:BR193)+SUMPRODUCT($F$32:$F193*CQ$32:CQ193)&gt;0,BR194+CQ194=0),REPT("0",Batch_Length),IF(BR194+CQ194=0,"",TEXT(BR194+CQ194,"0"))))))&amp;IF(AND(SUMPRODUCT($F$32:$F193*BR$32:BR193)+SUMPRODUCT($F$32:$F193*CQ$32:CQ193)&gt;0,BR194+CQ194=0),REPT("0",Batch_Length),IF(BR194+CQ194=0,"",TEXT(BR194+CQ194,"0")))</f>
        <v>938381430588</v>
      </c>
      <c r="DS194" s="69" t="str">
        <f>IF(COUNTBLANK(DT194:$EI194)=COLUMNS(DT194:$EI194),"",REPT("0",Batch_Length-LEN(IF(AND(SUMPRODUCT($F$32:$F193*BS$32:BS193)+SUMPRODUCT($F$32:$F193*CR$32:CR193)&gt;0,BS194+CR194=0),REPT("0",Batch_Length),IF(BS194+CR194=0,"",TEXT(BS194+CR194,"0"))))))&amp;IF(AND(SUMPRODUCT($F$32:$F193*BS$32:BS193)+SUMPRODUCT($F$32:$F193*CR$32:CR193)&gt;0,BS194+CR194=0),REPT("0",Batch_Length),IF(BS194+CR194=0,"",TEXT(BS194+CR194,"0")))</f>
        <v>924308010459</v>
      </c>
      <c r="DT194" s="69" t="str">
        <f>IF(COUNTBLANK(DU194:$EI194)=COLUMNS(DU194:$EI194),"",REPT("0",Batch_Length-LEN(IF(AND(SUMPRODUCT($F$32:$F193*BT$32:BT193)+SUMPRODUCT($F$32:$F193*CS$32:CS193)&gt;0,BT194+CS194=0),REPT("0",Batch_Length),IF(BT194+CS194=0,"",TEXT(BT194+CS194,"0"))))))&amp;IF(AND(SUMPRODUCT($F$32:$F193*BT$32:BT193)+SUMPRODUCT($F$32:$F193*CS$32:CS193)&gt;0,BT194+CS194=0),REPT("0",Batch_Length),IF(BT194+CS194=0,"",TEXT(BT194+CS194,"0")))</f>
        <v>246320538220</v>
      </c>
      <c r="DU194" s="69" t="str">
        <f>IF(COUNTBLANK(DV194:$EI194)=COLUMNS(DV194:$EI194),"",REPT("0",Batch_Length-LEN(IF(AND(SUMPRODUCT($F$32:$F193*BU$32:BU193)+SUMPRODUCT($F$32:$F193*CT$32:CT193)&gt;0,BU194+CT194=0),REPT("0",Batch_Length),IF(BU194+CT194=0,"",TEXT(BU194+CT194,"0"))))))&amp;IF(AND(SUMPRODUCT($F$32:$F193*BU$32:BU193)+SUMPRODUCT($F$32:$F193*CT$32:CT193)&gt;0,BU194+CT194=0),REPT("0",Batch_Length),IF(BU194+CT194=0,"",TEXT(BU194+CT194,"0")))</f>
        <v>695099566042</v>
      </c>
      <c r="DV194" s="69" t="str">
        <f>IF(COUNTBLANK(DW194:$EI194)=COLUMNS(DW194:$EI194),"",REPT("0",Batch_Length-LEN(IF(AND(SUMPRODUCT($F$32:$F193*BV$32:BV193)+SUMPRODUCT($F$32:$F193*CU$32:CU193)&gt;0,BV194+CU194=0),REPT("0",Batch_Length),IF(BV194+CU194=0,"",TEXT(BV194+CU194,"0"))))))&amp;IF(AND(SUMPRODUCT($F$32:$F193*BV$32:BV193)+SUMPRODUCT($F$32:$F193*CU$32:CU193)&gt;0,BV194+CU194=0),REPT("0",Batch_Length),IF(BV194+CU194=0,"",TEXT(BV194+CU194,"0")))</f>
        <v>365415928975</v>
      </c>
      <c r="DW194" s="69" t="str">
        <f>IF(COUNTBLANK(DX194:$EI194)=COLUMNS(DX194:$EI194),"",REPT("0",Batch_Length-LEN(IF(AND(SUMPRODUCT($F$32:$F193*BW$32:BW193)+SUMPRODUCT($F$32:$F193*CV$32:CV193)&gt;0,BW194+CV194=0),REPT("0",Batch_Length),IF(BW194+CV194=0,"",TEXT(BW194+CV194,"0"))))))&amp;IF(AND(SUMPRODUCT($F$32:$F193*BW$32:BW193)+SUMPRODUCT($F$32:$F193*CV$32:CV193)&gt;0,BW194+CV194=0),REPT("0",Batch_Length),IF(BW194+CV194=0,"",TEXT(BW194+CV194,"0")))</f>
        <v>273401807824</v>
      </c>
      <c r="DX194" s="69" t="str">
        <f>IF(COUNTBLANK(DY194:$EI194)=COLUMNS(DY194:$EI194),"",REPT("0",Batch_Length-LEN(IF(AND(SUMPRODUCT($F$32:$F193*BX$32:BX193)+SUMPRODUCT($F$32:$F193*CW$32:CW193)&gt;0,BX194+CW194=0),REPT("0",Batch_Length),IF(BX194+CW194=0,"",TEXT(BX194+CW194,"0"))))))&amp;IF(AND(SUMPRODUCT($F$32:$F193*BX$32:BX193)+SUMPRODUCT($F$32:$F193*CW$32:CW193)&gt;0,BX194+CW194=0),REPT("0",Batch_Length),IF(BX194+CW194=0,"",TEXT(BX194+CW194,"0")))</f>
        <v>429904709708</v>
      </c>
      <c r="DY194" s="69" t="str">
        <f>IF(COUNTBLANK(DZ194:$EI194)=COLUMNS(DZ194:$EI194),"",REPT("0",Batch_Length-LEN(IF(AND(SUMPRODUCT($F$32:$F193*BY$32:BY193)+SUMPRODUCT($F$32:$F193*CX$32:CX193)&gt;0,BY194+CX194=0),REPT("0",Batch_Length),IF(BY194+CX194=0,"",TEXT(BY194+CX194,"0"))))))&amp;IF(AND(SUMPRODUCT($F$32:$F193*BY$32:BY193)+SUMPRODUCT($F$32:$F193*CX$32:CX193)&gt;0,BY194+CX194=0),REPT("0",Batch_Length),IF(BY194+CX194=0,"",TEXT(BY194+CX194,"0")))</f>
        <v>317835995074</v>
      </c>
      <c r="DZ194" s="69" t="str">
        <f>IF(COUNTBLANK(EA194:$EI194)=COLUMNS(EA194:$EI194),"",REPT("0",Batch_Length-LEN(IF(AND(SUMPRODUCT($F$32:$F193*BZ$32:BZ193)+SUMPRODUCT($F$32:$F193*CY$32:CY193)&gt;0,BZ194+CY194=0),REPT("0",Batch_Length),IF(BZ194+CY194=0,"",TEXT(BZ194+CY194,"0"))))))&amp;IF(AND(SUMPRODUCT($F$32:$F193*BZ$32:BZ193)+SUMPRODUCT($F$32:$F193*CY$32:CY193)&gt;0,BZ194+CY194=0),REPT("0",Batch_Length),IF(BZ194+CY194=0,"",TEXT(BZ194+CY194,"0")))</f>
        <v>880984670515</v>
      </c>
      <c r="EA194" s="69" t="str">
        <f>IF(COUNTBLANK(EB194:$EI194)=COLUMNS(EB194:$EI194),"",REPT("0",Batch_Length-LEN(IF(AND(SUMPRODUCT($F$32:$F193*CA$32:CA193)+SUMPRODUCT($F$32:$F193*CZ$32:CZ193)&gt;0,CA194+CZ194=0),REPT("0",Batch_Length),IF(CA194+CZ194=0,"",TEXT(CA194+CZ194,"0"))))))&amp;IF(AND(SUMPRODUCT($F$32:$F193*CA$32:CA193)+SUMPRODUCT($F$32:$F193*CZ$32:CZ193)&gt;0,CA194+CZ194=0),REPT("0",Batch_Length),IF(CA194+CZ194=0,"",TEXT(CA194+CZ194,"0")))</f>
        <v>177289658609</v>
      </c>
      <c r="EB194" s="69" t="str">
        <f>IF(COUNTBLANK(EC194:$EI194)=COLUMNS(EC194:$EI194),"",REPT("0",Batch_Length-LEN(IF(AND(SUMPRODUCT($F$32:$F193*CB$32:CB193)+SUMPRODUCT($F$32:$F193*DA$32:DA193)&gt;0,CB194+DA194=0),REPT("0",Batch_Length),IF(CB194+DA194=0,"",TEXT(CB194+DA194,"0"))))))&amp;IF(AND(SUMPRODUCT($F$32:$F193*CB$32:CB193)+SUMPRODUCT($F$32:$F193*DA$32:DA193)&gt;0,CB194+DA194=0),REPT("0",Batch_Length),IF(CB194+DA194=0,"",TEXT(CB194+DA194,"0")))</f>
        <v>211678145401</v>
      </c>
      <c r="EC194" s="69" t="str">
        <f>IF(COUNTBLANK(ED194:$EI194)=COLUMNS(ED194:$EI194),"",REPT("0",Batch_Length-LEN(IF(AND(SUMPRODUCT($F$32:$F193*CC$32:CC193)+SUMPRODUCT($F$32:$F193*DB$32:DB193)&gt;0,CC194+DB194=0),REPT("0",Batch_Length),IF(CC194+DB194=0,"",TEXT(CC194+DB194,"0"))))))&amp;IF(AND(SUMPRODUCT($F$32:$F193*CC$32:CC193)+SUMPRODUCT($F$32:$F193*DB$32:DB193)&gt;0,CC194+DB194=0),REPT("0",Batch_Length),IF(CC194+DB194=0,"",TEXT(CC194+DB194,"0")))</f>
        <v>693066207625</v>
      </c>
      <c r="ED194" s="69" t="str">
        <f>IF(COUNTBLANK(EE194:$EI194)=COLUMNS(EE194:$EI194),"",REPT("0",Batch_Length-LEN(IF(AND(SUMPRODUCT($F$32:$F193*CD$32:CD193)+SUMPRODUCT($F$32:$F193*DC$32:DC193)&gt;0,CD194+DC194=0),REPT("0",Batch_Length),IF(CD194+DC194=0,"",TEXT(CD194+DC194,"0"))))))&amp;IF(AND(SUMPRODUCT($F$32:$F193*CD$32:CD193)+SUMPRODUCT($F$32:$F193*DC$32:DC193)&gt;0,CD194+DC194=0),REPT("0",Batch_Length),IF(CD194+DC194=0,"",TEXT(CD194+DC194,"0")))</f>
        <v>723005994271</v>
      </c>
      <c r="EE194" s="69" t="str">
        <f>IF(COUNTBLANK(EF194:$EI194)=COLUMNS(EF194:$EI194),"",REPT("0",Batch_Length-LEN(IF(AND(SUMPRODUCT($F$32:$F193*CE$32:CE193)+SUMPRODUCT($F$32:$F193*DD$32:DD193)&gt;0,CE194+DD194=0),REPT("0",Batch_Length),IF(CE194+DD194=0,"",TEXT(CE194+DD194,"0"))))))&amp;IF(AND(SUMPRODUCT($F$32:$F193*CE$32:CE193)+SUMPRODUCT($F$32:$F193*DD$32:DD193)&gt;0,CE194+DD194=0),REPT("0",Batch_Length),IF(CE194+DD194=0,"",TEXT(CE194+DD194,"0")))</f>
        <v>284917501765</v>
      </c>
      <c r="EF194" s="69" t="str">
        <f>IF(COUNTBLANK(EG194:$EI194)=COLUMNS(EG194:$EI194),"",REPT("0",Batch_Length-LEN(IF(AND(SUMPRODUCT($F$32:$F193*CF$32:CF193)+SUMPRODUCT($F$32:$F193*DE$32:DE193)&gt;0,CF194+DE194=0),REPT("0",Batch_Length),IF(CF194+DE194=0,"",TEXT(CF194+DE194,"0"))))))&amp;IF(AND(SUMPRODUCT($F$32:$F193*CF$32:CF193)+SUMPRODUCT($F$32:$F193*DE$32:DE193)&gt;0,CF194+DE194=0),REPT("0",Batch_Length),IF(CF194+DE194=0,"",TEXT(CF194+DE194,"0")))</f>
        <v>494341101789</v>
      </c>
      <c r="EG194" s="69" t="str">
        <f>IF(COUNTBLANK(EH194:$EI194)=COLUMNS(EH194:$EI194),"",REPT("0",Batch_Length-LEN(IF(AND(SUMPRODUCT($F$32:$F193*CG$32:CG193)+SUMPRODUCT($F$32:$F193*DF$32:DF193)&gt;0,CG194+DF194=0),REPT("0",Batch_Length),IF(CG194+DF194=0,"",TEXT(CG194+DF194,"0"))))))&amp;IF(AND(SUMPRODUCT($F$32:$F193*CG$32:CG193)+SUMPRODUCT($F$32:$F193*DF$32:DF193)&gt;0,CG194+DF194=0),REPT("0",Batch_Length),IF(CG194+DF194=0,"",TEXT(CG194+DF194,"0")))</f>
        <v>296942187394</v>
      </c>
      <c r="EH194" s="69" t="str">
        <f>IF(COUNTBLANK(EI194:$EI194)=COLUMNS(EI194:$EI194),"",REPT("0",Batch_Length-LEN(IF(AND(SUMPRODUCT($F$32:$F193*CH$32:CH193)+SUMPRODUCT($F$32:$F193*DG$32:DG193)&gt;0,CH194+DG194=0),REPT("0",Batch_Length),IF(CH194+DG194=0,"",TEXT(CH194+DG194,"0"))))))&amp;IF(AND(SUMPRODUCT($F$32:$F193*CH$32:CH193)+SUMPRODUCT($F$32:$F193*DG$32:DG193)&gt;0,CH194+DG194=0),REPT("0",Batch_Length),IF(CH194+DG194=0,"",TEXT(CH194+DG194,"0")))</f>
        <v>12</v>
      </c>
      <c r="EI194" s="69" t="str">
        <f>IF(AND(SUMPRODUCT($F$32:$F193*CI$32:CI193)+SUMPRODUCT($F$32:$F193*DH$32:DH193)&gt;0,CI194+DH194=0),REPT("0",Batch_Length),IF(CI194+DH194=0,"",TEXT(CI194+DH194,"0")))</f>
        <v/>
      </c>
      <c r="EJ194" s="69" t="str">
        <f t="shared" si="494"/>
        <v>12296942187394494341101789284917501765723005994271693066207625211678145401177289658609880984670515317835995074429904709708273401807824365415928975695099566042246320538220924308010459938381430588227927174194100982189204709615293198326390773410925903872000000000000000000000000000000000000000</v>
      </c>
      <c r="EK194" s="57" t="s">
        <v>86</v>
      </c>
    </row>
    <row r="195" spans="6:141" outlineLevel="1" x14ac:dyDescent="0.2">
      <c r="F195" s="66">
        <f t="shared" si="465"/>
        <v>163</v>
      </c>
      <c r="G195" s="67" t="str">
        <f t="shared" si="466"/>
        <v>2004401576545302577599591653441552787812849977066285969791842909503537700391898214353410600501293996807267197132074467682448564494675371562796423038301229264886150247730010662205704969956173185881152129393638460096840367667292791327201696065980922331136000000000000000000000000000000000000000</v>
      </c>
      <c r="H195" s="66">
        <f t="shared" si="467"/>
        <v>292</v>
      </c>
      <c r="I195" s="66">
        <f t="shared" si="495"/>
        <v>25</v>
      </c>
      <c r="J195" s="67" t="str">
        <f t="shared" si="496"/>
        <v>000000000000</v>
      </c>
      <c r="K195" s="68" t="str">
        <f t="shared" si="497"/>
        <v>000000000000</v>
      </c>
      <c r="L195" s="68" t="str">
        <f t="shared" si="498"/>
        <v>000000000000</v>
      </c>
      <c r="M195" s="68" t="str">
        <f t="shared" si="499"/>
        <v>925903872000</v>
      </c>
      <c r="N195" s="68" t="str">
        <f t="shared" si="500"/>
        <v>326390773410</v>
      </c>
      <c r="O195" s="68" t="str">
        <f t="shared" si="501"/>
        <v>709615293198</v>
      </c>
      <c r="P195" s="68" t="str">
        <f t="shared" si="502"/>
        <v>100982189204</v>
      </c>
      <c r="Q195" s="68" t="str">
        <f t="shared" si="503"/>
        <v>227927174194</v>
      </c>
      <c r="R195" s="68" t="str">
        <f t="shared" si="504"/>
        <v>938381430588</v>
      </c>
      <c r="S195" s="68" t="str">
        <f t="shared" si="505"/>
        <v>924308010459</v>
      </c>
      <c r="T195" s="68" t="str">
        <f t="shared" si="506"/>
        <v>246320538220</v>
      </c>
      <c r="U195" s="68" t="str">
        <f t="shared" si="507"/>
        <v>695099566042</v>
      </c>
      <c r="V195" s="68" t="str">
        <f t="shared" si="508"/>
        <v>365415928975</v>
      </c>
      <c r="W195" s="68" t="str">
        <f t="shared" si="509"/>
        <v>273401807824</v>
      </c>
      <c r="X195" s="68" t="str">
        <f t="shared" si="510"/>
        <v>429904709708</v>
      </c>
      <c r="Y195" s="68" t="str">
        <f t="shared" si="511"/>
        <v>317835995074</v>
      </c>
      <c r="Z195" s="68" t="str">
        <f t="shared" si="512"/>
        <v>880984670515</v>
      </c>
      <c r="AA195" s="68" t="str">
        <f t="shared" si="513"/>
        <v>177289658609</v>
      </c>
      <c r="AB195" s="68" t="str">
        <f t="shared" si="514"/>
        <v>211678145401</v>
      </c>
      <c r="AC195" s="68" t="str">
        <f t="shared" si="515"/>
        <v>693066207625</v>
      </c>
      <c r="AD195" s="68" t="str">
        <f t="shared" si="516"/>
        <v>723005994271</v>
      </c>
      <c r="AE195" s="68" t="str">
        <f t="shared" si="517"/>
        <v>284917501765</v>
      </c>
      <c r="AF195" s="68" t="str">
        <f t="shared" si="518"/>
        <v>494341101789</v>
      </c>
      <c r="AG195" s="68" t="str">
        <f t="shared" si="519"/>
        <v>296942187394</v>
      </c>
      <c r="AH195" s="68" t="str">
        <f t="shared" si="520"/>
        <v>12</v>
      </c>
      <c r="AI195" s="68">
        <f t="shared" si="521"/>
        <v>0</v>
      </c>
      <c r="AJ195" s="69">
        <f t="shared" si="468"/>
        <v>0</v>
      </c>
      <c r="AK195" s="69">
        <f t="shared" si="469"/>
        <v>0</v>
      </c>
      <c r="AL195" s="69">
        <f t="shared" si="470"/>
        <v>0</v>
      </c>
      <c r="AM195" s="69">
        <f t="shared" si="471"/>
        <v>150922331136000</v>
      </c>
      <c r="AN195" s="69">
        <f t="shared" si="472"/>
        <v>53201696065830</v>
      </c>
      <c r="AO195" s="69">
        <f t="shared" si="473"/>
        <v>115667292791274</v>
      </c>
      <c r="AP195" s="69">
        <f t="shared" si="474"/>
        <v>16460096840252</v>
      </c>
      <c r="AQ195" s="69">
        <f t="shared" si="475"/>
        <v>37152129393622</v>
      </c>
      <c r="AR195" s="69">
        <f t="shared" si="476"/>
        <v>152956173185844</v>
      </c>
      <c r="AS195" s="69">
        <f t="shared" si="477"/>
        <v>150662205704817</v>
      </c>
      <c r="AT195" s="69">
        <f t="shared" si="478"/>
        <v>40150247729860</v>
      </c>
      <c r="AU195" s="69">
        <f t="shared" si="479"/>
        <v>113301229264846</v>
      </c>
      <c r="AV195" s="69">
        <f t="shared" si="480"/>
        <v>59562796422925</v>
      </c>
      <c r="AW195" s="69">
        <f t="shared" si="481"/>
        <v>44564494675312</v>
      </c>
      <c r="AX195" s="69">
        <f t="shared" si="482"/>
        <v>70074467682404</v>
      </c>
      <c r="AY195" s="69">
        <f t="shared" si="483"/>
        <v>51807267197062</v>
      </c>
      <c r="AZ195" s="69">
        <f t="shared" si="484"/>
        <v>143600501293945</v>
      </c>
      <c r="BA195" s="69">
        <f t="shared" si="485"/>
        <v>28898214353267</v>
      </c>
      <c r="BB195" s="69">
        <f t="shared" si="486"/>
        <v>34503537700363</v>
      </c>
      <c r="BC195" s="69">
        <f t="shared" si="487"/>
        <v>112969791842875</v>
      </c>
      <c r="BD195" s="69">
        <f t="shared" si="488"/>
        <v>117849977066173</v>
      </c>
      <c r="BE195" s="69">
        <f t="shared" si="489"/>
        <v>46441552787695</v>
      </c>
      <c r="BF195" s="69">
        <f t="shared" si="490"/>
        <v>80577599591607</v>
      </c>
      <c r="BG195" s="69">
        <f t="shared" si="491"/>
        <v>48401576545222</v>
      </c>
      <c r="BH195" s="69">
        <f t="shared" si="492"/>
        <v>1956</v>
      </c>
      <c r="BI195" s="69">
        <f t="shared" si="493"/>
        <v>0</v>
      </c>
      <c r="BJ195" s="69">
        <f t="shared" si="522"/>
        <v>0</v>
      </c>
      <c r="BK195" s="69">
        <f t="shared" si="523"/>
        <v>0</v>
      </c>
      <c r="BL195" s="69">
        <f t="shared" si="524"/>
        <v>0</v>
      </c>
      <c r="BM195" s="69">
        <f t="shared" si="525"/>
        <v>922331136000</v>
      </c>
      <c r="BN195" s="69">
        <f t="shared" si="526"/>
        <v>201696065830</v>
      </c>
      <c r="BO195" s="69">
        <f t="shared" si="527"/>
        <v>667292791274</v>
      </c>
      <c r="BP195" s="69">
        <f t="shared" si="528"/>
        <v>460096840252</v>
      </c>
      <c r="BQ195" s="69">
        <f t="shared" si="529"/>
        <v>152129393622</v>
      </c>
      <c r="BR195" s="69">
        <f t="shared" si="530"/>
        <v>956173185844</v>
      </c>
      <c r="BS195" s="69">
        <f t="shared" si="531"/>
        <v>662205704817</v>
      </c>
      <c r="BT195" s="69">
        <f t="shared" si="532"/>
        <v>150247729860</v>
      </c>
      <c r="BU195" s="69">
        <f t="shared" si="533"/>
        <v>301229264846</v>
      </c>
      <c r="BV195" s="69">
        <f t="shared" si="534"/>
        <v>562796422925</v>
      </c>
      <c r="BW195" s="69">
        <f t="shared" si="535"/>
        <v>564494675312</v>
      </c>
      <c r="BX195" s="69">
        <f t="shared" si="536"/>
        <v>74467682404</v>
      </c>
      <c r="BY195" s="69">
        <f t="shared" si="537"/>
        <v>807267197062</v>
      </c>
      <c r="BZ195" s="69">
        <f t="shared" si="538"/>
        <v>600501293945</v>
      </c>
      <c r="CA195" s="69">
        <f t="shared" si="539"/>
        <v>898214353267</v>
      </c>
      <c r="CB195" s="69">
        <f t="shared" si="540"/>
        <v>503537700363</v>
      </c>
      <c r="CC195" s="69">
        <f t="shared" si="541"/>
        <v>969791842875</v>
      </c>
      <c r="CD195" s="69">
        <f t="shared" si="542"/>
        <v>849977066173</v>
      </c>
      <c r="CE195" s="69">
        <f t="shared" si="543"/>
        <v>441552787695</v>
      </c>
      <c r="CF195" s="69">
        <f t="shared" si="544"/>
        <v>577599591607</v>
      </c>
      <c r="CG195" s="69">
        <f t="shared" si="545"/>
        <v>401576545222</v>
      </c>
      <c r="CH195" s="69">
        <f t="shared" si="546"/>
        <v>1956</v>
      </c>
      <c r="CI195" s="69">
        <f t="shared" si="547"/>
        <v>0</v>
      </c>
      <c r="CJ195" s="69">
        <f t="shared" si="548"/>
        <v>0</v>
      </c>
      <c r="CK195" s="69">
        <f t="shared" si="549"/>
        <v>0</v>
      </c>
      <c r="CL195" s="69">
        <f t="shared" si="550"/>
        <v>0</v>
      </c>
      <c r="CM195" s="69">
        <f t="shared" si="551"/>
        <v>150</v>
      </c>
      <c r="CN195" s="69">
        <f t="shared" si="552"/>
        <v>53</v>
      </c>
      <c r="CO195" s="69">
        <f t="shared" si="553"/>
        <v>115</v>
      </c>
      <c r="CP195" s="69">
        <f t="shared" si="554"/>
        <v>16</v>
      </c>
      <c r="CQ195" s="69">
        <f t="shared" si="555"/>
        <v>37</v>
      </c>
      <c r="CR195" s="69">
        <f t="shared" si="556"/>
        <v>152</v>
      </c>
      <c r="CS195" s="69">
        <f t="shared" si="557"/>
        <v>150</v>
      </c>
      <c r="CT195" s="69">
        <f t="shared" si="558"/>
        <v>40</v>
      </c>
      <c r="CU195" s="69">
        <f t="shared" si="559"/>
        <v>113</v>
      </c>
      <c r="CV195" s="69">
        <f t="shared" si="560"/>
        <v>59</v>
      </c>
      <c r="CW195" s="69">
        <f t="shared" si="561"/>
        <v>44</v>
      </c>
      <c r="CX195" s="69">
        <f t="shared" si="562"/>
        <v>70</v>
      </c>
      <c r="CY195" s="69">
        <f t="shared" si="563"/>
        <v>51</v>
      </c>
      <c r="CZ195" s="69">
        <f t="shared" si="564"/>
        <v>143</v>
      </c>
      <c r="DA195" s="69">
        <f t="shared" si="565"/>
        <v>28</v>
      </c>
      <c r="DB195" s="69">
        <f t="shared" si="566"/>
        <v>34</v>
      </c>
      <c r="DC195" s="69">
        <f t="shared" si="567"/>
        <v>112</v>
      </c>
      <c r="DD195" s="69">
        <f t="shared" si="568"/>
        <v>117</v>
      </c>
      <c r="DE195" s="69">
        <f t="shared" si="569"/>
        <v>46</v>
      </c>
      <c r="DF195" s="69">
        <f t="shared" si="570"/>
        <v>80</v>
      </c>
      <c r="DG195" s="69">
        <f t="shared" si="571"/>
        <v>48</v>
      </c>
      <c r="DH195" s="69">
        <f t="shared" si="572"/>
        <v>0</v>
      </c>
      <c r="DI195" s="69">
        <f t="shared" si="573"/>
        <v>0</v>
      </c>
      <c r="DJ195" s="69" t="str">
        <f>IF(COUNTBLANK(DK195:$EI195)=COLUMNS(DK195:$EI195),"",REPT("0",Batch_Length-LEN(IF(AND(SUM(AK195:$BI195)&lt;&gt;0,BJ195=0),REPT("0",Batch_Length),TEXT(BJ195,"0")))))&amp;IF(AND(SUM(AK195:$BI195)&lt;&gt;0,BJ195=0),REPT("0",Batch_Length),TEXT(BJ195,"0"))</f>
        <v>000000000000</v>
      </c>
      <c r="DK195" s="69" t="str">
        <f>IF(COUNTBLANK(DL195:$EI195)=COLUMNS(DL195:$EI195),"",REPT("0",Batch_Length-LEN(IF(AND(SUMPRODUCT($F$32:$F194*BK$32:BK194)+SUMPRODUCT($F$32:$F194*CJ$32:CJ194)&gt;0,BK195+CJ195=0),REPT("0",Batch_Length),IF(BK195+CJ195=0,"",TEXT(BK195+CJ195,"0"))))))&amp;IF(AND(SUMPRODUCT($F$32:$F194*BK$32:BK194)+SUMPRODUCT($F$32:$F194*CJ$32:CJ194)&gt;0,BK195+CJ195=0),REPT("0",Batch_Length),IF(BK195+CJ195=0,"",TEXT(BK195+CJ195,"0")))</f>
        <v>000000000000</v>
      </c>
      <c r="DL195" s="69" t="str">
        <f>IF(COUNTBLANK(DM195:$EI195)=COLUMNS(DM195:$EI195),"",REPT("0",Batch_Length-LEN(IF(AND(SUMPRODUCT($F$32:$F194*BL$32:BL194)+SUMPRODUCT($F$32:$F194*CK$32:CK194)&gt;0,BL195+CK195=0),REPT("0",Batch_Length),IF(BL195+CK195=0,"",TEXT(BL195+CK195,"0"))))))&amp;IF(AND(SUMPRODUCT($F$32:$F194*BL$32:BL194)+SUMPRODUCT($F$32:$F194*CK$32:CK194)&gt;0,BL195+CK195=0),REPT("0",Batch_Length),IF(BL195+CK195=0,"",TEXT(BL195+CK195,"0")))</f>
        <v>000000000000</v>
      </c>
      <c r="DM195" s="69" t="str">
        <f>IF(COUNTBLANK(DN195:$EI195)=COLUMNS(DN195:$EI195),"",REPT("0",Batch_Length-LEN(IF(AND(SUMPRODUCT($F$32:$F194*BM$32:BM194)+SUMPRODUCT($F$32:$F194*CL$32:CL194)&gt;0,BM195+CL195=0),REPT("0",Batch_Length),IF(BM195+CL195=0,"",TEXT(BM195+CL195,"0"))))))&amp;IF(AND(SUMPRODUCT($F$32:$F194*BM$32:BM194)+SUMPRODUCT($F$32:$F194*CL$32:CL194)&gt;0,BM195+CL195=0),REPT("0",Batch_Length),IF(BM195+CL195=0,"",TEXT(BM195+CL195,"0")))</f>
        <v>922331136000</v>
      </c>
      <c r="DN195" s="69" t="str">
        <f>IF(COUNTBLANK(DO195:$EI195)=COLUMNS(DO195:$EI195),"",REPT("0",Batch_Length-LEN(IF(AND(SUMPRODUCT($F$32:$F194*BN$32:BN194)+SUMPRODUCT($F$32:$F194*CM$32:CM194)&gt;0,BN195+CM195=0),REPT("0",Batch_Length),IF(BN195+CM195=0,"",TEXT(BN195+CM195,"0"))))))&amp;IF(AND(SUMPRODUCT($F$32:$F194*BN$32:BN194)+SUMPRODUCT($F$32:$F194*CM$32:CM194)&gt;0,BN195+CM195=0),REPT("0",Batch_Length),IF(BN195+CM195=0,"",TEXT(BN195+CM195,"0")))</f>
        <v>201696065980</v>
      </c>
      <c r="DO195" s="69" t="str">
        <f>IF(COUNTBLANK(DP195:$EI195)=COLUMNS(DP195:$EI195),"",REPT("0",Batch_Length-LEN(IF(AND(SUMPRODUCT($F$32:$F194*BO$32:BO194)+SUMPRODUCT($F$32:$F194*CN$32:CN194)&gt;0,BO195+CN195=0),REPT("0",Batch_Length),IF(BO195+CN195=0,"",TEXT(BO195+CN195,"0"))))))&amp;IF(AND(SUMPRODUCT($F$32:$F194*BO$32:BO194)+SUMPRODUCT($F$32:$F194*CN$32:CN194)&gt;0,BO195+CN195=0),REPT("0",Batch_Length),IF(BO195+CN195=0,"",TEXT(BO195+CN195,"0")))</f>
        <v>667292791327</v>
      </c>
      <c r="DP195" s="69" t="str">
        <f>IF(COUNTBLANK(DQ195:$EI195)=COLUMNS(DQ195:$EI195),"",REPT("0",Batch_Length-LEN(IF(AND(SUMPRODUCT($F$32:$F194*BP$32:BP194)+SUMPRODUCT($F$32:$F194*CO$32:CO194)&gt;0,BP195+CO195=0),REPT("0",Batch_Length),IF(BP195+CO195=0,"",TEXT(BP195+CO195,"0"))))))&amp;IF(AND(SUMPRODUCT($F$32:$F194*BP$32:BP194)+SUMPRODUCT($F$32:$F194*CO$32:CO194)&gt;0,BP195+CO195=0),REPT("0",Batch_Length),IF(BP195+CO195=0,"",TEXT(BP195+CO195,"0")))</f>
        <v>460096840367</v>
      </c>
      <c r="DQ195" s="69" t="str">
        <f>IF(COUNTBLANK(DR195:$EI195)=COLUMNS(DR195:$EI195),"",REPT("0",Batch_Length-LEN(IF(AND(SUMPRODUCT($F$32:$F194*BQ$32:BQ194)+SUMPRODUCT($F$32:$F194*CP$32:CP194)&gt;0,BQ195+CP195=0),REPT("0",Batch_Length),IF(BQ195+CP195=0,"",TEXT(BQ195+CP195,"0"))))))&amp;IF(AND(SUMPRODUCT($F$32:$F194*BQ$32:BQ194)+SUMPRODUCT($F$32:$F194*CP$32:CP194)&gt;0,BQ195+CP195=0),REPT("0",Batch_Length),IF(BQ195+CP195=0,"",TEXT(BQ195+CP195,"0")))</f>
        <v>152129393638</v>
      </c>
      <c r="DR195" s="69" t="str">
        <f>IF(COUNTBLANK(DS195:$EI195)=COLUMNS(DS195:$EI195),"",REPT("0",Batch_Length-LEN(IF(AND(SUMPRODUCT($F$32:$F194*BR$32:BR194)+SUMPRODUCT($F$32:$F194*CQ$32:CQ194)&gt;0,BR195+CQ195=0),REPT("0",Batch_Length),IF(BR195+CQ195=0,"",TEXT(BR195+CQ195,"0"))))))&amp;IF(AND(SUMPRODUCT($F$32:$F194*BR$32:BR194)+SUMPRODUCT($F$32:$F194*CQ$32:CQ194)&gt;0,BR195+CQ195=0),REPT("0",Batch_Length),IF(BR195+CQ195=0,"",TEXT(BR195+CQ195,"0")))</f>
        <v>956173185881</v>
      </c>
      <c r="DS195" s="69" t="str">
        <f>IF(COUNTBLANK(DT195:$EI195)=COLUMNS(DT195:$EI195),"",REPT("0",Batch_Length-LEN(IF(AND(SUMPRODUCT($F$32:$F194*BS$32:BS194)+SUMPRODUCT($F$32:$F194*CR$32:CR194)&gt;0,BS195+CR195=0),REPT("0",Batch_Length),IF(BS195+CR195=0,"",TEXT(BS195+CR195,"0"))))))&amp;IF(AND(SUMPRODUCT($F$32:$F194*BS$32:BS194)+SUMPRODUCT($F$32:$F194*CR$32:CR194)&gt;0,BS195+CR195=0),REPT("0",Batch_Length),IF(BS195+CR195=0,"",TEXT(BS195+CR195,"0")))</f>
        <v>662205704969</v>
      </c>
      <c r="DT195" s="69" t="str">
        <f>IF(COUNTBLANK(DU195:$EI195)=COLUMNS(DU195:$EI195),"",REPT("0",Batch_Length-LEN(IF(AND(SUMPRODUCT($F$32:$F194*BT$32:BT194)+SUMPRODUCT($F$32:$F194*CS$32:CS194)&gt;0,BT195+CS195=0),REPT("0",Batch_Length),IF(BT195+CS195=0,"",TEXT(BT195+CS195,"0"))))))&amp;IF(AND(SUMPRODUCT($F$32:$F194*BT$32:BT194)+SUMPRODUCT($F$32:$F194*CS$32:CS194)&gt;0,BT195+CS195=0),REPT("0",Batch_Length),IF(BT195+CS195=0,"",TEXT(BT195+CS195,"0")))</f>
        <v>150247730010</v>
      </c>
      <c r="DU195" s="69" t="str">
        <f>IF(COUNTBLANK(DV195:$EI195)=COLUMNS(DV195:$EI195),"",REPT("0",Batch_Length-LEN(IF(AND(SUMPRODUCT($F$32:$F194*BU$32:BU194)+SUMPRODUCT($F$32:$F194*CT$32:CT194)&gt;0,BU195+CT195=0),REPT("0",Batch_Length),IF(BU195+CT195=0,"",TEXT(BU195+CT195,"0"))))))&amp;IF(AND(SUMPRODUCT($F$32:$F194*BU$32:BU194)+SUMPRODUCT($F$32:$F194*CT$32:CT194)&gt;0,BU195+CT195=0),REPT("0",Batch_Length),IF(BU195+CT195=0,"",TEXT(BU195+CT195,"0")))</f>
        <v>301229264886</v>
      </c>
      <c r="DV195" s="69" t="str">
        <f>IF(COUNTBLANK(DW195:$EI195)=COLUMNS(DW195:$EI195),"",REPT("0",Batch_Length-LEN(IF(AND(SUMPRODUCT($F$32:$F194*BV$32:BV194)+SUMPRODUCT($F$32:$F194*CU$32:CU194)&gt;0,BV195+CU195=0),REPT("0",Batch_Length),IF(BV195+CU195=0,"",TEXT(BV195+CU195,"0"))))))&amp;IF(AND(SUMPRODUCT($F$32:$F194*BV$32:BV194)+SUMPRODUCT($F$32:$F194*CU$32:CU194)&gt;0,BV195+CU195=0),REPT("0",Batch_Length),IF(BV195+CU195=0,"",TEXT(BV195+CU195,"0")))</f>
        <v>562796423038</v>
      </c>
      <c r="DW195" s="69" t="str">
        <f>IF(COUNTBLANK(DX195:$EI195)=COLUMNS(DX195:$EI195),"",REPT("0",Batch_Length-LEN(IF(AND(SUMPRODUCT($F$32:$F194*BW$32:BW194)+SUMPRODUCT($F$32:$F194*CV$32:CV194)&gt;0,BW195+CV195=0),REPT("0",Batch_Length),IF(BW195+CV195=0,"",TEXT(BW195+CV195,"0"))))))&amp;IF(AND(SUMPRODUCT($F$32:$F194*BW$32:BW194)+SUMPRODUCT($F$32:$F194*CV$32:CV194)&gt;0,BW195+CV195=0),REPT("0",Batch_Length),IF(BW195+CV195=0,"",TEXT(BW195+CV195,"0")))</f>
        <v>564494675371</v>
      </c>
      <c r="DX195" s="69" t="str">
        <f>IF(COUNTBLANK(DY195:$EI195)=COLUMNS(DY195:$EI195),"",REPT("0",Batch_Length-LEN(IF(AND(SUMPRODUCT($F$32:$F194*BX$32:BX194)+SUMPRODUCT($F$32:$F194*CW$32:CW194)&gt;0,BX195+CW195=0),REPT("0",Batch_Length),IF(BX195+CW195=0,"",TEXT(BX195+CW195,"0"))))))&amp;IF(AND(SUMPRODUCT($F$32:$F194*BX$32:BX194)+SUMPRODUCT($F$32:$F194*CW$32:CW194)&gt;0,BX195+CW195=0),REPT("0",Batch_Length),IF(BX195+CW195=0,"",TEXT(BX195+CW195,"0")))</f>
        <v>074467682448</v>
      </c>
      <c r="DY195" s="69" t="str">
        <f>IF(COUNTBLANK(DZ195:$EI195)=COLUMNS(DZ195:$EI195),"",REPT("0",Batch_Length-LEN(IF(AND(SUMPRODUCT($F$32:$F194*BY$32:BY194)+SUMPRODUCT($F$32:$F194*CX$32:CX194)&gt;0,BY195+CX195=0),REPT("0",Batch_Length),IF(BY195+CX195=0,"",TEXT(BY195+CX195,"0"))))))&amp;IF(AND(SUMPRODUCT($F$32:$F194*BY$32:BY194)+SUMPRODUCT($F$32:$F194*CX$32:CX194)&gt;0,BY195+CX195=0),REPT("0",Batch_Length),IF(BY195+CX195=0,"",TEXT(BY195+CX195,"0")))</f>
        <v>807267197132</v>
      </c>
      <c r="DZ195" s="69" t="str">
        <f>IF(COUNTBLANK(EA195:$EI195)=COLUMNS(EA195:$EI195),"",REPT("0",Batch_Length-LEN(IF(AND(SUMPRODUCT($F$32:$F194*BZ$32:BZ194)+SUMPRODUCT($F$32:$F194*CY$32:CY194)&gt;0,BZ195+CY195=0),REPT("0",Batch_Length),IF(BZ195+CY195=0,"",TEXT(BZ195+CY195,"0"))))))&amp;IF(AND(SUMPRODUCT($F$32:$F194*BZ$32:BZ194)+SUMPRODUCT($F$32:$F194*CY$32:CY194)&gt;0,BZ195+CY195=0),REPT("0",Batch_Length),IF(BZ195+CY195=0,"",TEXT(BZ195+CY195,"0")))</f>
        <v>600501293996</v>
      </c>
      <c r="EA195" s="69" t="str">
        <f>IF(COUNTBLANK(EB195:$EI195)=COLUMNS(EB195:$EI195),"",REPT("0",Batch_Length-LEN(IF(AND(SUMPRODUCT($F$32:$F194*CA$32:CA194)+SUMPRODUCT($F$32:$F194*CZ$32:CZ194)&gt;0,CA195+CZ195=0),REPT("0",Batch_Length),IF(CA195+CZ195=0,"",TEXT(CA195+CZ195,"0"))))))&amp;IF(AND(SUMPRODUCT($F$32:$F194*CA$32:CA194)+SUMPRODUCT($F$32:$F194*CZ$32:CZ194)&gt;0,CA195+CZ195=0),REPT("0",Batch_Length),IF(CA195+CZ195=0,"",TEXT(CA195+CZ195,"0")))</f>
        <v>898214353410</v>
      </c>
      <c r="EB195" s="69" t="str">
        <f>IF(COUNTBLANK(EC195:$EI195)=COLUMNS(EC195:$EI195),"",REPT("0",Batch_Length-LEN(IF(AND(SUMPRODUCT($F$32:$F194*CB$32:CB194)+SUMPRODUCT($F$32:$F194*DA$32:DA194)&gt;0,CB195+DA195=0),REPT("0",Batch_Length),IF(CB195+DA195=0,"",TEXT(CB195+DA195,"0"))))))&amp;IF(AND(SUMPRODUCT($F$32:$F194*CB$32:CB194)+SUMPRODUCT($F$32:$F194*DA$32:DA194)&gt;0,CB195+DA195=0),REPT("0",Batch_Length),IF(CB195+DA195=0,"",TEXT(CB195+DA195,"0")))</f>
        <v>503537700391</v>
      </c>
      <c r="EC195" s="69" t="str">
        <f>IF(COUNTBLANK(ED195:$EI195)=COLUMNS(ED195:$EI195),"",REPT("0",Batch_Length-LEN(IF(AND(SUMPRODUCT($F$32:$F194*CC$32:CC194)+SUMPRODUCT($F$32:$F194*DB$32:DB194)&gt;0,CC195+DB195=0),REPT("0",Batch_Length),IF(CC195+DB195=0,"",TEXT(CC195+DB195,"0"))))))&amp;IF(AND(SUMPRODUCT($F$32:$F194*CC$32:CC194)+SUMPRODUCT($F$32:$F194*DB$32:DB194)&gt;0,CC195+DB195=0),REPT("0",Batch_Length),IF(CC195+DB195=0,"",TEXT(CC195+DB195,"0")))</f>
        <v>969791842909</v>
      </c>
      <c r="ED195" s="69" t="str">
        <f>IF(COUNTBLANK(EE195:$EI195)=COLUMNS(EE195:$EI195),"",REPT("0",Batch_Length-LEN(IF(AND(SUMPRODUCT($F$32:$F194*CD$32:CD194)+SUMPRODUCT($F$32:$F194*DC$32:DC194)&gt;0,CD195+DC195=0),REPT("0",Batch_Length),IF(CD195+DC195=0,"",TEXT(CD195+DC195,"0"))))))&amp;IF(AND(SUMPRODUCT($F$32:$F194*CD$32:CD194)+SUMPRODUCT($F$32:$F194*DC$32:DC194)&gt;0,CD195+DC195=0),REPT("0",Batch_Length),IF(CD195+DC195=0,"",TEXT(CD195+DC195,"0")))</f>
        <v>849977066285</v>
      </c>
      <c r="EE195" s="69" t="str">
        <f>IF(COUNTBLANK(EF195:$EI195)=COLUMNS(EF195:$EI195),"",REPT("0",Batch_Length-LEN(IF(AND(SUMPRODUCT($F$32:$F194*CE$32:CE194)+SUMPRODUCT($F$32:$F194*DD$32:DD194)&gt;0,CE195+DD195=0),REPT("0",Batch_Length),IF(CE195+DD195=0,"",TEXT(CE195+DD195,"0"))))))&amp;IF(AND(SUMPRODUCT($F$32:$F194*CE$32:CE194)+SUMPRODUCT($F$32:$F194*DD$32:DD194)&gt;0,CE195+DD195=0),REPT("0",Batch_Length),IF(CE195+DD195=0,"",TEXT(CE195+DD195,"0")))</f>
        <v>441552787812</v>
      </c>
      <c r="EF195" s="69" t="str">
        <f>IF(COUNTBLANK(EG195:$EI195)=COLUMNS(EG195:$EI195),"",REPT("0",Batch_Length-LEN(IF(AND(SUMPRODUCT($F$32:$F194*CF$32:CF194)+SUMPRODUCT($F$32:$F194*DE$32:DE194)&gt;0,CF195+DE195=0),REPT("0",Batch_Length),IF(CF195+DE195=0,"",TEXT(CF195+DE195,"0"))))))&amp;IF(AND(SUMPRODUCT($F$32:$F194*CF$32:CF194)+SUMPRODUCT($F$32:$F194*DE$32:DE194)&gt;0,CF195+DE195=0),REPT("0",Batch_Length),IF(CF195+DE195=0,"",TEXT(CF195+DE195,"0")))</f>
        <v>577599591653</v>
      </c>
      <c r="EG195" s="69" t="str">
        <f>IF(COUNTBLANK(EH195:$EI195)=COLUMNS(EH195:$EI195),"",REPT("0",Batch_Length-LEN(IF(AND(SUMPRODUCT($F$32:$F194*CG$32:CG194)+SUMPRODUCT($F$32:$F194*DF$32:DF194)&gt;0,CG195+DF195=0),REPT("0",Batch_Length),IF(CG195+DF195=0,"",TEXT(CG195+DF195,"0"))))))&amp;IF(AND(SUMPRODUCT($F$32:$F194*CG$32:CG194)+SUMPRODUCT($F$32:$F194*DF$32:DF194)&gt;0,CG195+DF195=0),REPT("0",Batch_Length),IF(CG195+DF195=0,"",TEXT(CG195+DF195,"0")))</f>
        <v>401576545302</v>
      </c>
      <c r="EH195" s="69" t="str">
        <f>IF(COUNTBLANK(EI195:$EI195)=COLUMNS(EI195:$EI195),"",REPT("0",Batch_Length-LEN(IF(AND(SUMPRODUCT($F$32:$F194*CH$32:CH194)+SUMPRODUCT($F$32:$F194*DG$32:DG194)&gt;0,CH195+DG195=0),REPT("0",Batch_Length),IF(CH195+DG195=0,"",TEXT(CH195+DG195,"0"))))))&amp;IF(AND(SUMPRODUCT($F$32:$F194*CH$32:CH194)+SUMPRODUCT($F$32:$F194*DG$32:DG194)&gt;0,CH195+DG195=0),REPT("0",Batch_Length),IF(CH195+DG195=0,"",TEXT(CH195+DG195,"0")))</f>
        <v>2004</v>
      </c>
      <c r="EI195" s="69" t="str">
        <f>IF(AND(SUMPRODUCT($F$32:$F194*CI$32:CI194)+SUMPRODUCT($F$32:$F194*DH$32:DH194)&gt;0,CI195+DH195=0),REPT("0",Batch_Length),IF(CI195+DH195=0,"",TEXT(CI195+DH195,"0")))</f>
        <v/>
      </c>
      <c r="EJ195" s="69" t="str">
        <f t="shared" si="494"/>
        <v>2004401576545302577599591653441552787812849977066285969791842909503537700391898214353410600501293996807267197132074467682448564494675371562796423038301229264886150247730010662205704969956173185881152129393638460096840367667292791327201696065980922331136000000000000000000000000000000000000000</v>
      </c>
      <c r="EK195" s="57" t="s">
        <v>86</v>
      </c>
    </row>
    <row r="196" spans="6:141" outlineLevel="1" x14ac:dyDescent="0.2">
      <c r="F196" s="66">
        <f t="shared" si="465"/>
        <v>164</v>
      </c>
      <c r="G196" s="67" t="str">
        <f t="shared" si="466"/>
        <v>328721858553429622726333031164414657201307396238870899045862237158580182864271307153959338482212215476391820329660212699921564577126760936298613378281401599441328640627721748601735615072812402484508949220556707455881820297436017777661078154820871262306304000000000000000000000000000000000000000</v>
      </c>
      <c r="H196" s="66">
        <f t="shared" si="467"/>
        <v>294</v>
      </c>
      <c r="I196" s="66">
        <f t="shared" si="495"/>
        <v>25</v>
      </c>
      <c r="J196" s="67" t="str">
        <f t="shared" si="496"/>
        <v>000000000000</v>
      </c>
      <c r="K196" s="68" t="str">
        <f t="shared" si="497"/>
        <v>000000000000</v>
      </c>
      <c r="L196" s="68" t="str">
        <f t="shared" si="498"/>
        <v>000000000000</v>
      </c>
      <c r="M196" s="68" t="str">
        <f t="shared" si="499"/>
        <v>922331136000</v>
      </c>
      <c r="N196" s="68" t="str">
        <f t="shared" si="500"/>
        <v>201696065980</v>
      </c>
      <c r="O196" s="68" t="str">
        <f t="shared" si="501"/>
        <v>667292791327</v>
      </c>
      <c r="P196" s="68" t="str">
        <f t="shared" si="502"/>
        <v>460096840367</v>
      </c>
      <c r="Q196" s="68" t="str">
        <f t="shared" si="503"/>
        <v>152129393638</v>
      </c>
      <c r="R196" s="68" t="str">
        <f t="shared" si="504"/>
        <v>956173185881</v>
      </c>
      <c r="S196" s="68" t="str">
        <f t="shared" si="505"/>
        <v>662205704969</v>
      </c>
      <c r="T196" s="68" t="str">
        <f t="shared" si="506"/>
        <v>150247730010</v>
      </c>
      <c r="U196" s="68" t="str">
        <f t="shared" si="507"/>
        <v>301229264886</v>
      </c>
      <c r="V196" s="68" t="str">
        <f t="shared" si="508"/>
        <v>562796423038</v>
      </c>
      <c r="W196" s="68" t="str">
        <f t="shared" si="509"/>
        <v>564494675371</v>
      </c>
      <c r="X196" s="68" t="str">
        <f t="shared" si="510"/>
        <v>074467682448</v>
      </c>
      <c r="Y196" s="68" t="str">
        <f t="shared" si="511"/>
        <v>807267197132</v>
      </c>
      <c r="Z196" s="68" t="str">
        <f t="shared" si="512"/>
        <v>600501293996</v>
      </c>
      <c r="AA196" s="68" t="str">
        <f t="shared" si="513"/>
        <v>898214353410</v>
      </c>
      <c r="AB196" s="68" t="str">
        <f t="shared" si="514"/>
        <v>503537700391</v>
      </c>
      <c r="AC196" s="68" t="str">
        <f t="shared" si="515"/>
        <v>969791842909</v>
      </c>
      <c r="AD196" s="68" t="str">
        <f t="shared" si="516"/>
        <v>849977066285</v>
      </c>
      <c r="AE196" s="68" t="str">
        <f t="shared" si="517"/>
        <v>441552787812</v>
      </c>
      <c r="AF196" s="68" t="str">
        <f t="shared" si="518"/>
        <v>577599591653</v>
      </c>
      <c r="AG196" s="68" t="str">
        <f t="shared" si="519"/>
        <v>401576545302</v>
      </c>
      <c r="AH196" s="68" t="str">
        <f t="shared" si="520"/>
        <v>2004</v>
      </c>
      <c r="AI196" s="68">
        <f t="shared" si="521"/>
        <v>0</v>
      </c>
      <c r="AJ196" s="69">
        <f t="shared" si="468"/>
        <v>0</v>
      </c>
      <c r="AK196" s="69">
        <f t="shared" si="469"/>
        <v>0</v>
      </c>
      <c r="AL196" s="69">
        <f t="shared" si="470"/>
        <v>0</v>
      </c>
      <c r="AM196" s="69">
        <f t="shared" si="471"/>
        <v>151262306304000</v>
      </c>
      <c r="AN196" s="69">
        <f t="shared" si="472"/>
        <v>33078154820720</v>
      </c>
      <c r="AO196" s="69">
        <f t="shared" si="473"/>
        <v>109436017777628</v>
      </c>
      <c r="AP196" s="69">
        <f t="shared" si="474"/>
        <v>75455881820188</v>
      </c>
      <c r="AQ196" s="69">
        <f t="shared" si="475"/>
        <v>24949220556632</v>
      </c>
      <c r="AR196" s="69">
        <f t="shared" si="476"/>
        <v>156812402484484</v>
      </c>
      <c r="AS196" s="69">
        <f t="shared" si="477"/>
        <v>108601735614916</v>
      </c>
      <c r="AT196" s="69">
        <f t="shared" si="478"/>
        <v>24640627721640</v>
      </c>
      <c r="AU196" s="69">
        <f t="shared" si="479"/>
        <v>49401599441304</v>
      </c>
      <c r="AV196" s="69">
        <f t="shared" si="480"/>
        <v>92298613378232</v>
      </c>
      <c r="AW196" s="69">
        <f t="shared" si="481"/>
        <v>92577126760844</v>
      </c>
      <c r="AX196" s="69">
        <f t="shared" si="482"/>
        <v>12212699921472</v>
      </c>
      <c r="AY196" s="69">
        <f t="shared" si="483"/>
        <v>132391820329648</v>
      </c>
      <c r="AZ196" s="69">
        <f t="shared" si="484"/>
        <v>98482212215344</v>
      </c>
      <c r="BA196" s="69">
        <f t="shared" si="485"/>
        <v>147307153959240</v>
      </c>
      <c r="BB196" s="69">
        <f t="shared" si="486"/>
        <v>82580182864124</v>
      </c>
      <c r="BC196" s="69">
        <f t="shared" si="487"/>
        <v>159045862237076</v>
      </c>
      <c r="BD196" s="69">
        <f t="shared" si="488"/>
        <v>139396238870740</v>
      </c>
      <c r="BE196" s="69">
        <f t="shared" si="489"/>
        <v>72414657201168</v>
      </c>
      <c r="BF196" s="69">
        <f t="shared" si="490"/>
        <v>94726333031092</v>
      </c>
      <c r="BG196" s="69">
        <f t="shared" si="491"/>
        <v>65858553429528</v>
      </c>
      <c r="BH196" s="69">
        <f t="shared" si="492"/>
        <v>328656</v>
      </c>
      <c r="BI196" s="69">
        <f t="shared" si="493"/>
        <v>0</v>
      </c>
      <c r="BJ196" s="69">
        <f t="shared" si="522"/>
        <v>0</v>
      </c>
      <c r="BK196" s="69">
        <f t="shared" si="523"/>
        <v>0</v>
      </c>
      <c r="BL196" s="69">
        <f t="shared" si="524"/>
        <v>0</v>
      </c>
      <c r="BM196" s="69">
        <f t="shared" si="525"/>
        <v>262306304000</v>
      </c>
      <c r="BN196" s="69">
        <f t="shared" si="526"/>
        <v>78154820720</v>
      </c>
      <c r="BO196" s="69">
        <f t="shared" si="527"/>
        <v>436017777628</v>
      </c>
      <c r="BP196" s="69">
        <f t="shared" si="528"/>
        <v>455881820188</v>
      </c>
      <c r="BQ196" s="69">
        <f t="shared" si="529"/>
        <v>949220556632</v>
      </c>
      <c r="BR196" s="69">
        <f t="shared" si="530"/>
        <v>812402484484</v>
      </c>
      <c r="BS196" s="69">
        <f t="shared" si="531"/>
        <v>601735614916</v>
      </c>
      <c r="BT196" s="69">
        <f t="shared" si="532"/>
        <v>640627721640</v>
      </c>
      <c r="BU196" s="69">
        <f t="shared" si="533"/>
        <v>401599441304</v>
      </c>
      <c r="BV196" s="69">
        <f t="shared" si="534"/>
        <v>298613378232</v>
      </c>
      <c r="BW196" s="69">
        <f t="shared" si="535"/>
        <v>577126760844</v>
      </c>
      <c r="BX196" s="69">
        <f t="shared" si="536"/>
        <v>212699921472</v>
      </c>
      <c r="BY196" s="69">
        <f t="shared" si="537"/>
        <v>391820329648</v>
      </c>
      <c r="BZ196" s="69">
        <f t="shared" si="538"/>
        <v>482212215344</v>
      </c>
      <c r="CA196" s="69">
        <f t="shared" si="539"/>
        <v>307153959240</v>
      </c>
      <c r="CB196" s="69">
        <f t="shared" si="540"/>
        <v>580182864124</v>
      </c>
      <c r="CC196" s="69">
        <f t="shared" si="541"/>
        <v>45862237076</v>
      </c>
      <c r="CD196" s="69">
        <f t="shared" si="542"/>
        <v>396238870740</v>
      </c>
      <c r="CE196" s="69">
        <f t="shared" si="543"/>
        <v>414657201168</v>
      </c>
      <c r="CF196" s="69">
        <f t="shared" si="544"/>
        <v>726333031092</v>
      </c>
      <c r="CG196" s="69">
        <f t="shared" si="545"/>
        <v>858553429528</v>
      </c>
      <c r="CH196" s="69">
        <f t="shared" si="546"/>
        <v>328656</v>
      </c>
      <c r="CI196" s="69">
        <f t="shared" si="547"/>
        <v>0</v>
      </c>
      <c r="CJ196" s="69">
        <f t="shared" si="548"/>
        <v>0</v>
      </c>
      <c r="CK196" s="69">
        <f t="shared" si="549"/>
        <v>0</v>
      </c>
      <c r="CL196" s="69">
        <f t="shared" si="550"/>
        <v>0</v>
      </c>
      <c r="CM196" s="69">
        <f t="shared" si="551"/>
        <v>151</v>
      </c>
      <c r="CN196" s="69">
        <f t="shared" si="552"/>
        <v>33</v>
      </c>
      <c r="CO196" s="69">
        <f t="shared" si="553"/>
        <v>109</v>
      </c>
      <c r="CP196" s="69">
        <f t="shared" si="554"/>
        <v>75</v>
      </c>
      <c r="CQ196" s="69">
        <f t="shared" si="555"/>
        <v>24</v>
      </c>
      <c r="CR196" s="69">
        <f t="shared" si="556"/>
        <v>156</v>
      </c>
      <c r="CS196" s="69">
        <f t="shared" si="557"/>
        <v>108</v>
      </c>
      <c r="CT196" s="69">
        <f t="shared" si="558"/>
        <v>24</v>
      </c>
      <c r="CU196" s="69">
        <f t="shared" si="559"/>
        <v>49</v>
      </c>
      <c r="CV196" s="69">
        <f t="shared" si="560"/>
        <v>92</v>
      </c>
      <c r="CW196" s="69">
        <f t="shared" si="561"/>
        <v>92</v>
      </c>
      <c r="CX196" s="69">
        <f t="shared" si="562"/>
        <v>12</v>
      </c>
      <c r="CY196" s="69">
        <f t="shared" si="563"/>
        <v>132</v>
      </c>
      <c r="CZ196" s="69">
        <f t="shared" si="564"/>
        <v>98</v>
      </c>
      <c r="DA196" s="69">
        <f t="shared" si="565"/>
        <v>147</v>
      </c>
      <c r="DB196" s="69">
        <f t="shared" si="566"/>
        <v>82</v>
      </c>
      <c r="DC196" s="69">
        <f t="shared" si="567"/>
        <v>159</v>
      </c>
      <c r="DD196" s="69">
        <f t="shared" si="568"/>
        <v>139</v>
      </c>
      <c r="DE196" s="69">
        <f t="shared" si="569"/>
        <v>72</v>
      </c>
      <c r="DF196" s="69">
        <f t="shared" si="570"/>
        <v>94</v>
      </c>
      <c r="DG196" s="69">
        <f t="shared" si="571"/>
        <v>65</v>
      </c>
      <c r="DH196" s="69">
        <f t="shared" si="572"/>
        <v>0</v>
      </c>
      <c r="DI196" s="69">
        <f t="shared" si="573"/>
        <v>0</v>
      </c>
      <c r="DJ196" s="69" t="str">
        <f>IF(COUNTBLANK(DK196:$EI196)=COLUMNS(DK196:$EI196),"",REPT("0",Batch_Length-LEN(IF(AND(SUM(AK196:$BI196)&lt;&gt;0,BJ196=0),REPT("0",Batch_Length),TEXT(BJ196,"0")))))&amp;IF(AND(SUM(AK196:$BI196)&lt;&gt;0,BJ196=0),REPT("0",Batch_Length),TEXT(BJ196,"0"))</f>
        <v>000000000000</v>
      </c>
      <c r="DK196" s="69" t="str">
        <f>IF(COUNTBLANK(DL196:$EI196)=COLUMNS(DL196:$EI196),"",REPT("0",Batch_Length-LEN(IF(AND(SUMPRODUCT($F$32:$F195*BK$32:BK195)+SUMPRODUCT($F$32:$F195*CJ$32:CJ195)&gt;0,BK196+CJ196=0),REPT("0",Batch_Length),IF(BK196+CJ196=0,"",TEXT(BK196+CJ196,"0"))))))&amp;IF(AND(SUMPRODUCT($F$32:$F195*BK$32:BK195)+SUMPRODUCT($F$32:$F195*CJ$32:CJ195)&gt;0,BK196+CJ196=0),REPT("0",Batch_Length),IF(BK196+CJ196=0,"",TEXT(BK196+CJ196,"0")))</f>
        <v>000000000000</v>
      </c>
      <c r="DL196" s="69" t="str">
        <f>IF(COUNTBLANK(DM196:$EI196)=COLUMNS(DM196:$EI196),"",REPT("0",Batch_Length-LEN(IF(AND(SUMPRODUCT($F$32:$F195*BL$32:BL195)+SUMPRODUCT($F$32:$F195*CK$32:CK195)&gt;0,BL196+CK196=0),REPT("0",Batch_Length),IF(BL196+CK196=0,"",TEXT(BL196+CK196,"0"))))))&amp;IF(AND(SUMPRODUCT($F$32:$F195*BL$32:BL195)+SUMPRODUCT($F$32:$F195*CK$32:CK195)&gt;0,BL196+CK196=0),REPT("0",Batch_Length),IF(BL196+CK196=0,"",TEXT(BL196+CK196,"0")))</f>
        <v>000000000000</v>
      </c>
      <c r="DM196" s="69" t="str">
        <f>IF(COUNTBLANK(DN196:$EI196)=COLUMNS(DN196:$EI196),"",REPT("0",Batch_Length-LEN(IF(AND(SUMPRODUCT($F$32:$F195*BM$32:BM195)+SUMPRODUCT($F$32:$F195*CL$32:CL195)&gt;0,BM196+CL196=0),REPT("0",Batch_Length),IF(BM196+CL196=0,"",TEXT(BM196+CL196,"0"))))))&amp;IF(AND(SUMPRODUCT($F$32:$F195*BM$32:BM195)+SUMPRODUCT($F$32:$F195*CL$32:CL195)&gt;0,BM196+CL196=0),REPT("0",Batch_Length),IF(BM196+CL196=0,"",TEXT(BM196+CL196,"0")))</f>
        <v>262306304000</v>
      </c>
      <c r="DN196" s="69" t="str">
        <f>IF(COUNTBLANK(DO196:$EI196)=COLUMNS(DO196:$EI196),"",REPT("0",Batch_Length-LEN(IF(AND(SUMPRODUCT($F$32:$F195*BN$32:BN195)+SUMPRODUCT($F$32:$F195*CM$32:CM195)&gt;0,BN196+CM196=0),REPT("0",Batch_Length),IF(BN196+CM196=0,"",TEXT(BN196+CM196,"0"))))))&amp;IF(AND(SUMPRODUCT($F$32:$F195*BN$32:BN195)+SUMPRODUCT($F$32:$F195*CM$32:CM195)&gt;0,BN196+CM196=0),REPT("0",Batch_Length),IF(BN196+CM196=0,"",TEXT(BN196+CM196,"0")))</f>
        <v>078154820871</v>
      </c>
      <c r="DO196" s="69" t="str">
        <f>IF(COUNTBLANK(DP196:$EI196)=COLUMNS(DP196:$EI196),"",REPT("0",Batch_Length-LEN(IF(AND(SUMPRODUCT($F$32:$F195*BO$32:BO195)+SUMPRODUCT($F$32:$F195*CN$32:CN195)&gt;0,BO196+CN196=0),REPT("0",Batch_Length),IF(BO196+CN196=0,"",TEXT(BO196+CN196,"0"))))))&amp;IF(AND(SUMPRODUCT($F$32:$F195*BO$32:BO195)+SUMPRODUCT($F$32:$F195*CN$32:CN195)&gt;0,BO196+CN196=0),REPT("0",Batch_Length),IF(BO196+CN196=0,"",TEXT(BO196+CN196,"0")))</f>
        <v>436017777661</v>
      </c>
      <c r="DP196" s="69" t="str">
        <f>IF(COUNTBLANK(DQ196:$EI196)=COLUMNS(DQ196:$EI196),"",REPT("0",Batch_Length-LEN(IF(AND(SUMPRODUCT($F$32:$F195*BP$32:BP195)+SUMPRODUCT($F$32:$F195*CO$32:CO195)&gt;0,BP196+CO196=0),REPT("0",Batch_Length),IF(BP196+CO196=0,"",TEXT(BP196+CO196,"0"))))))&amp;IF(AND(SUMPRODUCT($F$32:$F195*BP$32:BP195)+SUMPRODUCT($F$32:$F195*CO$32:CO195)&gt;0,BP196+CO196=0),REPT("0",Batch_Length),IF(BP196+CO196=0,"",TEXT(BP196+CO196,"0")))</f>
        <v>455881820297</v>
      </c>
      <c r="DQ196" s="69" t="str">
        <f>IF(COUNTBLANK(DR196:$EI196)=COLUMNS(DR196:$EI196),"",REPT("0",Batch_Length-LEN(IF(AND(SUMPRODUCT($F$32:$F195*BQ$32:BQ195)+SUMPRODUCT($F$32:$F195*CP$32:CP195)&gt;0,BQ196+CP196=0),REPT("0",Batch_Length),IF(BQ196+CP196=0,"",TEXT(BQ196+CP196,"0"))))))&amp;IF(AND(SUMPRODUCT($F$32:$F195*BQ$32:BQ195)+SUMPRODUCT($F$32:$F195*CP$32:CP195)&gt;0,BQ196+CP196=0),REPT("0",Batch_Length),IF(BQ196+CP196=0,"",TEXT(BQ196+CP196,"0")))</f>
        <v>949220556707</v>
      </c>
      <c r="DR196" s="69" t="str">
        <f>IF(COUNTBLANK(DS196:$EI196)=COLUMNS(DS196:$EI196),"",REPT("0",Batch_Length-LEN(IF(AND(SUMPRODUCT($F$32:$F195*BR$32:BR195)+SUMPRODUCT($F$32:$F195*CQ$32:CQ195)&gt;0,BR196+CQ196=0),REPT("0",Batch_Length),IF(BR196+CQ196=0,"",TEXT(BR196+CQ196,"0"))))))&amp;IF(AND(SUMPRODUCT($F$32:$F195*BR$32:BR195)+SUMPRODUCT($F$32:$F195*CQ$32:CQ195)&gt;0,BR196+CQ196=0),REPT("0",Batch_Length),IF(BR196+CQ196=0,"",TEXT(BR196+CQ196,"0")))</f>
        <v>812402484508</v>
      </c>
      <c r="DS196" s="69" t="str">
        <f>IF(COUNTBLANK(DT196:$EI196)=COLUMNS(DT196:$EI196),"",REPT("0",Batch_Length-LEN(IF(AND(SUMPRODUCT($F$32:$F195*BS$32:BS195)+SUMPRODUCT($F$32:$F195*CR$32:CR195)&gt;0,BS196+CR196=0),REPT("0",Batch_Length),IF(BS196+CR196=0,"",TEXT(BS196+CR196,"0"))))))&amp;IF(AND(SUMPRODUCT($F$32:$F195*BS$32:BS195)+SUMPRODUCT($F$32:$F195*CR$32:CR195)&gt;0,BS196+CR196=0),REPT("0",Batch_Length),IF(BS196+CR196=0,"",TEXT(BS196+CR196,"0")))</f>
        <v>601735615072</v>
      </c>
      <c r="DT196" s="69" t="str">
        <f>IF(COUNTBLANK(DU196:$EI196)=COLUMNS(DU196:$EI196),"",REPT("0",Batch_Length-LEN(IF(AND(SUMPRODUCT($F$32:$F195*BT$32:BT195)+SUMPRODUCT($F$32:$F195*CS$32:CS195)&gt;0,BT196+CS196=0),REPT("0",Batch_Length),IF(BT196+CS196=0,"",TEXT(BT196+CS196,"0"))))))&amp;IF(AND(SUMPRODUCT($F$32:$F195*BT$32:BT195)+SUMPRODUCT($F$32:$F195*CS$32:CS195)&gt;0,BT196+CS196=0),REPT("0",Batch_Length),IF(BT196+CS196=0,"",TEXT(BT196+CS196,"0")))</f>
        <v>640627721748</v>
      </c>
      <c r="DU196" s="69" t="str">
        <f>IF(COUNTBLANK(DV196:$EI196)=COLUMNS(DV196:$EI196),"",REPT("0",Batch_Length-LEN(IF(AND(SUMPRODUCT($F$32:$F195*BU$32:BU195)+SUMPRODUCT($F$32:$F195*CT$32:CT195)&gt;0,BU196+CT196=0),REPT("0",Batch_Length),IF(BU196+CT196=0,"",TEXT(BU196+CT196,"0"))))))&amp;IF(AND(SUMPRODUCT($F$32:$F195*BU$32:BU195)+SUMPRODUCT($F$32:$F195*CT$32:CT195)&gt;0,BU196+CT196=0),REPT("0",Batch_Length),IF(BU196+CT196=0,"",TEXT(BU196+CT196,"0")))</f>
        <v>401599441328</v>
      </c>
      <c r="DV196" s="69" t="str">
        <f>IF(COUNTBLANK(DW196:$EI196)=COLUMNS(DW196:$EI196),"",REPT("0",Batch_Length-LEN(IF(AND(SUMPRODUCT($F$32:$F195*BV$32:BV195)+SUMPRODUCT($F$32:$F195*CU$32:CU195)&gt;0,BV196+CU196=0),REPT("0",Batch_Length),IF(BV196+CU196=0,"",TEXT(BV196+CU196,"0"))))))&amp;IF(AND(SUMPRODUCT($F$32:$F195*BV$32:BV195)+SUMPRODUCT($F$32:$F195*CU$32:CU195)&gt;0,BV196+CU196=0),REPT("0",Batch_Length),IF(BV196+CU196=0,"",TEXT(BV196+CU196,"0")))</f>
        <v>298613378281</v>
      </c>
      <c r="DW196" s="69" t="str">
        <f>IF(COUNTBLANK(DX196:$EI196)=COLUMNS(DX196:$EI196),"",REPT("0",Batch_Length-LEN(IF(AND(SUMPRODUCT($F$32:$F195*BW$32:BW195)+SUMPRODUCT($F$32:$F195*CV$32:CV195)&gt;0,BW196+CV196=0),REPT("0",Batch_Length),IF(BW196+CV196=0,"",TEXT(BW196+CV196,"0"))))))&amp;IF(AND(SUMPRODUCT($F$32:$F195*BW$32:BW195)+SUMPRODUCT($F$32:$F195*CV$32:CV195)&gt;0,BW196+CV196=0),REPT("0",Batch_Length),IF(BW196+CV196=0,"",TEXT(BW196+CV196,"0")))</f>
        <v>577126760936</v>
      </c>
      <c r="DX196" s="69" t="str">
        <f>IF(COUNTBLANK(DY196:$EI196)=COLUMNS(DY196:$EI196),"",REPT("0",Batch_Length-LEN(IF(AND(SUMPRODUCT($F$32:$F195*BX$32:BX195)+SUMPRODUCT($F$32:$F195*CW$32:CW195)&gt;0,BX196+CW196=0),REPT("0",Batch_Length),IF(BX196+CW196=0,"",TEXT(BX196+CW196,"0"))))))&amp;IF(AND(SUMPRODUCT($F$32:$F195*BX$32:BX195)+SUMPRODUCT($F$32:$F195*CW$32:CW195)&gt;0,BX196+CW196=0),REPT("0",Batch_Length),IF(BX196+CW196=0,"",TEXT(BX196+CW196,"0")))</f>
        <v>212699921564</v>
      </c>
      <c r="DY196" s="69" t="str">
        <f>IF(COUNTBLANK(DZ196:$EI196)=COLUMNS(DZ196:$EI196),"",REPT("0",Batch_Length-LEN(IF(AND(SUMPRODUCT($F$32:$F195*BY$32:BY195)+SUMPRODUCT($F$32:$F195*CX$32:CX195)&gt;0,BY196+CX196=0),REPT("0",Batch_Length),IF(BY196+CX196=0,"",TEXT(BY196+CX196,"0"))))))&amp;IF(AND(SUMPRODUCT($F$32:$F195*BY$32:BY195)+SUMPRODUCT($F$32:$F195*CX$32:CX195)&gt;0,BY196+CX196=0),REPT("0",Batch_Length),IF(BY196+CX196=0,"",TEXT(BY196+CX196,"0")))</f>
        <v>391820329660</v>
      </c>
      <c r="DZ196" s="69" t="str">
        <f>IF(COUNTBLANK(EA196:$EI196)=COLUMNS(EA196:$EI196),"",REPT("0",Batch_Length-LEN(IF(AND(SUMPRODUCT($F$32:$F195*BZ$32:BZ195)+SUMPRODUCT($F$32:$F195*CY$32:CY195)&gt;0,BZ196+CY196=0),REPT("0",Batch_Length),IF(BZ196+CY196=0,"",TEXT(BZ196+CY196,"0"))))))&amp;IF(AND(SUMPRODUCT($F$32:$F195*BZ$32:BZ195)+SUMPRODUCT($F$32:$F195*CY$32:CY195)&gt;0,BZ196+CY196=0),REPT("0",Batch_Length),IF(BZ196+CY196=0,"",TEXT(BZ196+CY196,"0")))</f>
        <v>482212215476</v>
      </c>
      <c r="EA196" s="69" t="str">
        <f>IF(COUNTBLANK(EB196:$EI196)=COLUMNS(EB196:$EI196),"",REPT("0",Batch_Length-LEN(IF(AND(SUMPRODUCT($F$32:$F195*CA$32:CA195)+SUMPRODUCT($F$32:$F195*CZ$32:CZ195)&gt;0,CA196+CZ196=0),REPT("0",Batch_Length),IF(CA196+CZ196=0,"",TEXT(CA196+CZ196,"0"))))))&amp;IF(AND(SUMPRODUCT($F$32:$F195*CA$32:CA195)+SUMPRODUCT($F$32:$F195*CZ$32:CZ195)&gt;0,CA196+CZ196=0),REPT("0",Batch_Length),IF(CA196+CZ196=0,"",TEXT(CA196+CZ196,"0")))</f>
        <v>307153959338</v>
      </c>
      <c r="EB196" s="69" t="str">
        <f>IF(COUNTBLANK(EC196:$EI196)=COLUMNS(EC196:$EI196),"",REPT("0",Batch_Length-LEN(IF(AND(SUMPRODUCT($F$32:$F195*CB$32:CB195)+SUMPRODUCT($F$32:$F195*DA$32:DA195)&gt;0,CB196+DA196=0),REPT("0",Batch_Length),IF(CB196+DA196=0,"",TEXT(CB196+DA196,"0"))))))&amp;IF(AND(SUMPRODUCT($F$32:$F195*CB$32:CB195)+SUMPRODUCT($F$32:$F195*DA$32:DA195)&gt;0,CB196+DA196=0),REPT("0",Batch_Length),IF(CB196+DA196=0,"",TEXT(CB196+DA196,"0")))</f>
        <v>580182864271</v>
      </c>
      <c r="EC196" s="69" t="str">
        <f>IF(COUNTBLANK(ED196:$EI196)=COLUMNS(ED196:$EI196),"",REPT("0",Batch_Length-LEN(IF(AND(SUMPRODUCT($F$32:$F195*CC$32:CC195)+SUMPRODUCT($F$32:$F195*DB$32:DB195)&gt;0,CC196+DB196=0),REPT("0",Batch_Length),IF(CC196+DB196=0,"",TEXT(CC196+DB196,"0"))))))&amp;IF(AND(SUMPRODUCT($F$32:$F195*CC$32:CC195)+SUMPRODUCT($F$32:$F195*DB$32:DB195)&gt;0,CC196+DB196=0),REPT("0",Batch_Length),IF(CC196+DB196=0,"",TEXT(CC196+DB196,"0")))</f>
        <v>045862237158</v>
      </c>
      <c r="ED196" s="69" t="str">
        <f>IF(COUNTBLANK(EE196:$EI196)=COLUMNS(EE196:$EI196),"",REPT("0",Batch_Length-LEN(IF(AND(SUMPRODUCT($F$32:$F195*CD$32:CD195)+SUMPRODUCT($F$32:$F195*DC$32:DC195)&gt;0,CD196+DC196=0),REPT("0",Batch_Length),IF(CD196+DC196=0,"",TEXT(CD196+DC196,"0"))))))&amp;IF(AND(SUMPRODUCT($F$32:$F195*CD$32:CD195)+SUMPRODUCT($F$32:$F195*DC$32:DC195)&gt;0,CD196+DC196=0),REPT("0",Batch_Length),IF(CD196+DC196=0,"",TEXT(CD196+DC196,"0")))</f>
        <v>396238870899</v>
      </c>
      <c r="EE196" s="69" t="str">
        <f>IF(COUNTBLANK(EF196:$EI196)=COLUMNS(EF196:$EI196),"",REPT("0",Batch_Length-LEN(IF(AND(SUMPRODUCT($F$32:$F195*CE$32:CE195)+SUMPRODUCT($F$32:$F195*DD$32:DD195)&gt;0,CE196+DD196=0),REPT("0",Batch_Length),IF(CE196+DD196=0,"",TEXT(CE196+DD196,"0"))))))&amp;IF(AND(SUMPRODUCT($F$32:$F195*CE$32:CE195)+SUMPRODUCT($F$32:$F195*DD$32:DD195)&gt;0,CE196+DD196=0),REPT("0",Batch_Length),IF(CE196+DD196=0,"",TEXT(CE196+DD196,"0")))</f>
        <v>414657201307</v>
      </c>
      <c r="EF196" s="69" t="str">
        <f>IF(COUNTBLANK(EG196:$EI196)=COLUMNS(EG196:$EI196),"",REPT("0",Batch_Length-LEN(IF(AND(SUMPRODUCT($F$32:$F195*CF$32:CF195)+SUMPRODUCT($F$32:$F195*DE$32:DE195)&gt;0,CF196+DE196=0),REPT("0",Batch_Length),IF(CF196+DE196=0,"",TEXT(CF196+DE196,"0"))))))&amp;IF(AND(SUMPRODUCT($F$32:$F195*CF$32:CF195)+SUMPRODUCT($F$32:$F195*DE$32:DE195)&gt;0,CF196+DE196=0),REPT("0",Batch_Length),IF(CF196+DE196=0,"",TEXT(CF196+DE196,"0")))</f>
        <v>726333031164</v>
      </c>
      <c r="EG196" s="69" t="str">
        <f>IF(COUNTBLANK(EH196:$EI196)=COLUMNS(EH196:$EI196),"",REPT("0",Batch_Length-LEN(IF(AND(SUMPRODUCT($F$32:$F195*CG$32:CG195)+SUMPRODUCT($F$32:$F195*DF$32:DF195)&gt;0,CG196+DF196=0),REPT("0",Batch_Length),IF(CG196+DF196=0,"",TEXT(CG196+DF196,"0"))))))&amp;IF(AND(SUMPRODUCT($F$32:$F195*CG$32:CG195)+SUMPRODUCT($F$32:$F195*DF$32:DF195)&gt;0,CG196+DF196=0),REPT("0",Batch_Length),IF(CG196+DF196=0,"",TEXT(CG196+DF196,"0")))</f>
        <v>858553429622</v>
      </c>
      <c r="EH196" s="69" t="str">
        <f>IF(COUNTBLANK(EI196:$EI196)=COLUMNS(EI196:$EI196),"",REPT("0",Batch_Length-LEN(IF(AND(SUMPRODUCT($F$32:$F195*CH$32:CH195)+SUMPRODUCT($F$32:$F195*DG$32:DG195)&gt;0,CH196+DG196=0),REPT("0",Batch_Length),IF(CH196+DG196=0,"",TEXT(CH196+DG196,"0"))))))&amp;IF(AND(SUMPRODUCT($F$32:$F195*CH$32:CH195)+SUMPRODUCT($F$32:$F195*DG$32:DG195)&gt;0,CH196+DG196=0),REPT("0",Batch_Length),IF(CH196+DG196=0,"",TEXT(CH196+DG196,"0")))</f>
        <v>328721</v>
      </c>
      <c r="EI196" s="69" t="str">
        <f>IF(AND(SUMPRODUCT($F$32:$F195*CI$32:CI195)+SUMPRODUCT($F$32:$F195*DH$32:DH195)&gt;0,CI196+DH196=0),REPT("0",Batch_Length),IF(CI196+DH196=0,"",TEXT(CI196+DH196,"0")))</f>
        <v/>
      </c>
      <c r="EJ196" s="69" t="str">
        <f t="shared" si="494"/>
        <v>328721858553429622726333031164414657201307396238870899045862237158580182864271307153959338482212215476391820329660212699921564577126760936298613378281401599441328640627721748601735615072812402484508949220556707455881820297436017777661078154820871262306304000000000000000000000000000000000000000</v>
      </c>
      <c r="EK196" s="57" t="s">
        <v>86</v>
      </c>
    </row>
    <row r="197" spans="6:141" outlineLevel="1" x14ac:dyDescent="0.2">
      <c r="F197" s="66">
        <f t="shared" si="465"/>
        <v>165</v>
      </c>
      <c r="G197" s="67" t="str">
        <f t="shared" si="466"/>
        <v>54239106661315887749844950142128418438215720379413698342567269131165730172604765680403290849565015553604650354393935095487058155225915554489271207416431263907819225703574088519286376487014046409943976621391856730220500349076942933314077895545443758280540160000000000000000000000000000000000000000</v>
      </c>
      <c r="H197" s="66">
        <f t="shared" si="467"/>
        <v>296</v>
      </c>
      <c r="I197" s="66">
        <f t="shared" si="495"/>
        <v>25</v>
      </c>
      <c r="J197" s="67" t="str">
        <f t="shared" si="496"/>
        <v>000000000000</v>
      </c>
      <c r="K197" s="68" t="str">
        <f t="shared" si="497"/>
        <v>000000000000</v>
      </c>
      <c r="L197" s="68" t="str">
        <f t="shared" si="498"/>
        <v>000000000000</v>
      </c>
      <c r="M197" s="68" t="str">
        <f t="shared" si="499"/>
        <v>262306304000</v>
      </c>
      <c r="N197" s="68" t="str">
        <f t="shared" si="500"/>
        <v>078154820871</v>
      </c>
      <c r="O197" s="68" t="str">
        <f t="shared" si="501"/>
        <v>436017777661</v>
      </c>
      <c r="P197" s="68" t="str">
        <f t="shared" si="502"/>
        <v>455881820297</v>
      </c>
      <c r="Q197" s="68" t="str">
        <f t="shared" si="503"/>
        <v>949220556707</v>
      </c>
      <c r="R197" s="68" t="str">
        <f t="shared" si="504"/>
        <v>812402484508</v>
      </c>
      <c r="S197" s="68" t="str">
        <f t="shared" si="505"/>
        <v>601735615072</v>
      </c>
      <c r="T197" s="68" t="str">
        <f t="shared" si="506"/>
        <v>640627721748</v>
      </c>
      <c r="U197" s="68" t="str">
        <f t="shared" si="507"/>
        <v>401599441328</v>
      </c>
      <c r="V197" s="68" t="str">
        <f t="shared" si="508"/>
        <v>298613378281</v>
      </c>
      <c r="W197" s="68" t="str">
        <f t="shared" si="509"/>
        <v>577126760936</v>
      </c>
      <c r="X197" s="68" t="str">
        <f t="shared" si="510"/>
        <v>212699921564</v>
      </c>
      <c r="Y197" s="68" t="str">
        <f t="shared" si="511"/>
        <v>391820329660</v>
      </c>
      <c r="Z197" s="68" t="str">
        <f t="shared" si="512"/>
        <v>482212215476</v>
      </c>
      <c r="AA197" s="68" t="str">
        <f t="shared" si="513"/>
        <v>307153959338</v>
      </c>
      <c r="AB197" s="68" t="str">
        <f t="shared" si="514"/>
        <v>580182864271</v>
      </c>
      <c r="AC197" s="68" t="str">
        <f t="shared" si="515"/>
        <v>045862237158</v>
      </c>
      <c r="AD197" s="68" t="str">
        <f t="shared" si="516"/>
        <v>396238870899</v>
      </c>
      <c r="AE197" s="68" t="str">
        <f t="shared" si="517"/>
        <v>414657201307</v>
      </c>
      <c r="AF197" s="68" t="str">
        <f t="shared" si="518"/>
        <v>726333031164</v>
      </c>
      <c r="AG197" s="68" t="str">
        <f t="shared" si="519"/>
        <v>858553429622</v>
      </c>
      <c r="AH197" s="68" t="str">
        <f t="shared" si="520"/>
        <v>328721</v>
      </c>
      <c r="AI197" s="68">
        <f t="shared" si="521"/>
        <v>0</v>
      </c>
      <c r="AJ197" s="69">
        <f t="shared" si="468"/>
        <v>0</v>
      </c>
      <c r="AK197" s="69">
        <f t="shared" si="469"/>
        <v>0</v>
      </c>
      <c r="AL197" s="69">
        <f t="shared" si="470"/>
        <v>0</v>
      </c>
      <c r="AM197" s="69">
        <f t="shared" si="471"/>
        <v>43280540160000</v>
      </c>
      <c r="AN197" s="69">
        <f t="shared" si="472"/>
        <v>12895545443715</v>
      </c>
      <c r="AO197" s="69">
        <f t="shared" si="473"/>
        <v>71942933314065</v>
      </c>
      <c r="AP197" s="69">
        <f t="shared" si="474"/>
        <v>75220500349005</v>
      </c>
      <c r="AQ197" s="69">
        <f t="shared" si="475"/>
        <v>156621391856655</v>
      </c>
      <c r="AR197" s="69">
        <f t="shared" si="476"/>
        <v>134046409943820</v>
      </c>
      <c r="AS197" s="69">
        <f t="shared" si="477"/>
        <v>99286376486880</v>
      </c>
      <c r="AT197" s="69">
        <f t="shared" si="478"/>
        <v>105703574088420</v>
      </c>
      <c r="AU197" s="69">
        <f t="shared" si="479"/>
        <v>66263907819120</v>
      </c>
      <c r="AV197" s="69">
        <f t="shared" si="480"/>
        <v>49271207416365</v>
      </c>
      <c r="AW197" s="69">
        <f t="shared" si="481"/>
        <v>95225915554440</v>
      </c>
      <c r="AX197" s="69">
        <f t="shared" si="482"/>
        <v>35095487058060</v>
      </c>
      <c r="AY197" s="69">
        <f t="shared" si="483"/>
        <v>64650354393900</v>
      </c>
      <c r="AZ197" s="69">
        <f t="shared" si="484"/>
        <v>79565015553540</v>
      </c>
      <c r="BA197" s="69">
        <f t="shared" si="485"/>
        <v>50680403290770</v>
      </c>
      <c r="BB197" s="69">
        <f t="shared" si="486"/>
        <v>95730172604715</v>
      </c>
      <c r="BC197" s="69">
        <f t="shared" si="487"/>
        <v>7567269131070</v>
      </c>
      <c r="BD197" s="69">
        <f t="shared" si="488"/>
        <v>65379413698335</v>
      </c>
      <c r="BE197" s="69">
        <f t="shared" si="489"/>
        <v>68418438215655</v>
      </c>
      <c r="BF197" s="69">
        <f t="shared" si="490"/>
        <v>119844950142060</v>
      </c>
      <c r="BG197" s="69">
        <f t="shared" si="491"/>
        <v>141661315887630</v>
      </c>
      <c r="BH197" s="69">
        <f t="shared" si="492"/>
        <v>54238965</v>
      </c>
      <c r="BI197" s="69">
        <f t="shared" si="493"/>
        <v>0</v>
      </c>
      <c r="BJ197" s="69">
        <f t="shared" si="522"/>
        <v>0</v>
      </c>
      <c r="BK197" s="69">
        <f t="shared" si="523"/>
        <v>0</v>
      </c>
      <c r="BL197" s="69">
        <f t="shared" si="524"/>
        <v>0</v>
      </c>
      <c r="BM197" s="69">
        <f t="shared" si="525"/>
        <v>280540160000</v>
      </c>
      <c r="BN197" s="69">
        <f t="shared" si="526"/>
        <v>895545443715</v>
      </c>
      <c r="BO197" s="69">
        <f t="shared" si="527"/>
        <v>942933314065</v>
      </c>
      <c r="BP197" s="69">
        <f t="shared" si="528"/>
        <v>220500349005</v>
      </c>
      <c r="BQ197" s="69">
        <f t="shared" si="529"/>
        <v>621391856655</v>
      </c>
      <c r="BR197" s="69">
        <f t="shared" si="530"/>
        <v>46409943820</v>
      </c>
      <c r="BS197" s="69">
        <f t="shared" si="531"/>
        <v>286376486880</v>
      </c>
      <c r="BT197" s="69">
        <f t="shared" si="532"/>
        <v>703574088420</v>
      </c>
      <c r="BU197" s="69">
        <f t="shared" si="533"/>
        <v>263907819120</v>
      </c>
      <c r="BV197" s="69">
        <f t="shared" si="534"/>
        <v>271207416365</v>
      </c>
      <c r="BW197" s="69">
        <f t="shared" si="535"/>
        <v>225915554440</v>
      </c>
      <c r="BX197" s="69">
        <f t="shared" si="536"/>
        <v>95487058060</v>
      </c>
      <c r="BY197" s="69">
        <f t="shared" si="537"/>
        <v>650354393900</v>
      </c>
      <c r="BZ197" s="69">
        <f t="shared" si="538"/>
        <v>565015553540</v>
      </c>
      <c r="CA197" s="69">
        <f t="shared" si="539"/>
        <v>680403290770</v>
      </c>
      <c r="CB197" s="69">
        <f t="shared" si="540"/>
        <v>730172604715</v>
      </c>
      <c r="CC197" s="69">
        <f t="shared" si="541"/>
        <v>567269131070</v>
      </c>
      <c r="CD197" s="69">
        <f t="shared" si="542"/>
        <v>379413698335</v>
      </c>
      <c r="CE197" s="69">
        <f t="shared" si="543"/>
        <v>418438215655</v>
      </c>
      <c r="CF197" s="69">
        <f t="shared" si="544"/>
        <v>844950142060</v>
      </c>
      <c r="CG197" s="69">
        <f t="shared" si="545"/>
        <v>661315887630</v>
      </c>
      <c r="CH197" s="69">
        <f t="shared" si="546"/>
        <v>54238965</v>
      </c>
      <c r="CI197" s="69">
        <f t="shared" si="547"/>
        <v>0</v>
      </c>
      <c r="CJ197" s="69">
        <f t="shared" si="548"/>
        <v>0</v>
      </c>
      <c r="CK197" s="69">
        <f t="shared" si="549"/>
        <v>0</v>
      </c>
      <c r="CL197" s="69">
        <f t="shared" si="550"/>
        <v>0</v>
      </c>
      <c r="CM197" s="69">
        <f t="shared" si="551"/>
        <v>43</v>
      </c>
      <c r="CN197" s="69">
        <f t="shared" si="552"/>
        <v>12</v>
      </c>
      <c r="CO197" s="69">
        <f t="shared" si="553"/>
        <v>71</v>
      </c>
      <c r="CP197" s="69">
        <f t="shared" si="554"/>
        <v>75</v>
      </c>
      <c r="CQ197" s="69">
        <f t="shared" si="555"/>
        <v>156</v>
      </c>
      <c r="CR197" s="69">
        <f t="shared" si="556"/>
        <v>134</v>
      </c>
      <c r="CS197" s="69">
        <f t="shared" si="557"/>
        <v>99</v>
      </c>
      <c r="CT197" s="69">
        <f t="shared" si="558"/>
        <v>105</v>
      </c>
      <c r="CU197" s="69">
        <f t="shared" si="559"/>
        <v>66</v>
      </c>
      <c r="CV197" s="69">
        <f t="shared" si="560"/>
        <v>49</v>
      </c>
      <c r="CW197" s="69">
        <f t="shared" si="561"/>
        <v>95</v>
      </c>
      <c r="CX197" s="69">
        <f t="shared" si="562"/>
        <v>35</v>
      </c>
      <c r="CY197" s="69">
        <f t="shared" si="563"/>
        <v>64</v>
      </c>
      <c r="CZ197" s="69">
        <f t="shared" si="564"/>
        <v>79</v>
      </c>
      <c r="DA197" s="69">
        <f t="shared" si="565"/>
        <v>50</v>
      </c>
      <c r="DB197" s="69">
        <f t="shared" si="566"/>
        <v>95</v>
      </c>
      <c r="DC197" s="69">
        <f t="shared" si="567"/>
        <v>7</v>
      </c>
      <c r="DD197" s="69">
        <f t="shared" si="568"/>
        <v>65</v>
      </c>
      <c r="DE197" s="69">
        <f t="shared" si="569"/>
        <v>68</v>
      </c>
      <c r="DF197" s="69">
        <f t="shared" si="570"/>
        <v>119</v>
      </c>
      <c r="DG197" s="69">
        <f t="shared" si="571"/>
        <v>141</v>
      </c>
      <c r="DH197" s="69">
        <f t="shared" si="572"/>
        <v>0</v>
      </c>
      <c r="DI197" s="69">
        <f t="shared" si="573"/>
        <v>0</v>
      </c>
      <c r="DJ197" s="69" t="str">
        <f>IF(COUNTBLANK(DK197:$EI197)=COLUMNS(DK197:$EI197),"",REPT("0",Batch_Length-LEN(IF(AND(SUM(AK197:$BI197)&lt;&gt;0,BJ197=0),REPT("0",Batch_Length),TEXT(BJ197,"0")))))&amp;IF(AND(SUM(AK197:$BI197)&lt;&gt;0,BJ197=0),REPT("0",Batch_Length),TEXT(BJ197,"0"))</f>
        <v>000000000000</v>
      </c>
      <c r="DK197" s="69" t="str">
        <f>IF(COUNTBLANK(DL197:$EI197)=COLUMNS(DL197:$EI197),"",REPT("0",Batch_Length-LEN(IF(AND(SUMPRODUCT($F$32:$F196*BK$32:BK196)+SUMPRODUCT($F$32:$F196*CJ$32:CJ196)&gt;0,BK197+CJ197=0),REPT("0",Batch_Length),IF(BK197+CJ197=0,"",TEXT(BK197+CJ197,"0"))))))&amp;IF(AND(SUMPRODUCT($F$32:$F196*BK$32:BK196)+SUMPRODUCT($F$32:$F196*CJ$32:CJ196)&gt;0,BK197+CJ197=0),REPT("0",Batch_Length),IF(BK197+CJ197=0,"",TEXT(BK197+CJ197,"0")))</f>
        <v>000000000000</v>
      </c>
      <c r="DL197" s="69" t="str">
        <f>IF(COUNTBLANK(DM197:$EI197)=COLUMNS(DM197:$EI197),"",REPT("0",Batch_Length-LEN(IF(AND(SUMPRODUCT($F$32:$F196*BL$32:BL196)+SUMPRODUCT($F$32:$F196*CK$32:CK196)&gt;0,BL197+CK197=0),REPT("0",Batch_Length),IF(BL197+CK197=0,"",TEXT(BL197+CK197,"0"))))))&amp;IF(AND(SUMPRODUCT($F$32:$F196*BL$32:BL196)+SUMPRODUCT($F$32:$F196*CK$32:CK196)&gt;0,BL197+CK197=0),REPT("0",Batch_Length),IF(BL197+CK197=0,"",TEXT(BL197+CK197,"0")))</f>
        <v>000000000000</v>
      </c>
      <c r="DM197" s="69" t="str">
        <f>IF(COUNTBLANK(DN197:$EI197)=COLUMNS(DN197:$EI197),"",REPT("0",Batch_Length-LEN(IF(AND(SUMPRODUCT($F$32:$F196*BM$32:BM196)+SUMPRODUCT($F$32:$F196*CL$32:CL196)&gt;0,BM197+CL197=0),REPT("0",Batch_Length),IF(BM197+CL197=0,"",TEXT(BM197+CL197,"0"))))))&amp;IF(AND(SUMPRODUCT($F$32:$F196*BM$32:BM196)+SUMPRODUCT($F$32:$F196*CL$32:CL196)&gt;0,BM197+CL197=0),REPT("0",Batch_Length),IF(BM197+CL197=0,"",TEXT(BM197+CL197,"0")))</f>
        <v>280540160000</v>
      </c>
      <c r="DN197" s="69" t="str">
        <f>IF(COUNTBLANK(DO197:$EI197)=COLUMNS(DO197:$EI197),"",REPT("0",Batch_Length-LEN(IF(AND(SUMPRODUCT($F$32:$F196*BN$32:BN196)+SUMPRODUCT($F$32:$F196*CM$32:CM196)&gt;0,BN197+CM197=0),REPT("0",Batch_Length),IF(BN197+CM197=0,"",TEXT(BN197+CM197,"0"))))))&amp;IF(AND(SUMPRODUCT($F$32:$F196*BN$32:BN196)+SUMPRODUCT($F$32:$F196*CM$32:CM196)&gt;0,BN197+CM197=0),REPT("0",Batch_Length),IF(BN197+CM197=0,"",TEXT(BN197+CM197,"0")))</f>
        <v>895545443758</v>
      </c>
      <c r="DO197" s="69" t="str">
        <f>IF(COUNTBLANK(DP197:$EI197)=COLUMNS(DP197:$EI197),"",REPT("0",Batch_Length-LEN(IF(AND(SUMPRODUCT($F$32:$F196*BO$32:BO196)+SUMPRODUCT($F$32:$F196*CN$32:CN196)&gt;0,BO197+CN197=0),REPT("0",Batch_Length),IF(BO197+CN197=0,"",TEXT(BO197+CN197,"0"))))))&amp;IF(AND(SUMPRODUCT($F$32:$F196*BO$32:BO196)+SUMPRODUCT($F$32:$F196*CN$32:CN196)&gt;0,BO197+CN197=0),REPT("0",Batch_Length),IF(BO197+CN197=0,"",TEXT(BO197+CN197,"0")))</f>
        <v>942933314077</v>
      </c>
      <c r="DP197" s="69" t="str">
        <f>IF(COUNTBLANK(DQ197:$EI197)=COLUMNS(DQ197:$EI197),"",REPT("0",Batch_Length-LEN(IF(AND(SUMPRODUCT($F$32:$F196*BP$32:BP196)+SUMPRODUCT($F$32:$F196*CO$32:CO196)&gt;0,BP197+CO197=0),REPT("0",Batch_Length),IF(BP197+CO197=0,"",TEXT(BP197+CO197,"0"))))))&amp;IF(AND(SUMPRODUCT($F$32:$F196*BP$32:BP196)+SUMPRODUCT($F$32:$F196*CO$32:CO196)&gt;0,BP197+CO197=0),REPT("0",Batch_Length),IF(BP197+CO197=0,"",TEXT(BP197+CO197,"0")))</f>
        <v>220500349076</v>
      </c>
      <c r="DQ197" s="69" t="str">
        <f>IF(COUNTBLANK(DR197:$EI197)=COLUMNS(DR197:$EI197),"",REPT("0",Batch_Length-LEN(IF(AND(SUMPRODUCT($F$32:$F196*BQ$32:BQ196)+SUMPRODUCT($F$32:$F196*CP$32:CP196)&gt;0,BQ197+CP197=0),REPT("0",Batch_Length),IF(BQ197+CP197=0,"",TEXT(BQ197+CP197,"0"))))))&amp;IF(AND(SUMPRODUCT($F$32:$F196*BQ$32:BQ196)+SUMPRODUCT($F$32:$F196*CP$32:CP196)&gt;0,BQ197+CP197=0),REPT("0",Batch_Length),IF(BQ197+CP197=0,"",TEXT(BQ197+CP197,"0")))</f>
        <v>621391856730</v>
      </c>
      <c r="DR197" s="69" t="str">
        <f>IF(COUNTBLANK(DS197:$EI197)=COLUMNS(DS197:$EI197),"",REPT("0",Batch_Length-LEN(IF(AND(SUMPRODUCT($F$32:$F196*BR$32:BR196)+SUMPRODUCT($F$32:$F196*CQ$32:CQ196)&gt;0,BR197+CQ197=0),REPT("0",Batch_Length),IF(BR197+CQ197=0,"",TEXT(BR197+CQ197,"0"))))))&amp;IF(AND(SUMPRODUCT($F$32:$F196*BR$32:BR196)+SUMPRODUCT($F$32:$F196*CQ$32:CQ196)&gt;0,BR197+CQ197=0),REPT("0",Batch_Length),IF(BR197+CQ197=0,"",TEXT(BR197+CQ197,"0")))</f>
        <v>046409943976</v>
      </c>
      <c r="DS197" s="69" t="str">
        <f>IF(COUNTBLANK(DT197:$EI197)=COLUMNS(DT197:$EI197),"",REPT("0",Batch_Length-LEN(IF(AND(SUMPRODUCT($F$32:$F196*BS$32:BS196)+SUMPRODUCT($F$32:$F196*CR$32:CR196)&gt;0,BS197+CR197=0),REPT("0",Batch_Length),IF(BS197+CR197=0,"",TEXT(BS197+CR197,"0"))))))&amp;IF(AND(SUMPRODUCT($F$32:$F196*BS$32:BS196)+SUMPRODUCT($F$32:$F196*CR$32:CR196)&gt;0,BS197+CR197=0),REPT("0",Batch_Length),IF(BS197+CR197=0,"",TEXT(BS197+CR197,"0")))</f>
        <v>286376487014</v>
      </c>
      <c r="DT197" s="69" t="str">
        <f>IF(COUNTBLANK(DU197:$EI197)=COLUMNS(DU197:$EI197),"",REPT("0",Batch_Length-LEN(IF(AND(SUMPRODUCT($F$32:$F196*BT$32:BT196)+SUMPRODUCT($F$32:$F196*CS$32:CS196)&gt;0,BT197+CS197=0),REPT("0",Batch_Length),IF(BT197+CS197=0,"",TEXT(BT197+CS197,"0"))))))&amp;IF(AND(SUMPRODUCT($F$32:$F196*BT$32:BT196)+SUMPRODUCT($F$32:$F196*CS$32:CS196)&gt;0,BT197+CS197=0),REPT("0",Batch_Length),IF(BT197+CS197=0,"",TEXT(BT197+CS197,"0")))</f>
        <v>703574088519</v>
      </c>
      <c r="DU197" s="69" t="str">
        <f>IF(COUNTBLANK(DV197:$EI197)=COLUMNS(DV197:$EI197),"",REPT("0",Batch_Length-LEN(IF(AND(SUMPRODUCT($F$32:$F196*BU$32:BU196)+SUMPRODUCT($F$32:$F196*CT$32:CT196)&gt;0,BU197+CT197=0),REPT("0",Batch_Length),IF(BU197+CT197=0,"",TEXT(BU197+CT197,"0"))))))&amp;IF(AND(SUMPRODUCT($F$32:$F196*BU$32:BU196)+SUMPRODUCT($F$32:$F196*CT$32:CT196)&gt;0,BU197+CT197=0),REPT("0",Batch_Length),IF(BU197+CT197=0,"",TEXT(BU197+CT197,"0")))</f>
        <v>263907819225</v>
      </c>
      <c r="DV197" s="69" t="str">
        <f>IF(COUNTBLANK(DW197:$EI197)=COLUMNS(DW197:$EI197),"",REPT("0",Batch_Length-LEN(IF(AND(SUMPRODUCT($F$32:$F196*BV$32:BV196)+SUMPRODUCT($F$32:$F196*CU$32:CU196)&gt;0,BV197+CU197=0),REPT("0",Batch_Length),IF(BV197+CU197=0,"",TEXT(BV197+CU197,"0"))))))&amp;IF(AND(SUMPRODUCT($F$32:$F196*BV$32:BV196)+SUMPRODUCT($F$32:$F196*CU$32:CU196)&gt;0,BV197+CU197=0),REPT("0",Batch_Length),IF(BV197+CU197=0,"",TEXT(BV197+CU197,"0")))</f>
        <v>271207416431</v>
      </c>
      <c r="DW197" s="69" t="str">
        <f>IF(COUNTBLANK(DX197:$EI197)=COLUMNS(DX197:$EI197),"",REPT("0",Batch_Length-LEN(IF(AND(SUMPRODUCT($F$32:$F196*BW$32:BW196)+SUMPRODUCT($F$32:$F196*CV$32:CV196)&gt;0,BW197+CV197=0),REPT("0",Batch_Length),IF(BW197+CV197=0,"",TEXT(BW197+CV197,"0"))))))&amp;IF(AND(SUMPRODUCT($F$32:$F196*BW$32:BW196)+SUMPRODUCT($F$32:$F196*CV$32:CV196)&gt;0,BW197+CV197=0),REPT("0",Batch_Length),IF(BW197+CV197=0,"",TEXT(BW197+CV197,"0")))</f>
        <v>225915554489</v>
      </c>
      <c r="DX197" s="69" t="str">
        <f>IF(COUNTBLANK(DY197:$EI197)=COLUMNS(DY197:$EI197),"",REPT("0",Batch_Length-LEN(IF(AND(SUMPRODUCT($F$32:$F196*BX$32:BX196)+SUMPRODUCT($F$32:$F196*CW$32:CW196)&gt;0,BX197+CW197=0),REPT("0",Batch_Length),IF(BX197+CW197=0,"",TEXT(BX197+CW197,"0"))))))&amp;IF(AND(SUMPRODUCT($F$32:$F196*BX$32:BX196)+SUMPRODUCT($F$32:$F196*CW$32:CW196)&gt;0,BX197+CW197=0),REPT("0",Batch_Length),IF(BX197+CW197=0,"",TEXT(BX197+CW197,"0")))</f>
        <v>095487058155</v>
      </c>
      <c r="DY197" s="69" t="str">
        <f>IF(COUNTBLANK(DZ197:$EI197)=COLUMNS(DZ197:$EI197),"",REPT("0",Batch_Length-LEN(IF(AND(SUMPRODUCT($F$32:$F196*BY$32:BY196)+SUMPRODUCT($F$32:$F196*CX$32:CX196)&gt;0,BY197+CX197=0),REPT("0",Batch_Length),IF(BY197+CX197=0,"",TEXT(BY197+CX197,"0"))))))&amp;IF(AND(SUMPRODUCT($F$32:$F196*BY$32:BY196)+SUMPRODUCT($F$32:$F196*CX$32:CX196)&gt;0,BY197+CX197=0),REPT("0",Batch_Length),IF(BY197+CX197=0,"",TEXT(BY197+CX197,"0")))</f>
        <v>650354393935</v>
      </c>
      <c r="DZ197" s="69" t="str">
        <f>IF(COUNTBLANK(EA197:$EI197)=COLUMNS(EA197:$EI197),"",REPT("0",Batch_Length-LEN(IF(AND(SUMPRODUCT($F$32:$F196*BZ$32:BZ196)+SUMPRODUCT($F$32:$F196*CY$32:CY196)&gt;0,BZ197+CY197=0),REPT("0",Batch_Length),IF(BZ197+CY197=0,"",TEXT(BZ197+CY197,"0"))))))&amp;IF(AND(SUMPRODUCT($F$32:$F196*BZ$32:BZ196)+SUMPRODUCT($F$32:$F196*CY$32:CY196)&gt;0,BZ197+CY197=0),REPT("0",Batch_Length),IF(BZ197+CY197=0,"",TEXT(BZ197+CY197,"0")))</f>
        <v>565015553604</v>
      </c>
      <c r="EA197" s="69" t="str">
        <f>IF(COUNTBLANK(EB197:$EI197)=COLUMNS(EB197:$EI197),"",REPT("0",Batch_Length-LEN(IF(AND(SUMPRODUCT($F$32:$F196*CA$32:CA196)+SUMPRODUCT($F$32:$F196*CZ$32:CZ196)&gt;0,CA197+CZ197=0),REPT("0",Batch_Length),IF(CA197+CZ197=0,"",TEXT(CA197+CZ197,"0"))))))&amp;IF(AND(SUMPRODUCT($F$32:$F196*CA$32:CA196)+SUMPRODUCT($F$32:$F196*CZ$32:CZ196)&gt;0,CA197+CZ197=0),REPT("0",Batch_Length),IF(CA197+CZ197=0,"",TEXT(CA197+CZ197,"0")))</f>
        <v>680403290849</v>
      </c>
      <c r="EB197" s="69" t="str">
        <f>IF(COUNTBLANK(EC197:$EI197)=COLUMNS(EC197:$EI197),"",REPT("0",Batch_Length-LEN(IF(AND(SUMPRODUCT($F$32:$F196*CB$32:CB196)+SUMPRODUCT($F$32:$F196*DA$32:DA196)&gt;0,CB197+DA197=0),REPT("0",Batch_Length),IF(CB197+DA197=0,"",TEXT(CB197+DA197,"0"))))))&amp;IF(AND(SUMPRODUCT($F$32:$F196*CB$32:CB196)+SUMPRODUCT($F$32:$F196*DA$32:DA196)&gt;0,CB197+DA197=0),REPT("0",Batch_Length),IF(CB197+DA197=0,"",TEXT(CB197+DA197,"0")))</f>
        <v>730172604765</v>
      </c>
      <c r="EC197" s="69" t="str">
        <f>IF(COUNTBLANK(ED197:$EI197)=COLUMNS(ED197:$EI197),"",REPT("0",Batch_Length-LEN(IF(AND(SUMPRODUCT($F$32:$F196*CC$32:CC196)+SUMPRODUCT($F$32:$F196*DB$32:DB196)&gt;0,CC197+DB197=0),REPT("0",Batch_Length),IF(CC197+DB197=0,"",TEXT(CC197+DB197,"0"))))))&amp;IF(AND(SUMPRODUCT($F$32:$F196*CC$32:CC196)+SUMPRODUCT($F$32:$F196*DB$32:DB196)&gt;0,CC197+DB197=0),REPT("0",Batch_Length),IF(CC197+DB197=0,"",TEXT(CC197+DB197,"0")))</f>
        <v>567269131165</v>
      </c>
      <c r="ED197" s="69" t="str">
        <f>IF(COUNTBLANK(EE197:$EI197)=COLUMNS(EE197:$EI197),"",REPT("0",Batch_Length-LEN(IF(AND(SUMPRODUCT($F$32:$F196*CD$32:CD196)+SUMPRODUCT($F$32:$F196*DC$32:DC196)&gt;0,CD197+DC197=0),REPT("0",Batch_Length),IF(CD197+DC197=0,"",TEXT(CD197+DC197,"0"))))))&amp;IF(AND(SUMPRODUCT($F$32:$F196*CD$32:CD196)+SUMPRODUCT($F$32:$F196*DC$32:DC196)&gt;0,CD197+DC197=0),REPT("0",Batch_Length),IF(CD197+DC197=0,"",TEXT(CD197+DC197,"0")))</f>
        <v>379413698342</v>
      </c>
      <c r="EE197" s="69" t="str">
        <f>IF(COUNTBLANK(EF197:$EI197)=COLUMNS(EF197:$EI197),"",REPT("0",Batch_Length-LEN(IF(AND(SUMPRODUCT($F$32:$F196*CE$32:CE196)+SUMPRODUCT($F$32:$F196*DD$32:DD196)&gt;0,CE197+DD197=0),REPT("0",Batch_Length),IF(CE197+DD197=0,"",TEXT(CE197+DD197,"0"))))))&amp;IF(AND(SUMPRODUCT($F$32:$F196*CE$32:CE196)+SUMPRODUCT($F$32:$F196*DD$32:DD196)&gt;0,CE197+DD197=0),REPT("0",Batch_Length),IF(CE197+DD197=0,"",TEXT(CE197+DD197,"0")))</f>
        <v>418438215720</v>
      </c>
      <c r="EF197" s="69" t="str">
        <f>IF(COUNTBLANK(EG197:$EI197)=COLUMNS(EG197:$EI197),"",REPT("0",Batch_Length-LEN(IF(AND(SUMPRODUCT($F$32:$F196*CF$32:CF196)+SUMPRODUCT($F$32:$F196*DE$32:DE196)&gt;0,CF197+DE197=0),REPT("0",Batch_Length),IF(CF197+DE197=0,"",TEXT(CF197+DE197,"0"))))))&amp;IF(AND(SUMPRODUCT($F$32:$F196*CF$32:CF196)+SUMPRODUCT($F$32:$F196*DE$32:DE196)&gt;0,CF197+DE197=0),REPT("0",Batch_Length),IF(CF197+DE197=0,"",TEXT(CF197+DE197,"0")))</f>
        <v>844950142128</v>
      </c>
      <c r="EG197" s="69" t="str">
        <f>IF(COUNTBLANK(EH197:$EI197)=COLUMNS(EH197:$EI197),"",REPT("0",Batch_Length-LEN(IF(AND(SUMPRODUCT($F$32:$F196*CG$32:CG196)+SUMPRODUCT($F$32:$F196*DF$32:DF196)&gt;0,CG197+DF197=0),REPT("0",Batch_Length),IF(CG197+DF197=0,"",TEXT(CG197+DF197,"0"))))))&amp;IF(AND(SUMPRODUCT($F$32:$F196*CG$32:CG196)+SUMPRODUCT($F$32:$F196*DF$32:DF196)&gt;0,CG197+DF197=0),REPT("0",Batch_Length),IF(CG197+DF197=0,"",TEXT(CG197+DF197,"0")))</f>
        <v>661315887749</v>
      </c>
      <c r="EH197" s="69" t="str">
        <f>IF(COUNTBLANK(EI197:$EI197)=COLUMNS(EI197:$EI197),"",REPT("0",Batch_Length-LEN(IF(AND(SUMPRODUCT($F$32:$F196*CH$32:CH196)+SUMPRODUCT($F$32:$F196*DG$32:DG196)&gt;0,CH197+DG197=0),REPT("0",Batch_Length),IF(CH197+DG197=0,"",TEXT(CH197+DG197,"0"))))))&amp;IF(AND(SUMPRODUCT($F$32:$F196*CH$32:CH196)+SUMPRODUCT($F$32:$F196*DG$32:DG196)&gt;0,CH197+DG197=0),REPT("0",Batch_Length),IF(CH197+DG197=0,"",TEXT(CH197+DG197,"0")))</f>
        <v>54239106</v>
      </c>
      <c r="EI197" s="69" t="str">
        <f>IF(AND(SUMPRODUCT($F$32:$F196*CI$32:CI196)+SUMPRODUCT($F$32:$F196*DH$32:DH196)&gt;0,CI197+DH197=0),REPT("0",Batch_Length),IF(CI197+DH197=0,"",TEXT(CI197+DH197,"0")))</f>
        <v/>
      </c>
      <c r="EJ197" s="69" t="str">
        <f t="shared" si="494"/>
        <v>54239106661315887749844950142128418438215720379413698342567269131165730172604765680403290849565015553604650354393935095487058155225915554489271207416431263907819225703574088519286376487014046409943976621391856730220500349076942933314077895545443758280540160000000000000000000000000000000000000000</v>
      </c>
      <c r="EK197" s="57" t="s">
        <v>86</v>
      </c>
    </row>
    <row r="198" spans="6:141" outlineLevel="1" x14ac:dyDescent="0.2">
      <c r="F198" s="66">
        <f t="shared" si="465"/>
        <v>166</v>
      </c>
      <c r="G198" s="67" t="str">
        <f t="shared" si="466"/>
        <v>9003691705778437366474261723593317460743809582982673924866166675773511208652391102946946281027792581898371958829393225850851653767501982045219020431127589808697991466793298694201538496844331704050700119151048217216603057946772526930136930660543663874569666560000000000000000000000000000000000000000</v>
      </c>
      <c r="H198" s="66">
        <f t="shared" si="467"/>
        <v>298</v>
      </c>
      <c r="I198" s="66">
        <f t="shared" si="495"/>
        <v>25</v>
      </c>
      <c r="J198" s="67" t="str">
        <f t="shared" si="496"/>
        <v>000000000000</v>
      </c>
      <c r="K198" s="68" t="str">
        <f t="shared" si="497"/>
        <v>000000000000</v>
      </c>
      <c r="L198" s="68" t="str">
        <f t="shared" si="498"/>
        <v>000000000000</v>
      </c>
      <c r="M198" s="68" t="str">
        <f t="shared" si="499"/>
        <v>280540160000</v>
      </c>
      <c r="N198" s="68" t="str">
        <f t="shared" si="500"/>
        <v>895545443758</v>
      </c>
      <c r="O198" s="68" t="str">
        <f t="shared" si="501"/>
        <v>942933314077</v>
      </c>
      <c r="P198" s="68" t="str">
        <f t="shared" si="502"/>
        <v>220500349076</v>
      </c>
      <c r="Q198" s="68" t="str">
        <f t="shared" si="503"/>
        <v>621391856730</v>
      </c>
      <c r="R198" s="68" t="str">
        <f t="shared" si="504"/>
        <v>046409943976</v>
      </c>
      <c r="S198" s="68" t="str">
        <f t="shared" si="505"/>
        <v>286376487014</v>
      </c>
      <c r="T198" s="68" t="str">
        <f t="shared" si="506"/>
        <v>703574088519</v>
      </c>
      <c r="U198" s="68" t="str">
        <f t="shared" si="507"/>
        <v>263907819225</v>
      </c>
      <c r="V198" s="68" t="str">
        <f t="shared" si="508"/>
        <v>271207416431</v>
      </c>
      <c r="W198" s="68" t="str">
        <f t="shared" si="509"/>
        <v>225915554489</v>
      </c>
      <c r="X198" s="68" t="str">
        <f t="shared" si="510"/>
        <v>095487058155</v>
      </c>
      <c r="Y198" s="68" t="str">
        <f t="shared" si="511"/>
        <v>650354393935</v>
      </c>
      <c r="Z198" s="68" t="str">
        <f t="shared" si="512"/>
        <v>565015553604</v>
      </c>
      <c r="AA198" s="68" t="str">
        <f t="shared" si="513"/>
        <v>680403290849</v>
      </c>
      <c r="AB198" s="68" t="str">
        <f t="shared" si="514"/>
        <v>730172604765</v>
      </c>
      <c r="AC198" s="68" t="str">
        <f t="shared" si="515"/>
        <v>567269131165</v>
      </c>
      <c r="AD198" s="68" t="str">
        <f t="shared" si="516"/>
        <v>379413698342</v>
      </c>
      <c r="AE198" s="68" t="str">
        <f t="shared" si="517"/>
        <v>418438215720</v>
      </c>
      <c r="AF198" s="68" t="str">
        <f t="shared" si="518"/>
        <v>844950142128</v>
      </c>
      <c r="AG198" s="68" t="str">
        <f t="shared" si="519"/>
        <v>661315887749</v>
      </c>
      <c r="AH198" s="68" t="str">
        <f t="shared" si="520"/>
        <v>54239106</v>
      </c>
      <c r="AI198" s="68">
        <f t="shared" si="521"/>
        <v>0</v>
      </c>
      <c r="AJ198" s="69">
        <f t="shared" si="468"/>
        <v>0</v>
      </c>
      <c r="AK198" s="69">
        <f t="shared" si="469"/>
        <v>0</v>
      </c>
      <c r="AL198" s="69">
        <f t="shared" si="470"/>
        <v>0</v>
      </c>
      <c r="AM198" s="69">
        <f t="shared" si="471"/>
        <v>46569666560000</v>
      </c>
      <c r="AN198" s="69">
        <f t="shared" si="472"/>
        <v>148660543663828</v>
      </c>
      <c r="AO198" s="69">
        <f t="shared" si="473"/>
        <v>156526930136782</v>
      </c>
      <c r="AP198" s="69">
        <f t="shared" si="474"/>
        <v>36603057946616</v>
      </c>
      <c r="AQ198" s="69">
        <f t="shared" si="475"/>
        <v>103151048217180</v>
      </c>
      <c r="AR198" s="69">
        <f t="shared" si="476"/>
        <v>7704050700016</v>
      </c>
      <c r="AS198" s="69">
        <f t="shared" si="477"/>
        <v>47538496844324</v>
      </c>
      <c r="AT198" s="69">
        <f t="shared" si="478"/>
        <v>116793298694154</v>
      </c>
      <c r="AU198" s="69">
        <f t="shared" si="479"/>
        <v>43808697991350</v>
      </c>
      <c r="AV198" s="69">
        <f t="shared" si="480"/>
        <v>45020431127546</v>
      </c>
      <c r="AW198" s="69">
        <f t="shared" si="481"/>
        <v>37501982045174</v>
      </c>
      <c r="AX198" s="69">
        <f t="shared" si="482"/>
        <v>15850851653730</v>
      </c>
      <c r="AY198" s="69">
        <f t="shared" si="483"/>
        <v>107958829393210</v>
      </c>
      <c r="AZ198" s="69">
        <f t="shared" si="484"/>
        <v>93792581898264</v>
      </c>
      <c r="BA198" s="69">
        <f t="shared" si="485"/>
        <v>112946946280934</v>
      </c>
      <c r="BB198" s="69">
        <f t="shared" si="486"/>
        <v>121208652390990</v>
      </c>
      <c r="BC198" s="69">
        <f t="shared" si="487"/>
        <v>94166675773390</v>
      </c>
      <c r="BD198" s="69">
        <f t="shared" si="488"/>
        <v>62982673924772</v>
      </c>
      <c r="BE198" s="69">
        <f t="shared" si="489"/>
        <v>69460743809520</v>
      </c>
      <c r="BF198" s="69">
        <f t="shared" si="490"/>
        <v>140261723593248</v>
      </c>
      <c r="BG198" s="69">
        <f t="shared" si="491"/>
        <v>109778437366334</v>
      </c>
      <c r="BH198" s="69">
        <f t="shared" si="492"/>
        <v>9003691596</v>
      </c>
      <c r="BI198" s="69">
        <f t="shared" si="493"/>
        <v>0</v>
      </c>
      <c r="BJ198" s="69">
        <f t="shared" si="522"/>
        <v>0</v>
      </c>
      <c r="BK198" s="69">
        <f t="shared" si="523"/>
        <v>0</v>
      </c>
      <c r="BL198" s="69">
        <f t="shared" si="524"/>
        <v>0</v>
      </c>
      <c r="BM198" s="69">
        <f t="shared" si="525"/>
        <v>569666560000</v>
      </c>
      <c r="BN198" s="69">
        <f t="shared" si="526"/>
        <v>660543663828</v>
      </c>
      <c r="BO198" s="69">
        <f t="shared" si="527"/>
        <v>526930136782</v>
      </c>
      <c r="BP198" s="69">
        <f t="shared" si="528"/>
        <v>603057946616</v>
      </c>
      <c r="BQ198" s="69">
        <f t="shared" si="529"/>
        <v>151048217180</v>
      </c>
      <c r="BR198" s="69">
        <f t="shared" si="530"/>
        <v>704050700016</v>
      </c>
      <c r="BS198" s="69">
        <f t="shared" si="531"/>
        <v>538496844324</v>
      </c>
      <c r="BT198" s="69">
        <f t="shared" si="532"/>
        <v>793298694154</v>
      </c>
      <c r="BU198" s="69">
        <f t="shared" si="533"/>
        <v>808697991350</v>
      </c>
      <c r="BV198" s="69">
        <f t="shared" si="534"/>
        <v>20431127546</v>
      </c>
      <c r="BW198" s="69">
        <f t="shared" si="535"/>
        <v>501982045174</v>
      </c>
      <c r="BX198" s="69">
        <f t="shared" si="536"/>
        <v>850851653730</v>
      </c>
      <c r="BY198" s="69">
        <f t="shared" si="537"/>
        <v>958829393210</v>
      </c>
      <c r="BZ198" s="69">
        <f t="shared" si="538"/>
        <v>792581898264</v>
      </c>
      <c r="CA198" s="69">
        <f t="shared" si="539"/>
        <v>946946280934</v>
      </c>
      <c r="CB198" s="69">
        <f t="shared" si="540"/>
        <v>208652390990</v>
      </c>
      <c r="CC198" s="69">
        <f t="shared" si="541"/>
        <v>166675773390</v>
      </c>
      <c r="CD198" s="69">
        <f t="shared" si="542"/>
        <v>982673924772</v>
      </c>
      <c r="CE198" s="69">
        <f t="shared" si="543"/>
        <v>460743809520</v>
      </c>
      <c r="CF198" s="69">
        <f t="shared" si="544"/>
        <v>261723593248</v>
      </c>
      <c r="CG198" s="69">
        <f t="shared" si="545"/>
        <v>778437366334</v>
      </c>
      <c r="CH198" s="69">
        <f t="shared" si="546"/>
        <v>9003691596</v>
      </c>
      <c r="CI198" s="69">
        <f t="shared" si="547"/>
        <v>0</v>
      </c>
      <c r="CJ198" s="69">
        <f t="shared" si="548"/>
        <v>0</v>
      </c>
      <c r="CK198" s="69">
        <f t="shared" si="549"/>
        <v>0</v>
      </c>
      <c r="CL198" s="69">
        <f t="shared" si="550"/>
        <v>0</v>
      </c>
      <c r="CM198" s="69">
        <f t="shared" si="551"/>
        <v>46</v>
      </c>
      <c r="CN198" s="69">
        <f t="shared" si="552"/>
        <v>148</v>
      </c>
      <c r="CO198" s="69">
        <f t="shared" si="553"/>
        <v>156</v>
      </c>
      <c r="CP198" s="69">
        <f t="shared" si="554"/>
        <v>36</v>
      </c>
      <c r="CQ198" s="69">
        <f t="shared" si="555"/>
        <v>103</v>
      </c>
      <c r="CR198" s="69">
        <f t="shared" si="556"/>
        <v>7</v>
      </c>
      <c r="CS198" s="69">
        <f t="shared" si="557"/>
        <v>47</v>
      </c>
      <c r="CT198" s="69">
        <f t="shared" si="558"/>
        <v>116</v>
      </c>
      <c r="CU198" s="69">
        <f t="shared" si="559"/>
        <v>43</v>
      </c>
      <c r="CV198" s="69">
        <f t="shared" si="560"/>
        <v>45</v>
      </c>
      <c r="CW198" s="69">
        <f t="shared" si="561"/>
        <v>37</v>
      </c>
      <c r="CX198" s="69">
        <f t="shared" si="562"/>
        <v>15</v>
      </c>
      <c r="CY198" s="69">
        <f t="shared" si="563"/>
        <v>107</v>
      </c>
      <c r="CZ198" s="69">
        <f t="shared" si="564"/>
        <v>93</v>
      </c>
      <c r="DA198" s="69">
        <f t="shared" si="565"/>
        <v>112</v>
      </c>
      <c r="DB198" s="69">
        <f t="shared" si="566"/>
        <v>121</v>
      </c>
      <c r="DC198" s="69">
        <f t="shared" si="567"/>
        <v>94</v>
      </c>
      <c r="DD198" s="69">
        <f t="shared" si="568"/>
        <v>62</v>
      </c>
      <c r="DE198" s="69">
        <f t="shared" si="569"/>
        <v>69</v>
      </c>
      <c r="DF198" s="69">
        <f t="shared" si="570"/>
        <v>140</v>
      </c>
      <c r="DG198" s="69">
        <f t="shared" si="571"/>
        <v>109</v>
      </c>
      <c r="DH198" s="69">
        <f t="shared" si="572"/>
        <v>0</v>
      </c>
      <c r="DI198" s="69">
        <f t="shared" si="573"/>
        <v>0</v>
      </c>
      <c r="DJ198" s="69" t="str">
        <f>IF(COUNTBLANK(DK198:$EI198)=COLUMNS(DK198:$EI198),"",REPT("0",Batch_Length-LEN(IF(AND(SUM(AK198:$BI198)&lt;&gt;0,BJ198=0),REPT("0",Batch_Length),TEXT(BJ198,"0")))))&amp;IF(AND(SUM(AK198:$BI198)&lt;&gt;0,BJ198=0),REPT("0",Batch_Length),TEXT(BJ198,"0"))</f>
        <v>000000000000</v>
      </c>
      <c r="DK198" s="69" t="str">
        <f>IF(COUNTBLANK(DL198:$EI198)=COLUMNS(DL198:$EI198),"",REPT("0",Batch_Length-LEN(IF(AND(SUMPRODUCT($F$32:$F197*BK$32:BK197)+SUMPRODUCT($F$32:$F197*CJ$32:CJ197)&gt;0,BK198+CJ198=0),REPT("0",Batch_Length),IF(BK198+CJ198=0,"",TEXT(BK198+CJ198,"0"))))))&amp;IF(AND(SUMPRODUCT($F$32:$F197*BK$32:BK197)+SUMPRODUCT($F$32:$F197*CJ$32:CJ197)&gt;0,BK198+CJ198=0),REPT("0",Batch_Length),IF(BK198+CJ198=0,"",TEXT(BK198+CJ198,"0")))</f>
        <v>000000000000</v>
      </c>
      <c r="DL198" s="69" t="str">
        <f>IF(COUNTBLANK(DM198:$EI198)=COLUMNS(DM198:$EI198),"",REPT("0",Batch_Length-LEN(IF(AND(SUMPRODUCT($F$32:$F197*BL$32:BL197)+SUMPRODUCT($F$32:$F197*CK$32:CK197)&gt;0,BL198+CK198=0),REPT("0",Batch_Length),IF(BL198+CK198=0,"",TEXT(BL198+CK198,"0"))))))&amp;IF(AND(SUMPRODUCT($F$32:$F197*BL$32:BL197)+SUMPRODUCT($F$32:$F197*CK$32:CK197)&gt;0,BL198+CK198=0),REPT("0",Batch_Length),IF(BL198+CK198=0,"",TEXT(BL198+CK198,"0")))</f>
        <v>000000000000</v>
      </c>
      <c r="DM198" s="69" t="str">
        <f>IF(COUNTBLANK(DN198:$EI198)=COLUMNS(DN198:$EI198),"",REPT("0",Batch_Length-LEN(IF(AND(SUMPRODUCT($F$32:$F197*BM$32:BM197)+SUMPRODUCT($F$32:$F197*CL$32:CL197)&gt;0,BM198+CL198=0),REPT("0",Batch_Length),IF(BM198+CL198=0,"",TEXT(BM198+CL198,"0"))))))&amp;IF(AND(SUMPRODUCT($F$32:$F197*BM$32:BM197)+SUMPRODUCT($F$32:$F197*CL$32:CL197)&gt;0,BM198+CL198=0),REPT("0",Batch_Length),IF(BM198+CL198=0,"",TEXT(BM198+CL198,"0")))</f>
        <v>569666560000</v>
      </c>
      <c r="DN198" s="69" t="str">
        <f>IF(COUNTBLANK(DO198:$EI198)=COLUMNS(DO198:$EI198),"",REPT("0",Batch_Length-LEN(IF(AND(SUMPRODUCT($F$32:$F197*BN$32:BN197)+SUMPRODUCT($F$32:$F197*CM$32:CM197)&gt;0,BN198+CM198=0),REPT("0",Batch_Length),IF(BN198+CM198=0,"",TEXT(BN198+CM198,"0"))))))&amp;IF(AND(SUMPRODUCT($F$32:$F197*BN$32:BN197)+SUMPRODUCT($F$32:$F197*CM$32:CM197)&gt;0,BN198+CM198=0),REPT("0",Batch_Length),IF(BN198+CM198=0,"",TEXT(BN198+CM198,"0")))</f>
        <v>660543663874</v>
      </c>
      <c r="DO198" s="69" t="str">
        <f>IF(COUNTBLANK(DP198:$EI198)=COLUMNS(DP198:$EI198),"",REPT("0",Batch_Length-LEN(IF(AND(SUMPRODUCT($F$32:$F197*BO$32:BO197)+SUMPRODUCT($F$32:$F197*CN$32:CN197)&gt;0,BO198+CN198=0),REPT("0",Batch_Length),IF(BO198+CN198=0,"",TEXT(BO198+CN198,"0"))))))&amp;IF(AND(SUMPRODUCT($F$32:$F197*BO$32:BO197)+SUMPRODUCT($F$32:$F197*CN$32:CN197)&gt;0,BO198+CN198=0),REPT("0",Batch_Length),IF(BO198+CN198=0,"",TEXT(BO198+CN198,"0")))</f>
        <v>526930136930</v>
      </c>
      <c r="DP198" s="69" t="str">
        <f>IF(COUNTBLANK(DQ198:$EI198)=COLUMNS(DQ198:$EI198),"",REPT("0",Batch_Length-LEN(IF(AND(SUMPRODUCT($F$32:$F197*BP$32:BP197)+SUMPRODUCT($F$32:$F197*CO$32:CO197)&gt;0,BP198+CO198=0),REPT("0",Batch_Length),IF(BP198+CO198=0,"",TEXT(BP198+CO198,"0"))))))&amp;IF(AND(SUMPRODUCT($F$32:$F197*BP$32:BP197)+SUMPRODUCT($F$32:$F197*CO$32:CO197)&gt;0,BP198+CO198=0),REPT("0",Batch_Length),IF(BP198+CO198=0,"",TEXT(BP198+CO198,"0")))</f>
        <v>603057946772</v>
      </c>
      <c r="DQ198" s="69" t="str">
        <f>IF(COUNTBLANK(DR198:$EI198)=COLUMNS(DR198:$EI198),"",REPT("0",Batch_Length-LEN(IF(AND(SUMPRODUCT($F$32:$F197*BQ$32:BQ197)+SUMPRODUCT($F$32:$F197*CP$32:CP197)&gt;0,BQ198+CP198=0),REPT("0",Batch_Length),IF(BQ198+CP198=0,"",TEXT(BQ198+CP198,"0"))))))&amp;IF(AND(SUMPRODUCT($F$32:$F197*BQ$32:BQ197)+SUMPRODUCT($F$32:$F197*CP$32:CP197)&gt;0,BQ198+CP198=0),REPT("0",Batch_Length),IF(BQ198+CP198=0,"",TEXT(BQ198+CP198,"0")))</f>
        <v>151048217216</v>
      </c>
      <c r="DR198" s="69" t="str">
        <f>IF(COUNTBLANK(DS198:$EI198)=COLUMNS(DS198:$EI198),"",REPT("0",Batch_Length-LEN(IF(AND(SUMPRODUCT($F$32:$F197*BR$32:BR197)+SUMPRODUCT($F$32:$F197*CQ$32:CQ197)&gt;0,BR198+CQ198=0),REPT("0",Batch_Length),IF(BR198+CQ198=0,"",TEXT(BR198+CQ198,"0"))))))&amp;IF(AND(SUMPRODUCT($F$32:$F197*BR$32:BR197)+SUMPRODUCT($F$32:$F197*CQ$32:CQ197)&gt;0,BR198+CQ198=0),REPT("0",Batch_Length),IF(BR198+CQ198=0,"",TEXT(BR198+CQ198,"0")))</f>
        <v>704050700119</v>
      </c>
      <c r="DS198" s="69" t="str">
        <f>IF(COUNTBLANK(DT198:$EI198)=COLUMNS(DT198:$EI198),"",REPT("0",Batch_Length-LEN(IF(AND(SUMPRODUCT($F$32:$F197*BS$32:BS197)+SUMPRODUCT($F$32:$F197*CR$32:CR197)&gt;0,BS198+CR198=0),REPT("0",Batch_Length),IF(BS198+CR198=0,"",TEXT(BS198+CR198,"0"))))))&amp;IF(AND(SUMPRODUCT($F$32:$F197*BS$32:BS197)+SUMPRODUCT($F$32:$F197*CR$32:CR197)&gt;0,BS198+CR198=0),REPT("0",Batch_Length),IF(BS198+CR198=0,"",TEXT(BS198+CR198,"0")))</f>
        <v>538496844331</v>
      </c>
      <c r="DT198" s="69" t="str">
        <f>IF(COUNTBLANK(DU198:$EI198)=COLUMNS(DU198:$EI198),"",REPT("0",Batch_Length-LEN(IF(AND(SUMPRODUCT($F$32:$F197*BT$32:BT197)+SUMPRODUCT($F$32:$F197*CS$32:CS197)&gt;0,BT198+CS198=0),REPT("0",Batch_Length),IF(BT198+CS198=0,"",TEXT(BT198+CS198,"0"))))))&amp;IF(AND(SUMPRODUCT($F$32:$F197*BT$32:BT197)+SUMPRODUCT($F$32:$F197*CS$32:CS197)&gt;0,BT198+CS198=0),REPT("0",Batch_Length),IF(BT198+CS198=0,"",TEXT(BT198+CS198,"0")))</f>
        <v>793298694201</v>
      </c>
      <c r="DU198" s="69" t="str">
        <f>IF(COUNTBLANK(DV198:$EI198)=COLUMNS(DV198:$EI198),"",REPT("0",Batch_Length-LEN(IF(AND(SUMPRODUCT($F$32:$F197*BU$32:BU197)+SUMPRODUCT($F$32:$F197*CT$32:CT197)&gt;0,BU198+CT198=0),REPT("0",Batch_Length),IF(BU198+CT198=0,"",TEXT(BU198+CT198,"0"))))))&amp;IF(AND(SUMPRODUCT($F$32:$F197*BU$32:BU197)+SUMPRODUCT($F$32:$F197*CT$32:CT197)&gt;0,BU198+CT198=0),REPT("0",Batch_Length),IF(BU198+CT198=0,"",TEXT(BU198+CT198,"0")))</f>
        <v>808697991466</v>
      </c>
      <c r="DV198" s="69" t="str">
        <f>IF(COUNTBLANK(DW198:$EI198)=COLUMNS(DW198:$EI198),"",REPT("0",Batch_Length-LEN(IF(AND(SUMPRODUCT($F$32:$F197*BV$32:BV197)+SUMPRODUCT($F$32:$F197*CU$32:CU197)&gt;0,BV198+CU198=0),REPT("0",Batch_Length),IF(BV198+CU198=0,"",TEXT(BV198+CU198,"0"))))))&amp;IF(AND(SUMPRODUCT($F$32:$F197*BV$32:BV197)+SUMPRODUCT($F$32:$F197*CU$32:CU197)&gt;0,BV198+CU198=0),REPT("0",Batch_Length),IF(BV198+CU198=0,"",TEXT(BV198+CU198,"0")))</f>
        <v>020431127589</v>
      </c>
      <c r="DW198" s="69" t="str">
        <f>IF(COUNTBLANK(DX198:$EI198)=COLUMNS(DX198:$EI198),"",REPT("0",Batch_Length-LEN(IF(AND(SUMPRODUCT($F$32:$F197*BW$32:BW197)+SUMPRODUCT($F$32:$F197*CV$32:CV197)&gt;0,BW198+CV198=0),REPT("0",Batch_Length),IF(BW198+CV198=0,"",TEXT(BW198+CV198,"0"))))))&amp;IF(AND(SUMPRODUCT($F$32:$F197*BW$32:BW197)+SUMPRODUCT($F$32:$F197*CV$32:CV197)&gt;0,BW198+CV198=0),REPT("0",Batch_Length),IF(BW198+CV198=0,"",TEXT(BW198+CV198,"0")))</f>
        <v>501982045219</v>
      </c>
      <c r="DX198" s="69" t="str">
        <f>IF(COUNTBLANK(DY198:$EI198)=COLUMNS(DY198:$EI198),"",REPT("0",Batch_Length-LEN(IF(AND(SUMPRODUCT($F$32:$F197*BX$32:BX197)+SUMPRODUCT($F$32:$F197*CW$32:CW197)&gt;0,BX198+CW198=0),REPT("0",Batch_Length),IF(BX198+CW198=0,"",TEXT(BX198+CW198,"0"))))))&amp;IF(AND(SUMPRODUCT($F$32:$F197*BX$32:BX197)+SUMPRODUCT($F$32:$F197*CW$32:CW197)&gt;0,BX198+CW198=0),REPT("0",Batch_Length),IF(BX198+CW198=0,"",TEXT(BX198+CW198,"0")))</f>
        <v>850851653767</v>
      </c>
      <c r="DY198" s="69" t="str">
        <f>IF(COUNTBLANK(DZ198:$EI198)=COLUMNS(DZ198:$EI198),"",REPT("0",Batch_Length-LEN(IF(AND(SUMPRODUCT($F$32:$F197*BY$32:BY197)+SUMPRODUCT($F$32:$F197*CX$32:CX197)&gt;0,BY198+CX198=0),REPT("0",Batch_Length),IF(BY198+CX198=0,"",TEXT(BY198+CX198,"0"))))))&amp;IF(AND(SUMPRODUCT($F$32:$F197*BY$32:BY197)+SUMPRODUCT($F$32:$F197*CX$32:CX197)&gt;0,BY198+CX198=0),REPT("0",Batch_Length),IF(BY198+CX198=0,"",TEXT(BY198+CX198,"0")))</f>
        <v>958829393225</v>
      </c>
      <c r="DZ198" s="69" t="str">
        <f>IF(COUNTBLANK(EA198:$EI198)=COLUMNS(EA198:$EI198),"",REPT("0",Batch_Length-LEN(IF(AND(SUMPRODUCT($F$32:$F197*BZ$32:BZ197)+SUMPRODUCT($F$32:$F197*CY$32:CY197)&gt;0,BZ198+CY198=0),REPT("0",Batch_Length),IF(BZ198+CY198=0,"",TEXT(BZ198+CY198,"0"))))))&amp;IF(AND(SUMPRODUCT($F$32:$F197*BZ$32:BZ197)+SUMPRODUCT($F$32:$F197*CY$32:CY197)&gt;0,BZ198+CY198=0),REPT("0",Batch_Length),IF(BZ198+CY198=0,"",TEXT(BZ198+CY198,"0")))</f>
        <v>792581898371</v>
      </c>
      <c r="EA198" s="69" t="str">
        <f>IF(COUNTBLANK(EB198:$EI198)=COLUMNS(EB198:$EI198),"",REPT("0",Batch_Length-LEN(IF(AND(SUMPRODUCT($F$32:$F197*CA$32:CA197)+SUMPRODUCT($F$32:$F197*CZ$32:CZ197)&gt;0,CA198+CZ198=0),REPT("0",Batch_Length),IF(CA198+CZ198=0,"",TEXT(CA198+CZ198,"0"))))))&amp;IF(AND(SUMPRODUCT($F$32:$F197*CA$32:CA197)+SUMPRODUCT($F$32:$F197*CZ$32:CZ197)&gt;0,CA198+CZ198=0),REPT("0",Batch_Length),IF(CA198+CZ198=0,"",TEXT(CA198+CZ198,"0")))</f>
        <v>946946281027</v>
      </c>
      <c r="EB198" s="69" t="str">
        <f>IF(COUNTBLANK(EC198:$EI198)=COLUMNS(EC198:$EI198),"",REPT("0",Batch_Length-LEN(IF(AND(SUMPRODUCT($F$32:$F197*CB$32:CB197)+SUMPRODUCT($F$32:$F197*DA$32:DA197)&gt;0,CB198+DA198=0),REPT("0",Batch_Length),IF(CB198+DA198=0,"",TEXT(CB198+DA198,"0"))))))&amp;IF(AND(SUMPRODUCT($F$32:$F197*CB$32:CB197)+SUMPRODUCT($F$32:$F197*DA$32:DA197)&gt;0,CB198+DA198=0),REPT("0",Batch_Length),IF(CB198+DA198=0,"",TEXT(CB198+DA198,"0")))</f>
        <v>208652391102</v>
      </c>
      <c r="EC198" s="69" t="str">
        <f>IF(COUNTBLANK(ED198:$EI198)=COLUMNS(ED198:$EI198),"",REPT("0",Batch_Length-LEN(IF(AND(SUMPRODUCT($F$32:$F197*CC$32:CC197)+SUMPRODUCT($F$32:$F197*DB$32:DB197)&gt;0,CC198+DB198=0),REPT("0",Batch_Length),IF(CC198+DB198=0,"",TEXT(CC198+DB198,"0"))))))&amp;IF(AND(SUMPRODUCT($F$32:$F197*CC$32:CC197)+SUMPRODUCT($F$32:$F197*DB$32:DB197)&gt;0,CC198+DB198=0),REPT("0",Batch_Length),IF(CC198+DB198=0,"",TEXT(CC198+DB198,"0")))</f>
        <v>166675773511</v>
      </c>
      <c r="ED198" s="69" t="str">
        <f>IF(COUNTBLANK(EE198:$EI198)=COLUMNS(EE198:$EI198),"",REPT("0",Batch_Length-LEN(IF(AND(SUMPRODUCT($F$32:$F197*CD$32:CD197)+SUMPRODUCT($F$32:$F197*DC$32:DC197)&gt;0,CD198+DC198=0),REPT("0",Batch_Length),IF(CD198+DC198=0,"",TEXT(CD198+DC198,"0"))))))&amp;IF(AND(SUMPRODUCT($F$32:$F197*CD$32:CD197)+SUMPRODUCT($F$32:$F197*DC$32:DC197)&gt;0,CD198+DC198=0),REPT("0",Batch_Length),IF(CD198+DC198=0,"",TEXT(CD198+DC198,"0")))</f>
        <v>982673924866</v>
      </c>
      <c r="EE198" s="69" t="str">
        <f>IF(COUNTBLANK(EF198:$EI198)=COLUMNS(EF198:$EI198),"",REPT("0",Batch_Length-LEN(IF(AND(SUMPRODUCT($F$32:$F197*CE$32:CE197)+SUMPRODUCT($F$32:$F197*DD$32:DD197)&gt;0,CE198+DD198=0),REPT("0",Batch_Length),IF(CE198+DD198=0,"",TEXT(CE198+DD198,"0"))))))&amp;IF(AND(SUMPRODUCT($F$32:$F197*CE$32:CE197)+SUMPRODUCT($F$32:$F197*DD$32:DD197)&gt;0,CE198+DD198=0),REPT("0",Batch_Length),IF(CE198+DD198=0,"",TEXT(CE198+DD198,"0")))</f>
        <v>460743809582</v>
      </c>
      <c r="EF198" s="69" t="str">
        <f>IF(COUNTBLANK(EG198:$EI198)=COLUMNS(EG198:$EI198),"",REPT("0",Batch_Length-LEN(IF(AND(SUMPRODUCT($F$32:$F197*CF$32:CF197)+SUMPRODUCT($F$32:$F197*DE$32:DE197)&gt;0,CF198+DE198=0),REPT("0",Batch_Length),IF(CF198+DE198=0,"",TEXT(CF198+DE198,"0"))))))&amp;IF(AND(SUMPRODUCT($F$32:$F197*CF$32:CF197)+SUMPRODUCT($F$32:$F197*DE$32:DE197)&gt;0,CF198+DE198=0),REPT("0",Batch_Length),IF(CF198+DE198=0,"",TEXT(CF198+DE198,"0")))</f>
        <v>261723593317</v>
      </c>
      <c r="EG198" s="69" t="str">
        <f>IF(COUNTBLANK(EH198:$EI198)=COLUMNS(EH198:$EI198),"",REPT("0",Batch_Length-LEN(IF(AND(SUMPRODUCT($F$32:$F197*CG$32:CG197)+SUMPRODUCT($F$32:$F197*DF$32:DF197)&gt;0,CG198+DF198=0),REPT("0",Batch_Length),IF(CG198+DF198=0,"",TEXT(CG198+DF198,"0"))))))&amp;IF(AND(SUMPRODUCT($F$32:$F197*CG$32:CG197)+SUMPRODUCT($F$32:$F197*DF$32:DF197)&gt;0,CG198+DF198=0),REPT("0",Batch_Length),IF(CG198+DF198=0,"",TEXT(CG198+DF198,"0")))</f>
        <v>778437366474</v>
      </c>
      <c r="EH198" s="69" t="str">
        <f>IF(COUNTBLANK(EI198:$EI198)=COLUMNS(EI198:$EI198),"",REPT("0",Batch_Length-LEN(IF(AND(SUMPRODUCT($F$32:$F197*CH$32:CH197)+SUMPRODUCT($F$32:$F197*DG$32:DG197)&gt;0,CH198+DG198=0),REPT("0",Batch_Length),IF(CH198+DG198=0,"",TEXT(CH198+DG198,"0"))))))&amp;IF(AND(SUMPRODUCT($F$32:$F197*CH$32:CH197)+SUMPRODUCT($F$32:$F197*DG$32:DG197)&gt;0,CH198+DG198=0),REPT("0",Batch_Length),IF(CH198+DG198=0,"",TEXT(CH198+DG198,"0")))</f>
        <v>9003691705</v>
      </c>
      <c r="EI198" s="69" t="str">
        <f>IF(AND(SUMPRODUCT($F$32:$F197*CI$32:CI197)+SUMPRODUCT($F$32:$F197*DH$32:DH197)&gt;0,CI198+DH198=0),REPT("0",Batch_Length),IF(CI198+DH198=0,"",TEXT(CI198+DH198,"0")))</f>
        <v/>
      </c>
      <c r="EJ198" s="69" t="str">
        <f t="shared" si="494"/>
        <v>9003691705778437366474261723593317460743809582982673924866166675773511208652391102946946281027792581898371958829393225850851653767501982045219020431127589808697991466793298694201538496844331704050700119151048217216603057946772526930136930660543663874569666560000000000000000000000000000000000000000</v>
      </c>
      <c r="EK198" s="57" t="s">
        <v>86</v>
      </c>
    </row>
    <row r="199" spans="6:141" outlineLevel="1" x14ac:dyDescent="0.2">
      <c r="F199" s="66">
        <f t="shared" si="465"/>
        <v>167</v>
      </c>
      <c r="G199" s="67" t="str">
        <f t="shared" si="466"/>
        <v>1503616514864999040201201707840084015944216200358106545452649834854176371844949314192140028931641361177028117124508668717092226179172831001551576411998307498052564574954480881931656928973003394576466919898225052275172710677111011997332867420310791867053134315520000000000000000000000000000000000000000</v>
      </c>
      <c r="H199" s="66">
        <f t="shared" si="467"/>
        <v>301</v>
      </c>
      <c r="I199" s="66">
        <f t="shared" si="495"/>
        <v>25</v>
      </c>
      <c r="J199" s="67" t="str">
        <f t="shared" si="496"/>
        <v>000000000000</v>
      </c>
      <c r="K199" s="68" t="str">
        <f t="shared" si="497"/>
        <v>000000000000</v>
      </c>
      <c r="L199" s="68" t="str">
        <f t="shared" si="498"/>
        <v>000000000000</v>
      </c>
      <c r="M199" s="68" t="str">
        <f t="shared" si="499"/>
        <v>569666560000</v>
      </c>
      <c r="N199" s="68" t="str">
        <f t="shared" si="500"/>
        <v>660543663874</v>
      </c>
      <c r="O199" s="68" t="str">
        <f t="shared" si="501"/>
        <v>526930136930</v>
      </c>
      <c r="P199" s="68" t="str">
        <f t="shared" si="502"/>
        <v>603057946772</v>
      </c>
      <c r="Q199" s="68" t="str">
        <f t="shared" si="503"/>
        <v>151048217216</v>
      </c>
      <c r="R199" s="68" t="str">
        <f t="shared" si="504"/>
        <v>704050700119</v>
      </c>
      <c r="S199" s="68" t="str">
        <f t="shared" si="505"/>
        <v>538496844331</v>
      </c>
      <c r="T199" s="68" t="str">
        <f t="shared" si="506"/>
        <v>793298694201</v>
      </c>
      <c r="U199" s="68" t="str">
        <f t="shared" si="507"/>
        <v>808697991466</v>
      </c>
      <c r="V199" s="68" t="str">
        <f t="shared" si="508"/>
        <v>020431127589</v>
      </c>
      <c r="W199" s="68" t="str">
        <f t="shared" si="509"/>
        <v>501982045219</v>
      </c>
      <c r="X199" s="68" t="str">
        <f t="shared" si="510"/>
        <v>850851653767</v>
      </c>
      <c r="Y199" s="68" t="str">
        <f t="shared" si="511"/>
        <v>958829393225</v>
      </c>
      <c r="Z199" s="68" t="str">
        <f t="shared" si="512"/>
        <v>792581898371</v>
      </c>
      <c r="AA199" s="68" t="str">
        <f t="shared" si="513"/>
        <v>946946281027</v>
      </c>
      <c r="AB199" s="68" t="str">
        <f t="shared" si="514"/>
        <v>208652391102</v>
      </c>
      <c r="AC199" s="68" t="str">
        <f t="shared" si="515"/>
        <v>166675773511</v>
      </c>
      <c r="AD199" s="68" t="str">
        <f t="shared" si="516"/>
        <v>982673924866</v>
      </c>
      <c r="AE199" s="68" t="str">
        <f t="shared" si="517"/>
        <v>460743809582</v>
      </c>
      <c r="AF199" s="68" t="str">
        <f t="shared" si="518"/>
        <v>261723593317</v>
      </c>
      <c r="AG199" s="68" t="str">
        <f t="shared" si="519"/>
        <v>778437366474</v>
      </c>
      <c r="AH199" s="68" t="str">
        <f t="shared" si="520"/>
        <v>9003691705</v>
      </c>
      <c r="AI199" s="68">
        <f t="shared" si="521"/>
        <v>0</v>
      </c>
      <c r="AJ199" s="69">
        <f t="shared" si="468"/>
        <v>0</v>
      </c>
      <c r="AK199" s="69">
        <f t="shared" si="469"/>
        <v>0</v>
      </c>
      <c r="AL199" s="69">
        <f t="shared" si="470"/>
        <v>0</v>
      </c>
      <c r="AM199" s="69">
        <f t="shared" si="471"/>
        <v>95134315520000</v>
      </c>
      <c r="AN199" s="69">
        <f t="shared" si="472"/>
        <v>110310791866958</v>
      </c>
      <c r="AO199" s="69">
        <f t="shared" si="473"/>
        <v>87997332867310</v>
      </c>
      <c r="AP199" s="69">
        <f t="shared" si="474"/>
        <v>100710677110924</v>
      </c>
      <c r="AQ199" s="69">
        <f t="shared" si="475"/>
        <v>25225052275072</v>
      </c>
      <c r="AR199" s="69">
        <f t="shared" si="476"/>
        <v>117576466919873</v>
      </c>
      <c r="AS199" s="69">
        <f t="shared" si="477"/>
        <v>89928973003277</v>
      </c>
      <c r="AT199" s="69">
        <f t="shared" si="478"/>
        <v>132480881931567</v>
      </c>
      <c r="AU199" s="69">
        <f t="shared" si="479"/>
        <v>135052564574822</v>
      </c>
      <c r="AV199" s="69">
        <f t="shared" si="480"/>
        <v>3411998307363</v>
      </c>
      <c r="AW199" s="69">
        <f t="shared" si="481"/>
        <v>83831001551573</v>
      </c>
      <c r="AX199" s="69">
        <f t="shared" si="482"/>
        <v>142092226179089</v>
      </c>
      <c r="AY199" s="69">
        <f t="shared" si="483"/>
        <v>160124508668575</v>
      </c>
      <c r="AZ199" s="69">
        <f t="shared" si="484"/>
        <v>132361177027957</v>
      </c>
      <c r="BA199" s="69">
        <f t="shared" si="485"/>
        <v>158140028931509</v>
      </c>
      <c r="BB199" s="69">
        <f t="shared" si="486"/>
        <v>34844949314034</v>
      </c>
      <c r="BC199" s="69">
        <f t="shared" si="487"/>
        <v>27834854176337</v>
      </c>
      <c r="BD199" s="69">
        <f t="shared" si="488"/>
        <v>164106545452622</v>
      </c>
      <c r="BE199" s="69">
        <f t="shared" si="489"/>
        <v>76944216200194</v>
      </c>
      <c r="BF199" s="69">
        <f t="shared" si="490"/>
        <v>43707840083939</v>
      </c>
      <c r="BG199" s="69">
        <f t="shared" si="491"/>
        <v>129999040201158</v>
      </c>
      <c r="BH199" s="69">
        <f t="shared" si="492"/>
        <v>1503616514735</v>
      </c>
      <c r="BI199" s="69">
        <f t="shared" si="493"/>
        <v>0</v>
      </c>
      <c r="BJ199" s="69">
        <f t="shared" si="522"/>
        <v>0</v>
      </c>
      <c r="BK199" s="69">
        <f t="shared" si="523"/>
        <v>0</v>
      </c>
      <c r="BL199" s="69">
        <f t="shared" si="524"/>
        <v>0</v>
      </c>
      <c r="BM199" s="69">
        <f t="shared" si="525"/>
        <v>134315520000</v>
      </c>
      <c r="BN199" s="69">
        <f t="shared" si="526"/>
        <v>310791866958</v>
      </c>
      <c r="BO199" s="69">
        <f t="shared" si="527"/>
        <v>997332867310</v>
      </c>
      <c r="BP199" s="69">
        <f t="shared" si="528"/>
        <v>710677110924</v>
      </c>
      <c r="BQ199" s="69">
        <f t="shared" si="529"/>
        <v>225052275072</v>
      </c>
      <c r="BR199" s="69">
        <f t="shared" si="530"/>
        <v>576466919873</v>
      </c>
      <c r="BS199" s="69">
        <f t="shared" si="531"/>
        <v>928973003277</v>
      </c>
      <c r="BT199" s="69">
        <f t="shared" si="532"/>
        <v>480881931567</v>
      </c>
      <c r="BU199" s="69">
        <f t="shared" si="533"/>
        <v>52564574822</v>
      </c>
      <c r="BV199" s="69">
        <f t="shared" si="534"/>
        <v>411998307363</v>
      </c>
      <c r="BW199" s="69">
        <f t="shared" si="535"/>
        <v>831001551573</v>
      </c>
      <c r="BX199" s="69">
        <f t="shared" si="536"/>
        <v>92226179089</v>
      </c>
      <c r="BY199" s="69">
        <f t="shared" si="537"/>
        <v>124508668575</v>
      </c>
      <c r="BZ199" s="69">
        <f t="shared" si="538"/>
        <v>361177027957</v>
      </c>
      <c r="CA199" s="69">
        <f t="shared" si="539"/>
        <v>140028931509</v>
      </c>
      <c r="CB199" s="69">
        <f t="shared" si="540"/>
        <v>844949314034</v>
      </c>
      <c r="CC199" s="69">
        <f t="shared" si="541"/>
        <v>834854176337</v>
      </c>
      <c r="CD199" s="69">
        <f t="shared" si="542"/>
        <v>106545452622</v>
      </c>
      <c r="CE199" s="69">
        <f t="shared" si="543"/>
        <v>944216200194</v>
      </c>
      <c r="CF199" s="69">
        <f t="shared" si="544"/>
        <v>707840083939</v>
      </c>
      <c r="CG199" s="69">
        <f t="shared" si="545"/>
        <v>999040201158</v>
      </c>
      <c r="CH199" s="69">
        <f t="shared" si="546"/>
        <v>503616514735</v>
      </c>
      <c r="CI199" s="69">
        <f t="shared" si="547"/>
        <v>0</v>
      </c>
      <c r="CJ199" s="69">
        <f t="shared" si="548"/>
        <v>0</v>
      </c>
      <c r="CK199" s="69">
        <f t="shared" si="549"/>
        <v>0</v>
      </c>
      <c r="CL199" s="69">
        <f t="shared" si="550"/>
        <v>0</v>
      </c>
      <c r="CM199" s="69">
        <f t="shared" si="551"/>
        <v>95</v>
      </c>
      <c r="CN199" s="69">
        <f t="shared" si="552"/>
        <v>110</v>
      </c>
      <c r="CO199" s="69">
        <f t="shared" si="553"/>
        <v>87</v>
      </c>
      <c r="CP199" s="69">
        <f t="shared" si="554"/>
        <v>100</v>
      </c>
      <c r="CQ199" s="69">
        <f t="shared" si="555"/>
        <v>25</v>
      </c>
      <c r="CR199" s="69">
        <f t="shared" si="556"/>
        <v>117</v>
      </c>
      <c r="CS199" s="69">
        <f t="shared" si="557"/>
        <v>89</v>
      </c>
      <c r="CT199" s="69">
        <f t="shared" si="558"/>
        <v>132</v>
      </c>
      <c r="CU199" s="69">
        <f t="shared" si="559"/>
        <v>135</v>
      </c>
      <c r="CV199" s="69">
        <f t="shared" si="560"/>
        <v>3</v>
      </c>
      <c r="CW199" s="69">
        <f t="shared" si="561"/>
        <v>83</v>
      </c>
      <c r="CX199" s="69">
        <f t="shared" si="562"/>
        <v>142</v>
      </c>
      <c r="CY199" s="69">
        <f t="shared" si="563"/>
        <v>160</v>
      </c>
      <c r="CZ199" s="69">
        <f t="shared" si="564"/>
        <v>132</v>
      </c>
      <c r="DA199" s="69">
        <f t="shared" si="565"/>
        <v>158</v>
      </c>
      <c r="DB199" s="69">
        <f t="shared" si="566"/>
        <v>34</v>
      </c>
      <c r="DC199" s="69">
        <f t="shared" si="567"/>
        <v>27</v>
      </c>
      <c r="DD199" s="69">
        <f t="shared" si="568"/>
        <v>164</v>
      </c>
      <c r="DE199" s="69">
        <f t="shared" si="569"/>
        <v>76</v>
      </c>
      <c r="DF199" s="69">
        <f t="shared" si="570"/>
        <v>43</v>
      </c>
      <c r="DG199" s="69">
        <f t="shared" si="571"/>
        <v>129</v>
      </c>
      <c r="DH199" s="69">
        <f t="shared" si="572"/>
        <v>1</v>
      </c>
      <c r="DI199" s="69">
        <f t="shared" si="573"/>
        <v>0</v>
      </c>
      <c r="DJ199" s="69" t="str">
        <f>IF(COUNTBLANK(DK199:$EI199)=COLUMNS(DK199:$EI199),"",REPT("0",Batch_Length-LEN(IF(AND(SUM(AK199:$BI199)&lt;&gt;0,BJ199=0),REPT("0",Batch_Length),TEXT(BJ199,"0")))))&amp;IF(AND(SUM(AK199:$BI199)&lt;&gt;0,BJ199=0),REPT("0",Batch_Length),TEXT(BJ199,"0"))</f>
        <v>000000000000</v>
      </c>
      <c r="DK199" s="69" t="str">
        <f>IF(COUNTBLANK(DL199:$EI199)=COLUMNS(DL199:$EI199),"",REPT("0",Batch_Length-LEN(IF(AND(SUMPRODUCT($F$32:$F198*BK$32:BK198)+SUMPRODUCT($F$32:$F198*CJ$32:CJ198)&gt;0,BK199+CJ199=0),REPT("0",Batch_Length),IF(BK199+CJ199=0,"",TEXT(BK199+CJ199,"0"))))))&amp;IF(AND(SUMPRODUCT($F$32:$F198*BK$32:BK198)+SUMPRODUCT($F$32:$F198*CJ$32:CJ198)&gt;0,BK199+CJ199=0),REPT("0",Batch_Length),IF(BK199+CJ199=0,"",TEXT(BK199+CJ199,"0")))</f>
        <v>000000000000</v>
      </c>
      <c r="DL199" s="69" t="str">
        <f>IF(COUNTBLANK(DM199:$EI199)=COLUMNS(DM199:$EI199),"",REPT("0",Batch_Length-LEN(IF(AND(SUMPRODUCT($F$32:$F198*BL$32:BL198)+SUMPRODUCT($F$32:$F198*CK$32:CK198)&gt;0,BL199+CK199=0),REPT("0",Batch_Length),IF(BL199+CK199=0,"",TEXT(BL199+CK199,"0"))))))&amp;IF(AND(SUMPRODUCT($F$32:$F198*BL$32:BL198)+SUMPRODUCT($F$32:$F198*CK$32:CK198)&gt;0,BL199+CK199=0),REPT("0",Batch_Length),IF(BL199+CK199=0,"",TEXT(BL199+CK199,"0")))</f>
        <v>000000000000</v>
      </c>
      <c r="DM199" s="69" t="str">
        <f>IF(COUNTBLANK(DN199:$EI199)=COLUMNS(DN199:$EI199),"",REPT("0",Batch_Length-LEN(IF(AND(SUMPRODUCT($F$32:$F198*BM$32:BM198)+SUMPRODUCT($F$32:$F198*CL$32:CL198)&gt;0,BM199+CL199=0),REPT("0",Batch_Length),IF(BM199+CL199=0,"",TEXT(BM199+CL199,"0"))))))&amp;IF(AND(SUMPRODUCT($F$32:$F198*BM$32:BM198)+SUMPRODUCT($F$32:$F198*CL$32:CL198)&gt;0,BM199+CL199=0),REPT("0",Batch_Length),IF(BM199+CL199=0,"",TEXT(BM199+CL199,"0")))</f>
        <v>134315520000</v>
      </c>
      <c r="DN199" s="69" t="str">
        <f>IF(COUNTBLANK(DO199:$EI199)=COLUMNS(DO199:$EI199),"",REPT("0",Batch_Length-LEN(IF(AND(SUMPRODUCT($F$32:$F198*BN$32:BN198)+SUMPRODUCT($F$32:$F198*CM$32:CM198)&gt;0,BN199+CM199=0),REPT("0",Batch_Length),IF(BN199+CM199=0,"",TEXT(BN199+CM199,"0"))))))&amp;IF(AND(SUMPRODUCT($F$32:$F198*BN$32:BN198)+SUMPRODUCT($F$32:$F198*CM$32:CM198)&gt;0,BN199+CM199=0),REPT("0",Batch_Length),IF(BN199+CM199=0,"",TEXT(BN199+CM199,"0")))</f>
        <v>310791867053</v>
      </c>
      <c r="DO199" s="69" t="str">
        <f>IF(COUNTBLANK(DP199:$EI199)=COLUMNS(DP199:$EI199),"",REPT("0",Batch_Length-LEN(IF(AND(SUMPRODUCT($F$32:$F198*BO$32:BO198)+SUMPRODUCT($F$32:$F198*CN$32:CN198)&gt;0,BO199+CN199=0),REPT("0",Batch_Length),IF(BO199+CN199=0,"",TEXT(BO199+CN199,"0"))))))&amp;IF(AND(SUMPRODUCT($F$32:$F198*BO$32:BO198)+SUMPRODUCT($F$32:$F198*CN$32:CN198)&gt;0,BO199+CN199=0),REPT("0",Batch_Length),IF(BO199+CN199=0,"",TEXT(BO199+CN199,"0")))</f>
        <v>997332867420</v>
      </c>
      <c r="DP199" s="69" t="str">
        <f>IF(COUNTBLANK(DQ199:$EI199)=COLUMNS(DQ199:$EI199),"",REPT("0",Batch_Length-LEN(IF(AND(SUMPRODUCT($F$32:$F198*BP$32:BP198)+SUMPRODUCT($F$32:$F198*CO$32:CO198)&gt;0,BP199+CO199=0),REPT("0",Batch_Length),IF(BP199+CO199=0,"",TEXT(BP199+CO199,"0"))))))&amp;IF(AND(SUMPRODUCT($F$32:$F198*BP$32:BP198)+SUMPRODUCT($F$32:$F198*CO$32:CO198)&gt;0,BP199+CO199=0),REPT("0",Batch_Length),IF(BP199+CO199=0,"",TEXT(BP199+CO199,"0")))</f>
        <v>710677111011</v>
      </c>
      <c r="DQ199" s="69" t="str">
        <f>IF(COUNTBLANK(DR199:$EI199)=COLUMNS(DR199:$EI199),"",REPT("0",Batch_Length-LEN(IF(AND(SUMPRODUCT($F$32:$F198*BQ$32:BQ198)+SUMPRODUCT($F$32:$F198*CP$32:CP198)&gt;0,BQ199+CP199=0),REPT("0",Batch_Length),IF(BQ199+CP199=0,"",TEXT(BQ199+CP199,"0"))))))&amp;IF(AND(SUMPRODUCT($F$32:$F198*BQ$32:BQ198)+SUMPRODUCT($F$32:$F198*CP$32:CP198)&gt;0,BQ199+CP199=0),REPT("0",Batch_Length),IF(BQ199+CP199=0,"",TEXT(BQ199+CP199,"0")))</f>
        <v>225052275172</v>
      </c>
      <c r="DR199" s="69" t="str">
        <f>IF(COUNTBLANK(DS199:$EI199)=COLUMNS(DS199:$EI199),"",REPT("0",Batch_Length-LEN(IF(AND(SUMPRODUCT($F$32:$F198*BR$32:BR198)+SUMPRODUCT($F$32:$F198*CQ$32:CQ198)&gt;0,BR199+CQ199=0),REPT("0",Batch_Length),IF(BR199+CQ199=0,"",TEXT(BR199+CQ199,"0"))))))&amp;IF(AND(SUMPRODUCT($F$32:$F198*BR$32:BR198)+SUMPRODUCT($F$32:$F198*CQ$32:CQ198)&gt;0,BR199+CQ199=0),REPT("0",Batch_Length),IF(BR199+CQ199=0,"",TEXT(BR199+CQ199,"0")))</f>
        <v>576466919898</v>
      </c>
      <c r="DS199" s="69" t="str">
        <f>IF(COUNTBLANK(DT199:$EI199)=COLUMNS(DT199:$EI199),"",REPT("0",Batch_Length-LEN(IF(AND(SUMPRODUCT($F$32:$F198*BS$32:BS198)+SUMPRODUCT($F$32:$F198*CR$32:CR198)&gt;0,BS199+CR199=0),REPT("0",Batch_Length),IF(BS199+CR199=0,"",TEXT(BS199+CR199,"0"))))))&amp;IF(AND(SUMPRODUCT($F$32:$F198*BS$32:BS198)+SUMPRODUCT($F$32:$F198*CR$32:CR198)&gt;0,BS199+CR199=0),REPT("0",Batch_Length),IF(BS199+CR199=0,"",TEXT(BS199+CR199,"0")))</f>
        <v>928973003394</v>
      </c>
      <c r="DT199" s="69" t="str">
        <f>IF(COUNTBLANK(DU199:$EI199)=COLUMNS(DU199:$EI199),"",REPT("0",Batch_Length-LEN(IF(AND(SUMPRODUCT($F$32:$F198*BT$32:BT198)+SUMPRODUCT($F$32:$F198*CS$32:CS198)&gt;0,BT199+CS199=0),REPT("0",Batch_Length),IF(BT199+CS199=0,"",TEXT(BT199+CS199,"0"))))))&amp;IF(AND(SUMPRODUCT($F$32:$F198*BT$32:BT198)+SUMPRODUCT($F$32:$F198*CS$32:CS198)&gt;0,BT199+CS199=0),REPT("0",Batch_Length),IF(BT199+CS199=0,"",TEXT(BT199+CS199,"0")))</f>
        <v>480881931656</v>
      </c>
      <c r="DU199" s="69" t="str">
        <f>IF(COUNTBLANK(DV199:$EI199)=COLUMNS(DV199:$EI199),"",REPT("0",Batch_Length-LEN(IF(AND(SUMPRODUCT($F$32:$F198*BU$32:BU198)+SUMPRODUCT($F$32:$F198*CT$32:CT198)&gt;0,BU199+CT199=0),REPT("0",Batch_Length),IF(BU199+CT199=0,"",TEXT(BU199+CT199,"0"))))))&amp;IF(AND(SUMPRODUCT($F$32:$F198*BU$32:BU198)+SUMPRODUCT($F$32:$F198*CT$32:CT198)&gt;0,BU199+CT199=0),REPT("0",Batch_Length),IF(BU199+CT199=0,"",TEXT(BU199+CT199,"0")))</f>
        <v>052564574954</v>
      </c>
      <c r="DV199" s="69" t="str">
        <f>IF(COUNTBLANK(DW199:$EI199)=COLUMNS(DW199:$EI199),"",REPT("0",Batch_Length-LEN(IF(AND(SUMPRODUCT($F$32:$F198*BV$32:BV198)+SUMPRODUCT($F$32:$F198*CU$32:CU198)&gt;0,BV199+CU199=0),REPT("0",Batch_Length),IF(BV199+CU199=0,"",TEXT(BV199+CU199,"0"))))))&amp;IF(AND(SUMPRODUCT($F$32:$F198*BV$32:BV198)+SUMPRODUCT($F$32:$F198*CU$32:CU198)&gt;0,BV199+CU199=0),REPT("0",Batch_Length),IF(BV199+CU199=0,"",TEXT(BV199+CU199,"0")))</f>
        <v>411998307498</v>
      </c>
      <c r="DW199" s="69" t="str">
        <f>IF(COUNTBLANK(DX199:$EI199)=COLUMNS(DX199:$EI199),"",REPT("0",Batch_Length-LEN(IF(AND(SUMPRODUCT($F$32:$F198*BW$32:BW198)+SUMPRODUCT($F$32:$F198*CV$32:CV198)&gt;0,BW199+CV199=0),REPT("0",Batch_Length),IF(BW199+CV199=0,"",TEXT(BW199+CV199,"0"))))))&amp;IF(AND(SUMPRODUCT($F$32:$F198*BW$32:BW198)+SUMPRODUCT($F$32:$F198*CV$32:CV198)&gt;0,BW199+CV199=0),REPT("0",Batch_Length),IF(BW199+CV199=0,"",TEXT(BW199+CV199,"0")))</f>
        <v>831001551576</v>
      </c>
      <c r="DX199" s="69" t="str">
        <f>IF(COUNTBLANK(DY199:$EI199)=COLUMNS(DY199:$EI199),"",REPT("0",Batch_Length-LEN(IF(AND(SUMPRODUCT($F$32:$F198*BX$32:BX198)+SUMPRODUCT($F$32:$F198*CW$32:CW198)&gt;0,BX199+CW199=0),REPT("0",Batch_Length),IF(BX199+CW199=0,"",TEXT(BX199+CW199,"0"))))))&amp;IF(AND(SUMPRODUCT($F$32:$F198*BX$32:BX198)+SUMPRODUCT($F$32:$F198*CW$32:CW198)&gt;0,BX199+CW199=0),REPT("0",Batch_Length),IF(BX199+CW199=0,"",TEXT(BX199+CW199,"0")))</f>
        <v>092226179172</v>
      </c>
      <c r="DY199" s="69" t="str">
        <f>IF(COUNTBLANK(DZ199:$EI199)=COLUMNS(DZ199:$EI199),"",REPT("0",Batch_Length-LEN(IF(AND(SUMPRODUCT($F$32:$F198*BY$32:BY198)+SUMPRODUCT($F$32:$F198*CX$32:CX198)&gt;0,BY199+CX199=0),REPT("0",Batch_Length),IF(BY199+CX199=0,"",TEXT(BY199+CX199,"0"))))))&amp;IF(AND(SUMPRODUCT($F$32:$F198*BY$32:BY198)+SUMPRODUCT($F$32:$F198*CX$32:CX198)&gt;0,BY199+CX199=0),REPT("0",Batch_Length),IF(BY199+CX199=0,"",TEXT(BY199+CX199,"0")))</f>
        <v>124508668717</v>
      </c>
      <c r="DZ199" s="69" t="str">
        <f>IF(COUNTBLANK(EA199:$EI199)=COLUMNS(EA199:$EI199),"",REPT("0",Batch_Length-LEN(IF(AND(SUMPRODUCT($F$32:$F198*BZ$32:BZ198)+SUMPRODUCT($F$32:$F198*CY$32:CY198)&gt;0,BZ199+CY199=0),REPT("0",Batch_Length),IF(BZ199+CY199=0,"",TEXT(BZ199+CY199,"0"))))))&amp;IF(AND(SUMPRODUCT($F$32:$F198*BZ$32:BZ198)+SUMPRODUCT($F$32:$F198*CY$32:CY198)&gt;0,BZ199+CY199=0),REPT("0",Batch_Length),IF(BZ199+CY199=0,"",TEXT(BZ199+CY199,"0")))</f>
        <v>361177028117</v>
      </c>
      <c r="EA199" s="69" t="str">
        <f>IF(COUNTBLANK(EB199:$EI199)=COLUMNS(EB199:$EI199),"",REPT("0",Batch_Length-LEN(IF(AND(SUMPRODUCT($F$32:$F198*CA$32:CA198)+SUMPRODUCT($F$32:$F198*CZ$32:CZ198)&gt;0,CA199+CZ199=0),REPT("0",Batch_Length),IF(CA199+CZ199=0,"",TEXT(CA199+CZ199,"0"))))))&amp;IF(AND(SUMPRODUCT($F$32:$F198*CA$32:CA198)+SUMPRODUCT($F$32:$F198*CZ$32:CZ198)&gt;0,CA199+CZ199=0),REPT("0",Batch_Length),IF(CA199+CZ199=0,"",TEXT(CA199+CZ199,"0")))</f>
        <v>140028931641</v>
      </c>
      <c r="EB199" s="69" t="str">
        <f>IF(COUNTBLANK(EC199:$EI199)=COLUMNS(EC199:$EI199),"",REPT("0",Batch_Length-LEN(IF(AND(SUMPRODUCT($F$32:$F198*CB$32:CB198)+SUMPRODUCT($F$32:$F198*DA$32:DA198)&gt;0,CB199+DA199=0),REPT("0",Batch_Length),IF(CB199+DA199=0,"",TEXT(CB199+DA199,"0"))))))&amp;IF(AND(SUMPRODUCT($F$32:$F198*CB$32:CB198)+SUMPRODUCT($F$32:$F198*DA$32:DA198)&gt;0,CB199+DA199=0),REPT("0",Batch_Length),IF(CB199+DA199=0,"",TEXT(CB199+DA199,"0")))</f>
        <v>844949314192</v>
      </c>
      <c r="EC199" s="69" t="str">
        <f>IF(COUNTBLANK(ED199:$EI199)=COLUMNS(ED199:$EI199),"",REPT("0",Batch_Length-LEN(IF(AND(SUMPRODUCT($F$32:$F198*CC$32:CC198)+SUMPRODUCT($F$32:$F198*DB$32:DB198)&gt;0,CC199+DB199=0),REPT("0",Batch_Length),IF(CC199+DB199=0,"",TEXT(CC199+DB199,"0"))))))&amp;IF(AND(SUMPRODUCT($F$32:$F198*CC$32:CC198)+SUMPRODUCT($F$32:$F198*DB$32:DB198)&gt;0,CC199+DB199=0),REPT("0",Batch_Length),IF(CC199+DB199=0,"",TEXT(CC199+DB199,"0")))</f>
        <v>834854176371</v>
      </c>
      <c r="ED199" s="69" t="str">
        <f>IF(COUNTBLANK(EE199:$EI199)=COLUMNS(EE199:$EI199),"",REPT("0",Batch_Length-LEN(IF(AND(SUMPRODUCT($F$32:$F198*CD$32:CD198)+SUMPRODUCT($F$32:$F198*DC$32:DC198)&gt;0,CD199+DC199=0),REPT("0",Batch_Length),IF(CD199+DC199=0,"",TEXT(CD199+DC199,"0"))))))&amp;IF(AND(SUMPRODUCT($F$32:$F198*CD$32:CD198)+SUMPRODUCT($F$32:$F198*DC$32:DC198)&gt;0,CD199+DC199=0),REPT("0",Batch_Length),IF(CD199+DC199=0,"",TEXT(CD199+DC199,"0")))</f>
        <v>106545452649</v>
      </c>
      <c r="EE199" s="69" t="str">
        <f>IF(COUNTBLANK(EF199:$EI199)=COLUMNS(EF199:$EI199),"",REPT("0",Batch_Length-LEN(IF(AND(SUMPRODUCT($F$32:$F198*CE$32:CE198)+SUMPRODUCT($F$32:$F198*DD$32:DD198)&gt;0,CE199+DD199=0),REPT("0",Batch_Length),IF(CE199+DD199=0,"",TEXT(CE199+DD199,"0"))))))&amp;IF(AND(SUMPRODUCT($F$32:$F198*CE$32:CE198)+SUMPRODUCT($F$32:$F198*DD$32:DD198)&gt;0,CE199+DD199=0),REPT("0",Batch_Length),IF(CE199+DD199=0,"",TEXT(CE199+DD199,"0")))</f>
        <v>944216200358</v>
      </c>
      <c r="EF199" s="69" t="str">
        <f>IF(COUNTBLANK(EG199:$EI199)=COLUMNS(EG199:$EI199),"",REPT("0",Batch_Length-LEN(IF(AND(SUMPRODUCT($F$32:$F198*CF$32:CF198)+SUMPRODUCT($F$32:$F198*DE$32:DE198)&gt;0,CF199+DE199=0),REPT("0",Batch_Length),IF(CF199+DE199=0,"",TEXT(CF199+DE199,"0"))))))&amp;IF(AND(SUMPRODUCT($F$32:$F198*CF$32:CF198)+SUMPRODUCT($F$32:$F198*DE$32:DE198)&gt;0,CF199+DE199=0),REPT("0",Batch_Length),IF(CF199+DE199=0,"",TEXT(CF199+DE199,"0")))</f>
        <v>707840084015</v>
      </c>
      <c r="EG199" s="69" t="str">
        <f>IF(COUNTBLANK(EH199:$EI199)=COLUMNS(EH199:$EI199),"",REPT("0",Batch_Length-LEN(IF(AND(SUMPRODUCT($F$32:$F198*CG$32:CG198)+SUMPRODUCT($F$32:$F198*DF$32:DF198)&gt;0,CG199+DF199=0),REPT("0",Batch_Length),IF(CG199+DF199=0,"",TEXT(CG199+DF199,"0"))))))&amp;IF(AND(SUMPRODUCT($F$32:$F198*CG$32:CG198)+SUMPRODUCT($F$32:$F198*DF$32:DF198)&gt;0,CG199+DF199=0),REPT("0",Batch_Length),IF(CG199+DF199=0,"",TEXT(CG199+DF199,"0")))</f>
        <v>999040201201</v>
      </c>
      <c r="EH199" s="69" t="str">
        <f>IF(COUNTBLANK(EI199:$EI199)=COLUMNS(EI199:$EI199),"",REPT("0",Batch_Length-LEN(IF(AND(SUMPRODUCT($F$32:$F198*CH$32:CH198)+SUMPRODUCT($F$32:$F198*DG$32:DG198)&gt;0,CH199+DG199=0),REPT("0",Batch_Length),IF(CH199+DG199=0,"",TEXT(CH199+DG199,"0"))))))&amp;IF(AND(SUMPRODUCT($F$32:$F198*CH$32:CH198)+SUMPRODUCT($F$32:$F198*DG$32:DG198)&gt;0,CH199+DG199=0),REPT("0",Batch_Length),IF(CH199+DG199=0,"",TEXT(CH199+DG199,"0")))</f>
        <v>503616514864</v>
      </c>
      <c r="EI199" s="69" t="str">
        <f>IF(AND(SUMPRODUCT($F$32:$F198*CI$32:CI198)+SUMPRODUCT($F$32:$F198*DH$32:DH198)&gt;0,CI199+DH199=0),REPT("0",Batch_Length),IF(CI199+DH199=0,"",TEXT(CI199+DH199,"0")))</f>
        <v>1</v>
      </c>
      <c r="EJ199" s="69" t="str">
        <f t="shared" si="494"/>
        <v>1503616514864999040201201707840084015944216200358106545452649834854176371844949314192140028931641361177028117124508668717092226179172831001551576411998307498052564574954480881931656928973003394576466919898225052275172710677111011997332867420310791867053134315520000000000000000000000000000000000000000</v>
      </c>
      <c r="EK199" s="57" t="s">
        <v>86</v>
      </c>
    </row>
    <row r="200" spans="6:141" outlineLevel="1" x14ac:dyDescent="0.2">
      <c r="F200" s="66">
        <f t="shared" si="465"/>
        <v>168</v>
      </c>
      <c r="G200" s="67" t="str">
        <f t="shared" si="466"/>
        <v>252607574497319838753801886917134114678628321660161899636045172255501630469951484784279524860515748677740723676917456344471493998101035608260664837215715659672830848592352788164518364067464570288846442542901808782229015393754650015551921726612213033664926565007360000000000000000000000000000000000000000</v>
      </c>
      <c r="H200" s="66">
        <f t="shared" si="467"/>
        <v>303</v>
      </c>
      <c r="I200" s="66">
        <f t="shared" si="495"/>
        <v>26</v>
      </c>
      <c r="J200" s="67" t="str">
        <f t="shared" si="496"/>
        <v>000000000000</v>
      </c>
      <c r="K200" s="68" t="str">
        <f t="shared" si="497"/>
        <v>000000000000</v>
      </c>
      <c r="L200" s="68" t="str">
        <f t="shared" si="498"/>
        <v>000000000000</v>
      </c>
      <c r="M200" s="68" t="str">
        <f t="shared" si="499"/>
        <v>134315520000</v>
      </c>
      <c r="N200" s="68" t="str">
        <f t="shared" si="500"/>
        <v>310791867053</v>
      </c>
      <c r="O200" s="68" t="str">
        <f t="shared" si="501"/>
        <v>997332867420</v>
      </c>
      <c r="P200" s="68" t="str">
        <f t="shared" si="502"/>
        <v>710677111011</v>
      </c>
      <c r="Q200" s="68" t="str">
        <f t="shared" si="503"/>
        <v>225052275172</v>
      </c>
      <c r="R200" s="68" t="str">
        <f t="shared" si="504"/>
        <v>576466919898</v>
      </c>
      <c r="S200" s="68" t="str">
        <f t="shared" si="505"/>
        <v>928973003394</v>
      </c>
      <c r="T200" s="68" t="str">
        <f t="shared" si="506"/>
        <v>480881931656</v>
      </c>
      <c r="U200" s="68" t="str">
        <f t="shared" si="507"/>
        <v>052564574954</v>
      </c>
      <c r="V200" s="68" t="str">
        <f t="shared" si="508"/>
        <v>411998307498</v>
      </c>
      <c r="W200" s="68" t="str">
        <f t="shared" si="509"/>
        <v>831001551576</v>
      </c>
      <c r="X200" s="68" t="str">
        <f t="shared" si="510"/>
        <v>092226179172</v>
      </c>
      <c r="Y200" s="68" t="str">
        <f t="shared" si="511"/>
        <v>124508668717</v>
      </c>
      <c r="Z200" s="68" t="str">
        <f t="shared" si="512"/>
        <v>361177028117</v>
      </c>
      <c r="AA200" s="68" t="str">
        <f t="shared" si="513"/>
        <v>140028931641</v>
      </c>
      <c r="AB200" s="68" t="str">
        <f t="shared" si="514"/>
        <v>844949314192</v>
      </c>
      <c r="AC200" s="68" t="str">
        <f t="shared" si="515"/>
        <v>834854176371</v>
      </c>
      <c r="AD200" s="68" t="str">
        <f t="shared" si="516"/>
        <v>106545452649</v>
      </c>
      <c r="AE200" s="68" t="str">
        <f t="shared" si="517"/>
        <v>944216200358</v>
      </c>
      <c r="AF200" s="68" t="str">
        <f t="shared" si="518"/>
        <v>707840084015</v>
      </c>
      <c r="AG200" s="68" t="str">
        <f t="shared" si="519"/>
        <v>999040201201</v>
      </c>
      <c r="AH200" s="68" t="str">
        <f t="shared" si="520"/>
        <v>503616514864</v>
      </c>
      <c r="AI200" s="68" t="str">
        <f t="shared" si="521"/>
        <v>1</v>
      </c>
      <c r="AJ200" s="69">
        <f t="shared" si="468"/>
        <v>0</v>
      </c>
      <c r="AK200" s="69">
        <f t="shared" si="469"/>
        <v>0</v>
      </c>
      <c r="AL200" s="69">
        <f t="shared" si="470"/>
        <v>0</v>
      </c>
      <c r="AM200" s="69">
        <f t="shared" si="471"/>
        <v>22565007360000</v>
      </c>
      <c r="AN200" s="69">
        <f t="shared" si="472"/>
        <v>52213033664904</v>
      </c>
      <c r="AO200" s="69">
        <f t="shared" si="473"/>
        <v>167551921726560</v>
      </c>
      <c r="AP200" s="69">
        <f t="shared" si="474"/>
        <v>119393754649848</v>
      </c>
      <c r="AQ200" s="69">
        <f t="shared" si="475"/>
        <v>37808782228896</v>
      </c>
      <c r="AR200" s="69">
        <f t="shared" si="476"/>
        <v>96846442542864</v>
      </c>
      <c r="AS200" s="69">
        <f t="shared" si="477"/>
        <v>156067464570192</v>
      </c>
      <c r="AT200" s="69">
        <f t="shared" si="478"/>
        <v>80788164518208</v>
      </c>
      <c r="AU200" s="69">
        <f t="shared" si="479"/>
        <v>8830848592272</v>
      </c>
      <c r="AV200" s="69">
        <f t="shared" si="480"/>
        <v>69215715659664</v>
      </c>
      <c r="AW200" s="69">
        <f t="shared" si="481"/>
        <v>139608260664768</v>
      </c>
      <c r="AX200" s="69">
        <f t="shared" si="482"/>
        <v>15493998100896</v>
      </c>
      <c r="AY200" s="69">
        <f t="shared" si="483"/>
        <v>20917456344456</v>
      </c>
      <c r="AZ200" s="69">
        <f t="shared" si="484"/>
        <v>60677740723656</v>
      </c>
      <c r="BA200" s="69">
        <f t="shared" si="485"/>
        <v>23524860515688</v>
      </c>
      <c r="BB200" s="69">
        <f t="shared" si="486"/>
        <v>141951484784256</v>
      </c>
      <c r="BC200" s="69">
        <f t="shared" si="487"/>
        <v>140255501630328</v>
      </c>
      <c r="BD200" s="69">
        <f t="shared" si="488"/>
        <v>17899636045032</v>
      </c>
      <c r="BE200" s="69">
        <f t="shared" si="489"/>
        <v>158628321660144</v>
      </c>
      <c r="BF200" s="69">
        <f t="shared" si="490"/>
        <v>118917134114520</v>
      </c>
      <c r="BG200" s="69">
        <f t="shared" si="491"/>
        <v>167838753801768</v>
      </c>
      <c r="BH200" s="69">
        <f t="shared" si="492"/>
        <v>84607574497152</v>
      </c>
      <c r="BI200" s="69">
        <f t="shared" si="493"/>
        <v>168</v>
      </c>
      <c r="BJ200" s="69">
        <f t="shared" si="522"/>
        <v>0</v>
      </c>
      <c r="BK200" s="69">
        <f t="shared" si="523"/>
        <v>0</v>
      </c>
      <c r="BL200" s="69">
        <f t="shared" si="524"/>
        <v>0</v>
      </c>
      <c r="BM200" s="69">
        <f t="shared" si="525"/>
        <v>565007360000</v>
      </c>
      <c r="BN200" s="69">
        <f t="shared" si="526"/>
        <v>213033664904</v>
      </c>
      <c r="BO200" s="69">
        <f t="shared" si="527"/>
        <v>551921726560</v>
      </c>
      <c r="BP200" s="69">
        <f t="shared" si="528"/>
        <v>393754649848</v>
      </c>
      <c r="BQ200" s="69">
        <f t="shared" si="529"/>
        <v>808782228896</v>
      </c>
      <c r="BR200" s="69">
        <f t="shared" si="530"/>
        <v>846442542864</v>
      </c>
      <c r="BS200" s="69">
        <f t="shared" si="531"/>
        <v>67464570192</v>
      </c>
      <c r="BT200" s="69">
        <f t="shared" si="532"/>
        <v>788164518208</v>
      </c>
      <c r="BU200" s="69">
        <f t="shared" si="533"/>
        <v>830848592272</v>
      </c>
      <c r="BV200" s="69">
        <f t="shared" si="534"/>
        <v>215715659664</v>
      </c>
      <c r="BW200" s="69">
        <f t="shared" si="535"/>
        <v>608260664768</v>
      </c>
      <c r="BX200" s="69">
        <f t="shared" si="536"/>
        <v>493998100896</v>
      </c>
      <c r="BY200" s="69">
        <f t="shared" si="537"/>
        <v>917456344456</v>
      </c>
      <c r="BZ200" s="69">
        <f t="shared" si="538"/>
        <v>677740723656</v>
      </c>
      <c r="CA200" s="69">
        <f t="shared" si="539"/>
        <v>524860515688</v>
      </c>
      <c r="CB200" s="69">
        <f t="shared" si="540"/>
        <v>951484784256</v>
      </c>
      <c r="CC200" s="69">
        <f t="shared" si="541"/>
        <v>255501630328</v>
      </c>
      <c r="CD200" s="69">
        <f t="shared" si="542"/>
        <v>899636045032</v>
      </c>
      <c r="CE200" s="69">
        <f t="shared" si="543"/>
        <v>628321660144</v>
      </c>
      <c r="CF200" s="69">
        <f t="shared" si="544"/>
        <v>917134114520</v>
      </c>
      <c r="CG200" s="69">
        <f t="shared" si="545"/>
        <v>838753801768</v>
      </c>
      <c r="CH200" s="69">
        <f t="shared" si="546"/>
        <v>607574497152</v>
      </c>
      <c r="CI200" s="69">
        <f t="shared" si="547"/>
        <v>168</v>
      </c>
      <c r="CJ200" s="69">
        <f t="shared" si="548"/>
        <v>0</v>
      </c>
      <c r="CK200" s="69">
        <f t="shared" si="549"/>
        <v>0</v>
      </c>
      <c r="CL200" s="69">
        <f t="shared" si="550"/>
        <v>0</v>
      </c>
      <c r="CM200" s="69">
        <f t="shared" si="551"/>
        <v>22</v>
      </c>
      <c r="CN200" s="69">
        <f t="shared" si="552"/>
        <v>52</v>
      </c>
      <c r="CO200" s="69">
        <f t="shared" si="553"/>
        <v>167</v>
      </c>
      <c r="CP200" s="69">
        <f t="shared" si="554"/>
        <v>119</v>
      </c>
      <c r="CQ200" s="69">
        <f t="shared" si="555"/>
        <v>37</v>
      </c>
      <c r="CR200" s="69">
        <f t="shared" si="556"/>
        <v>96</v>
      </c>
      <c r="CS200" s="69">
        <f t="shared" si="557"/>
        <v>156</v>
      </c>
      <c r="CT200" s="69">
        <f t="shared" si="558"/>
        <v>80</v>
      </c>
      <c r="CU200" s="69">
        <f t="shared" si="559"/>
        <v>8</v>
      </c>
      <c r="CV200" s="69">
        <f t="shared" si="560"/>
        <v>69</v>
      </c>
      <c r="CW200" s="69">
        <f t="shared" si="561"/>
        <v>139</v>
      </c>
      <c r="CX200" s="69">
        <f t="shared" si="562"/>
        <v>15</v>
      </c>
      <c r="CY200" s="69">
        <f t="shared" si="563"/>
        <v>20</v>
      </c>
      <c r="CZ200" s="69">
        <f t="shared" si="564"/>
        <v>60</v>
      </c>
      <c r="DA200" s="69">
        <f t="shared" si="565"/>
        <v>23</v>
      </c>
      <c r="DB200" s="69">
        <f t="shared" si="566"/>
        <v>141</v>
      </c>
      <c r="DC200" s="69">
        <f t="shared" si="567"/>
        <v>140</v>
      </c>
      <c r="DD200" s="69">
        <f t="shared" si="568"/>
        <v>17</v>
      </c>
      <c r="DE200" s="69">
        <f t="shared" si="569"/>
        <v>158</v>
      </c>
      <c r="DF200" s="69">
        <f t="shared" si="570"/>
        <v>118</v>
      </c>
      <c r="DG200" s="69">
        <f t="shared" si="571"/>
        <v>167</v>
      </c>
      <c r="DH200" s="69">
        <f t="shared" si="572"/>
        <v>84</v>
      </c>
      <c r="DI200" s="69">
        <f t="shared" si="573"/>
        <v>0</v>
      </c>
      <c r="DJ200" s="69" t="str">
        <f>IF(COUNTBLANK(DK200:$EI200)=COLUMNS(DK200:$EI200),"",REPT("0",Batch_Length-LEN(IF(AND(SUM(AK200:$BI200)&lt;&gt;0,BJ200=0),REPT("0",Batch_Length),TEXT(BJ200,"0")))))&amp;IF(AND(SUM(AK200:$BI200)&lt;&gt;0,BJ200=0),REPT("0",Batch_Length),TEXT(BJ200,"0"))</f>
        <v>000000000000</v>
      </c>
      <c r="DK200" s="69" t="str">
        <f>IF(COUNTBLANK(DL200:$EI200)=COLUMNS(DL200:$EI200),"",REPT("0",Batch_Length-LEN(IF(AND(SUMPRODUCT($F$32:$F199*BK$32:BK199)+SUMPRODUCT($F$32:$F199*CJ$32:CJ199)&gt;0,BK200+CJ200=0),REPT("0",Batch_Length),IF(BK200+CJ200=0,"",TEXT(BK200+CJ200,"0"))))))&amp;IF(AND(SUMPRODUCT($F$32:$F199*BK$32:BK199)+SUMPRODUCT($F$32:$F199*CJ$32:CJ199)&gt;0,BK200+CJ200=0),REPT("0",Batch_Length),IF(BK200+CJ200=0,"",TEXT(BK200+CJ200,"0")))</f>
        <v>000000000000</v>
      </c>
      <c r="DL200" s="69" t="str">
        <f>IF(COUNTBLANK(DM200:$EI200)=COLUMNS(DM200:$EI200),"",REPT("0",Batch_Length-LEN(IF(AND(SUMPRODUCT($F$32:$F199*BL$32:BL199)+SUMPRODUCT($F$32:$F199*CK$32:CK199)&gt;0,BL200+CK200=0),REPT("0",Batch_Length),IF(BL200+CK200=0,"",TEXT(BL200+CK200,"0"))))))&amp;IF(AND(SUMPRODUCT($F$32:$F199*BL$32:BL199)+SUMPRODUCT($F$32:$F199*CK$32:CK199)&gt;0,BL200+CK200=0),REPT("0",Batch_Length),IF(BL200+CK200=0,"",TEXT(BL200+CK200,"0")))</f>
        <v>000000000000</v>
      </c>
      <c r="DM200" s="69" t="str">
        <f>IF(COUNTBLANK(DN200:$EI200)=COLUMNS(DN200:$EI200),"",REPT("0",Batch_Length-LEN(IF(AND(SUMPRODUCT($F$32:$F199*BM$32:BM199)+SUMPRODUCT($F$32:$F199*CL$32:CL199)&gt;0,BM200+CL200=0),REPT("0",Batch_Length),IF(BM200+CL200=0,"",TEXT(BM200+CL200,"0"))))))&amp;IF(AND(SUMPRODUCT($F$32:$F199*BM$32:BM199)+SUMPRODUCT($F$32:$F199*CL$32:CL199)&gt;0,BM200+CL200=0),REPT("0",Batch_Length),IF(BM200+CL200=0,"",TEXT(BM200+CL200,"0")))</f>
        <v>565007360000</v>
      </c>
      <c r="DN200" s="69" t="str">
        <f>IF(COUNTBLANK(DO200:$EI200)=COLUMNS(DO200:$EI200),"",REPT("0",Batch_Length-LEN(IF(AND(SUMPRODUCT($F$32:$F199*BN$32:BN199)+SUMPRODUCT($F$32:$F199*CM$32:CM199)&gt;0,BN200+CM200=0),REPT("0",Batch_Length),IF(BN200+CM200=0,"",TEXT(BN200+CM200,"0"))))))&amp;IF(AND(SUMPRODUCT($F$32:$F199*BN$32:BN199)+SUMPRODUCT($F$32:$F199*CM$32:CM199)&gt;0,BN200+CM200=0),REPT("0",Batch_Length),IF(BN200+CM200=0,"",TEXT(BN200+CM200,"0")))</f>
        <v>213033664926</v>
      </c>
      <c r="DO200" s="69" t="str">
        <f>IF(COUNTBLANK(DP200:$EI200)=COLUMNS(DP200:$EI200),"",REPT("0",Batch_Length-LEN(IF(AND(SUMPRODUCT($F$32:$F199*BO$32:BO199)+SUMPRODUCT($F$32:$F199*CN$32:CN199)&gt;0,BO200+CN200=0),REPT("0",Batch_Length),IF(BO200+CN200=0,"",TEXT(BO200+CN200,"0"))))))&amp;IF(AND(SUMPRODUCT($F$32:$F199*BO$32:BO199)+SUMPRODUCT($F$32:$F199*CN$32:CN199)&gt;0,BO200+CN200=0),REPT("0",Batch_Length),IF(BO200+CN200=0,"",TEXT(BO200+CN200,"0")))</f>
        <v>551921726612</v>
      </c>
      <c r="DP200" s="69" t="str">
        <f>IF(COUNTBLANK(DQ200:$EI200)=COLUMNS(DQ200:$EI200),"",REPT("0",Batch_Length-LEN(IF(AND(SUMPRODUCT($F$32:$F199*BP$32:BP199)+SUMPRODUCT($F$32:$F199*CO$32:CO199)&gt;0,BP200+CO200=0),REPT("0",Batch_Length),IF(BP200+CO200=0,"",TEXT(BP200+CO200,"0"))))))&amp;IF(AND(SUMPRODUCT($F$32:$F199*BP$32:BP199)+SUMPRODUCT($F$32:$F199*CO$32:CO199)&gt;0,BP200+CO200=0),REPT("0",Batch_Length),IF(BP200+CO200=0,"",TEXT(BP200+CO200,"0")))</f>
        <v>393754650015</v>
      </c>
      <c r="DQ200" s="69" t="str">
        <f>IF(COUNTBLANK(DR200:$EI200)=COLUMNS(DR200:$EI200),"",REPT("0",Batch_Length-LEN(IF(AND(SUMPRODUCT($F$32:$F199*BQ$32:BQ199)+SUMPRODUCT($F$32:$F199*CP$32:CP199)&gt;0,BQ200+CP200=0),REPT("0",Batch_Length),IF(BQ200+CP200=0,"",TEXT(BQ200+CP200,"0"))))))&amp;IF(AND(SUMPRODUCT($F$32:$F199*BQ$32:BQ199)+SUMPRODUCT($F$32:$F199*CP$32:CP199)&gt;0,BQ200+CP200=0),REPT("0",Batch_Length),IF(BQ200+CP200=0,"",TEXT(BQ200+CP200,"0")))</f>
        <v>808782229015</v>
      </c>
      <c r="DR200" s="69" t="str">
        <f>IF(COUNTBLANK(DS200:$EI200)=COLUMNS(DS200:$EI200),"",REPT("0",Batch_Length-LEN(IF(AND(SUMPRODUCT($F$32:$F199*BR$32:BR199)+SUMPRODUCT($F$32:$F199*CQ$32:CQ199)&gt;0,BR200+CQ200=0),REPT("0",Batch_Length),IF(BR200+CQ200=0,"",TEXT(BR200+CQ200,"0"))))))&amp;IF(AND(SUMPRODUCT($F$32:$F199*BR$32:BR199)+SUMPRODUCT($F$32:$F199*CQ$32:CQ199)&gt;0,BR200+CQ200=0),REPT("0",Batch_Length),IF(BR200+CQ200=0,"",TEXT(BR200+CQ200,"0")))</f>
        <v>846442542901</v>
      </c>
      <c r="DS200" s="69" t="str">
        <f>IF(COUNTBLANK(DT200:$EI200)=COLUMNS(DT200:$EI200),"",REPT("0",Batch_Length-LEN(IF(AND(SUMPRODUCT($F$32:$F199*BS$32:BS199)+SUMPRODUCT($F$32:$F199*CR$32:CR199)&gt;0,BS200+CR200=0),REPT("0",Batch_Length),IF(BS200+CR200=0,"",TEXT(BS200+CR200,"0"))))))&amp;IF(AND(SUMPRODUCT($F$32:$F199*BS$32:BS199)+SUMPRODUCT($F$32:$F199*CR$32:CR199)&gt;0,BS200+CR200=0),REPT("0",Batch_Length),IF(BS200+CR200=0,"",TEXT(BS200+CR200,"0")))</f>
        <v>067464570288</v>
      </c>
      <c r="DT200" s="69" t="str">
        <f>IF(COUNTBLANK(DU200:$EI200)=COLUMNS(DU200:$EI200),"",REPT("0",Batch_Length-LEN(IF(AND(SUMPRODUCT($F$32:$F199*BT$32:BT199)+SUMPRODUCT($F$32:$F199*CS$32:CS199)&gt;0,BT200+CS200=0),REPT("0",Batch_Length),IF(BT200+CS200=0,"",TEXT(BT200+CS200,"0"))))))&amp;IF(AND(SUMPRODUCT($F$32:$F199*BT$32:BT199)+SUMPRODUCT($F$32:$F199*CS$32:CS199)&gt;0,BT200+CS200=0),REPT("0",Batch_Length),IF(BT200+CS200=0,"",TEXT(BT200+CS200,"0")))</f>
        <v>788164518364</v>
      </c>
      <c r="DU200" s="69" t="str">
        <f>IF(COUNTBLANK(DV200:$EI200)=COLUMNS(DV200:$EI200),"",REPT("0",Batch_Length-LEN(IF(AND(SUMPRODUCT($F$32:$F199*BU$32:BU199)+SUMPRODUCT($F$32:$F199*CT$32:CT199)&gt;0,BU200+CT200=0),REPT("0",Batch_Length),IF(BU200+CT200=0,"",TEXT(BU200+CT200,"0"))))))&amp;IF(AND(SUMPRODUCT($F$32:$F199*BU$32:BU199)+SUMPRODUCT($F$32:$F199*CT$32:CT199)&gt;0,BU200+CT200=0),REPT("0",Batch_Length),IF(BU200+CT200=0,"",TEXT(BU200+CT200,"0")))</f>
        <v>830848592352</v>
      </c>
      <c r="DV200" s="69" t="str">
        <f>IF(COUNTBLANK(DW200:$EI200)=COLUMNS(DW200:$EI200),"",REPT("0",Batch_Length-LEN(IF(AND(SUMPRODUCT($F$32:$F199*BV$32:BV199)+SUMPRODUCT($F$32:$F199*CU$32:CU199)&gt;0,BV200+CU200=0),REPT("0",Batch_Length),IF(BV200+CU200=0,"",TEXT(BV200+CU200,"0"))))))&amp;IF(AND(SUMPRODUCT($F$32:$F199*BV$32:BV199)+SUMPRODUCT($F$32:$F199*CU$32:CU199)&gt;0,BV200+CU200=0),REPT("0",Batch_Length),IF(BV200+CU200=0,"",TEXT(BV200+CU200,"0")))</f>
        <v>215715659672</v>
      </c>
      <c r="DW200" s="69" t="str">
        <f>IF(COUNTBLANK(DX200:$EI200)=COLUMNS(DX200:$EI200),"",REPT("0",Batch_Length-LEN(IF(AND(SUMPRODUCT($F$32:$F199*BW$32:BW199)+SUMPRODUCT($F$32:$F199*CV$32:CV199)&gt;0,BW200+CV200=0),REPT("0",Batch_Length),IF(BW200+CV200=0,"",TEXT(BW200+CV200,"0"))))))&amp;IF(AND(SUMPRODUCT($F$32:$F199*BW$32:BW199)+SUMPRODUCT($F$32:$F199*CV$32:CV199)&gt;0,BW200+CV200=0),REPT("0",Batch_Length),IF(BW200+CV200=0,"",TEXT(BW200+CV200,"0")))</f>
        <v>608260664837</v>
      </c>
      <c r="DX200" s="69" t="str">
        <f>IF(COUNTBLANK(DY200:$EI200)=COLUMNS(DY200:$EI200),"",REPT("0",Batch_Length-LEN(IF(AND(SUMPRODUCT($F$32:$F199*BX$32:BX199)+SUMPRODUCT($F$32:$F199*CW$32:CW199)&gt;0,BX200+CW200=0),REPT("0",Batch_Length),IF(BX200+CW200=0,"",TEXT(BX200+CW200,"0"))))))&amp;IF(AND(SUMPRODUCT($F$32:$F199*BX$32:BX199)+SUMPRODUCT($F$32:$F199*CW$32:CW199)&gt;0,BX200+CW200=0),REPT("0",Batch_Length),IF(BX200+CW200=0,"",TEXT(BX200+CW200,"0")))</f>
        <v>493998101035</v>
      </c>
      <c r="DY200" s="69" t="str">
        <f>IF(COUNTBLANK(DZ200:$EI200)=COLUMNS(DZ200:$EI200),"",REPT("0",Batch_Length-LEN(IF(AND(SUMPRODUCT($F$32:$F199*BY$32:BY199)+SUMPRODUCT($F$32:$F199*CX$32:CX199)&gt;0,BY200+CX200=0),REPT("0",Batch_Length),IF(BY200+CX200=0,"",TEXT(BY200+CX200,"0"))))))&amp;IF(AND(SUMPRODUCT($F$32:$F199*BY$32:BY199)+SUMPRODUCT($F$32:$F199*CX$32:CX199)&gt;0,BY200+CX200=0),REPT("0",Batch_Length),IF(BY200+CX200=0,"",TEXT(BY200+CX200,"0")))</f>
        <v>917456344471</v>
      </c>
      <c r="DZ200" s="69" t="str">
        <f>IF(COUNTBLANK(EA200:$EI200)=COLUMNS(EA200:$EI200),"",REPT("0",Batch_Length-LEN(IF(AND(SUMPRODUCT($F$32:$F199*BZ$32:BZ199)+SUMPRODUCT($F$32:$F199*CY$32:CY199)&gt;0,BZ200+CY200=0),REPT("0",Batch_Length),IF(BZ200+CY200=0,"",TEXT(BZ200+CY200,"0"))))))&amp;IF(AND(SUMPRODUCT($F$32:$F199*BZ$32:BZ199)+SUMPRODUCT($F$32:$F199*CY$32:CY199)&gt;0,BZ200+CY200=0),REPT("0",Batch_Length),IF(BZ200+CY200=0,"",TEXT(BZ200+CY200,"0")))</f>
        <v>677740723676</v>
      </c>
      <c r="EA200" s="69" t="str">
        <f>IF(COUNTBLANK(EB200:$EI200)=COLUMNS(EB200:$EI200),"",REPT("0",Batch_Length-LEN(IF(AND(SUMPRODUCT($F$32:$F199*CA$32:CA199)+SUMPRODUCT($F$32:$F199*CZ$32:CZ199)&gt;0,CA200+CZ200=0),REPT("0",Batch_Length),IF(CA200+CZ200=0,"",TEXT(CA200+CZ200,"0"))))))&amp;IF(AND(SUMPRODUCT($F$32:$F199*CA$32:CA199)+SUMPRODUCT($F$32:$F199*CZ$32:CZ199)&gt;0,CA200+CZ200=0),REPT("0",Batch_Length),IF(CA200+CZ200=0,"",TEXT(CA200+CZ200,"0")))</f>
        <v>524860515748</v>
      </c>
      <c r="EB200" s="69" t="str">
        <f>IF(COUNTBLANK(EC200:$EI200)=COLUMNS(EC200:$EI200),"",REPT("0",Batch_Length-LEN(IF(AND(SUMPRODUCT($F$32:$F199*CB$32:CB199)+SUMPRODUCT($F$32:$F199*DA$32:DA199)&gt;0,CB200+DA200=0),REPT("0",Batch_Length),IF(CB200+DA200=0,"",TEXT(CB200+DA200,"0"))))))&amp;IF(AND(SUMPRODUCT($F$32:$F199*CB$32:CB199)+SUMPRODUCT($F$32:$F199*DA$32:DA199)&gt;0,CB200+DA200=0),REPT("0",Batch_Length),IF(CB200+DA200=0,"",TEXT(CB200+DA200,"0")))</f>
        <v>951484784279</v>
      </c>
      <c r="EC200" s="69" t="str">
        <f>IF(COUNTBLANK(ED200:$EI200)=COLUMNS(ED200:$EI200),"",REPT("0",Batch_Length-LEN(IF(AND(SUMPRODUCT($F$32:$F199*CC$32:CC199)+SUMPRODUCT($F$32:$F199*DB$32:DB199)&gt;0,CC200+DB200=0),REPT("0",Batch_Length),IF(CC200+DB200=0,"",TEXT(CC200+DB200,"0"))))))&amp;IF(AND(SUMPRODUCT($F$32:$F199*CC$32:CC199)+SUMPRODUCT($F$32:$F199*DB$32:DB199)&gt;0,CC200+DB200=0),REPT("0",Batch_Length),IF(CC200+DB200=0,"",TEXT(CC200+DB200,"0")))</f>
        <v>255501630469</v>
      </c>
      <c r="ED200" s="69" t="str">
        <f>IF(COUNTBLANK(EE200:$EI200)=COLUMNS(EE200:$EI200),"",REPT("0",Batch_Length-LEN(IF(AND(SUMPRODUCT($F$32:$F199*CD$32:CD199)+SUMPRODUCT($F$32:$F199*DC$32:DC199)&gt;0,CD200+DC200=0),REPT("0",Batch_Length),IF(CD200+DC200=0,"",TEXT(CD200+DC200,"0"))))))&amp;IF(AND(SUMPRODUCT($F$32:$F199*CD$32:CD199)+SUMPRODUCT($F$32:$F199*DC$32:DC199)&gt;0,CD200+DC200=0),REPT("0",Batch_Length),IF(CD200+DC200=0,"",TEXT(CD200+DC200,"0")))</f>
        <v>899636045172</v>
      </c>
      <c r="EE200" s="69" t="str">
        <f>IF(COUNTBLANK(EF200:$EI200)=COLUMNS(EF200:$EI200),"",REPT("0",Batch_Length-LEN(IF(AND(SUMPRODUCT($F$32:$F199*CE$32:CE199)+SUMPRODUCT($F$32:$F199*DD$32:DD199)&gt;0,CE200+DD200=0),REPT("0",Batch_Length),IF(CE200+DD200=0,"",TEXT(CE200+DD200,"0"))))))&amp;IF(AND(SUMPRODUCT($F$32:$F199*CE$32:CE199)+SUMPRODUCT($F$32:$F199*DD$32:DD199)&gt;0,CE200+DD200=0),REPT("0",Batch_Length),IF(CE200+DD200=0,"",TEXT(CE200+DD200,"0")))</f>
        <v>628321660161</v>
      </c>
      <c r="EF200" s="69" t="str">
        <f>IF(COUNTBLANK(EG200:$EI200)=COLUMNS(EG200:$EI200),"",REPT("0",Batch_Length-LEN(IF(AND(SUMPRODUCT($F$32:$F199*CF$32:CF199)+SUMPRODUCT($F$32:$F199*DE$32:DE199)&gt;0,CF200+DE200=0),REPT("0",Batch_Length),IF(CF200+DE200=0,"",TEXT(CF200+DE200,"0"))))))&amp;IF(AND(SUMPRODUCT($F$32:$F199*CF$32:CF199)+SUMPRODUCT($F$32:$F199*DE$32:DE199)&gt;0,CF200+DE200=0),REPT("0",Batch_Length),IF(CF200+DE200=0,"",TEXT(CF200+DE200,"0")))</f>
        <v>917134114678</v>
      </c>
      <c r="EG200" s="69" t="str">
        <f>IF(COUNTBLANK(EH200:$EI200)=COLUMNS(EH200:$EI200),"",REPT("0",Batch_Length-LEN(IF(AND(SUMPRODUCT($F$32:$F199*CG$32:CG199)+SUMPRODUCT($F$32:$F199*DF$32:DF199)&gt;0,CG200+DF200=0),REPT("0",Batch_Length),IF(CG200+DF200=0,"",TEXT(CG200+DF200,"0"))))))&amp;IF(AND(SUMPRODUCT($F$32:$F199*CG$32:CG199)+SUMPRODUCT($F$32:$F199*DF$32:DF199)&gt;0,CG200+DF200=0),REPT("0",Batch_Length),IF(CG200+DF200=0,"",TEXT(CG200+DF200,"0")))</f>
        <v>838753801886</v>
      </c>
      <c r="EH200" s="69" t="str">
        <f>IF(COUNTBLANK(EI200:$EI200)=COLUMNS(EI200:$EI200),"",REPT("0",Batch_Length-LEN(IF(AND(SUMPRODUCT($F$32:$F199*CH$32:CH199)+SUMPRODUCT($F$32:$F199*DG$32:DG199)&gt;0,CH200+DG200=0),REPT("0",Batch_Length),IF(CH200+DG200=0,"",TEXT(CH200+DG200,"0"))))))&amp;IF(AND(SUMPRODUCT($F$32:$F199*CH$32:CH199)+SUMPRODUCT($F$32:$F199*DG$32:DG199)&gt;0,CH200+DG200=0),REPT("0",Batch_Length),IF(CH200+DG200=0,"",TEXT(CH200+DG200,"0")))</f>
        <v>607574497319</v>
      </c>
      <c r="EI200" s="69" t="str">
        <f>IF(AND(SUMPRODUCT($F$32:$F199*CI$32:CI199)+SUMPRODUCT($F$32:$F199*DH$32:DH199)&gt;0,CI200+DH200=0),REPT("0",Batch_Length),IF(CI200+DH200=0,"",TEXT(CI200+DH200,"0")))</f>
        <v>252</v>
      </c>
      <c r="EJ200" s="69" t="str">
        <f t="shared" si="494"/>
        <v>252607574497319838753801886917134114678628321660161899636045172255501630469951484784279524860515748677740723676917456344471493998101035608260664837215715659672830848592352788164518364067464570288846442542901808782229015393754650015551921726612213033664926565007360000000000000000000000000000000000000000</v>
      </c>
      <c r="EK200" s="57" t="s">
        <v>86</v>
      </c>
    </row>
    <row r="201" spans="6:141" outlineLevel="1" x14ac:dyDescent="0.2">
      <c r="F201" s="66">
        <f t="shared" si="465"/>
        <v>169</v>
      </c>
      <c r="G201" s="67" t="str">
        <f t="shared" si="466"/>
        <v>42690680090047052749392518888995665380688186360567361038491634111179775549421800928543239701427161526538182301399050122215682485679075017796052357489455946484708413412107621199803603527401512378815048789750405684196703601544535852628274771797464002689372589486243840000000000000000000000000000000000000000</v>
      </c>
      <c r="H201" s="66">
        <f t="shared" si="467"/>
        <v>305</v>
      </c>
      <c r="I201" s="66">
        <f t="shared" si="495"/>
        <v>26</v>
      </c>
      <c r="J201" s="67" t="str">
        <f t="shared" si="496"/>
        <v>000000000000</v>
      </c>
      <c r="K201" s="68" t="str">
        <f t="shared" si="497"/>
        <v>000000000000</v>
      </c>
      <c r="L201" s="68" t="str">
        <f t="shared" si="498"/>
        <v>000000000000</v>
      </c>
      <c r="M201" s="68" t="str">
        <f t="shared" si="499"/>
        <v>565007360000</v>
      </c>
      <c r="N201" s="68" t="str">
        <f t="shared" si="500"/>
        <v>213033664926</v>
      </c>
      <c r="O201" s="68" t="str">
        <f t="shared" si="501"/>
        <v>551921726612</v>
      </c>
      <c r="P201" s="68" t="str">
        <f t="shared" si="502"/>
        <v>393754650015</v>
      </c>
      <c r="Q201" s="68" t="str">
        <f t="shared" si="503"/>
        <v>808782229015</v>
      </c>
      <c r="R201" s="68" t="str">
        <f t="shared" si="504"/>
        <v>846442542901</v>
      </c>
      <c r="S201" s="68" t="str">
        <f t="shared" si="505"/>
        <v>067464570288</v>
      </c>
      <c r="T201" s="68" t="str">
        <f t="shared" si="506"/>
        <v>788164518364</v>
      </c>
      <c r="U201" s="68" t="str">
        <f t="shared" si="507"/>
        <v>830848592352</v>
      </c>
      <c r="V201" s="68" t="str">
        <f t="shared" si="508"/>
        <v>215715659672</v>
      </c>
      <c r="W201" s="68" t="str">
        <f t="shared" si="509"/>
        <v>608260664837</v>
      </c>
      <c r="X201" s="68" t="str">
        <f t="shared" si="510"/>
        <v>493998101035</v>
      </c>
      <c r="Y201" s="68" t="str">
        <f t="shared" si="511"/>
        <v>917456344471</v>
      </c>
      <c r="Z201" s="68" t="str">
        <f t="shared" si="512"/>
        <v>677740723676</v>
      </c>
      <c r="AA201" s="68" t="str">
        <f t="shared" si="513"/>
        <v>524860515748</v>
      </c>
      <c r="AB201" s="68" t="str">
        <f t="shared" si="514"/>
        <v>951484784279</v>
      </c>
      <c r="AC201" s="68" t="str">
        <f t="shared" si="515"/>
        <v>255501630469</v>
      </c>
      <c r="AD201" s="68" t="str">
        <f t="shared" si="516"/>
        <v>899636045172</v>
      </c>
      <c r="AE201" s="68" t="str">
        <f t="shared" si="517"/>
        <v>628321660161</v>
      </c>
      <c r="AF201" s="68" t="str">
        <f t="shared" si="518"/>
        <v>917134114678</v>
      </c>
      <c r="AG201" s="68" t="str">
        <f t="shared" si="519"/>
        <v>838753801886</v>
      </c>
      <c r="AH201" s="68" t="str">
        <f t="shared" si="520"/>
        <v>607574497319</v>
      </c>
      <c r="AI201" s="68" t="str">
        <f t="shared" si="521"/>
        <v>252</v>
      </c>
      <c r="AJ201" s="69">
        <f t="shared" si="468"/>
        <v>0</v>
      </c>
      <c r="AK201" s="69">
        <f t="shared" si="469"/>
        <v>0</v>
      </c>
      <c r="AL201" s="69">
        <f t="shared" si="470"/>
        <v>0</v>
      </c>
      <c r="AM201" s="69">
        <f t="shared" si="471"/>
        <v>95486243840000</v>
      </c>
      <c r="AN201" s="69">
        <f t="shared" si="472"/>
        <v>36002689372494</v>
      </c>
      <c r="AO201" s="69">
        <f t="shared" si="473"/>
        <v>93274771797428</v>
      </c>
      <c r="AP201" s="69">
        <f t="shared" si="474"/>
        <v>66544535852535</v>
      </c>
      <c r="AQ201" s="69">
        <f t="shared" si="475"/>
        <v>136684196703535</v>
      </c>
      <c r="AR201" s="69">
        <f t="shared" si="476"/>
        <v>143048789750269</v>
      </c>
      <c r="AS201" s="69">
        <f t="shared" si="477"/>
        <v>11401512378672</v>
      </c>
      <c r="AT201" s="69">
        <f t="shared" si="478"/>
        <v>133199803603516</v>
      </c>
      <c r="AU201" s="69">
        <f t="shared" si="479"/>
        <v>140413412107488</v>
      </c>
      <c r="AV201" s="69">
        <f t="shared" si="480"/>
        <v>36455946484568</v>
      </c>
      <c r="AW201" s="69">
        <f t="shared" si="481"/>
        <v>102796052357453</v>
      </c>
      <c r="AX201" s="69">
        <f t="shared" si="482"/>
        <v>83485679074915</v>
      </c>
      <c r="AY201" s="69">
        <f t="shared" si="483"/>
        <v>155050122215599</v>
      </c>
      <c r="AZ201" s="69">
        <f t="shared" si="484"/>
        <v>114538182301244</v>
      </c>
      <c r="BA201" s="69">
        <f t="shared" si="485"/>
        <v>88701427161412</v>
      </c>
      <c r="BB201" s="69">
        <f t="shared" si="486"/>
        <v>160800928543151</v>
      </c>
      <c r="BC201" s="69">
        <f t="shared" si="487"/>
        <v>43179775549261</v>
      </c>
      <c r="BD201" s="69">
        <f t="shared" si="488"/>
        <v>152038491634068</v>
      </c>
      <c r="BE201" s="69">
        <f t="shared" si="489"/>
        <v>106186360567209</v>
      </c>
      <c r="BF201" s="69">
        <f t="shared" si="490"/>
        <v>154995665380582</v>
      </c>
      <c r="BG201" s="69">
        <f t="shared" si="491"/>
        <v>141749392518734</v>
      </c>
      <c r="BH201" s="69">
        <f t="shared" si="492"/>
        <v>102680090046911</v>
      </c>
      <c r="BI201" s="69">
        <f t="shared" si="493"/>
        <v>42588</v>
      </c>
      <c r="BJ201" s="69">
        <f t="shared" si="522"/>
        <v>0</v>
      </c>
      <c r="BK201" s="69">
        <f t="shared" si="523"/>
        <v>0</v>
      </c>
      <c r="BL201" s="69">
        <f t="shared" si="524"/>
        <v>0</v>
      </c>
      <c r="BM201" s="69">
        <f t="shared" si="525"/>
        <v>486243840000</v>
      </c>
      <c r="BN201" s="69">
        <f t="shared" si="526"/>
        <v>2689372494</v>
      </c>
      <c r="BO201" s="69">
        <f t="shared" si="527"/>
        <v>274771797428</v>
      </c>
      <c r="BP201" s="69">
        <f t="shared" si="528"/>
        <v>544535852535</v>
      </c>
      <c r="BQ201" s="69">
        <f t="shared" si="529"/>
        <v>684196703535</v>
      </c>
      <c r="BR201" s="69">
        <f t="shared" si="530"/>
        <v>48789750269</v>
      </c>
      <c r="BS201" s="69">
        <f t="shared" si="531"/>
        <v>401512378672</v>
      </c>
      <c r="BT201" s="69">
        <f t="shared" si="532"/>
        <v>199803603516</v>
      </c>
      <c r="BU201" s="69">
        <f t="shared" si="533"/>
        <v>413412107488</v>
      </c>
      <c r="BV201" s="69">
        <f t="shared" si="534"/>
        <v>455946484568</v>
      </c>
      <c r="BW201" s="69">
        <f t="shared" si="535"/>
        <v>796052357453</v>
      </c>
      <c r="BX201" s="69">
        <f t="shared" si="536"/>
        <v>485679074915</v>
      </c>
      <c r="BY201" s="69">
        <f t="shared" si="537"/>
        <v>50122215599</v>
      </c>
      <c r="BZ201" s="69">
        <f t="shared" si="538"/>
        <v>538182301244</v>
      </c>
      <c r="CA201" s="69">
        <f t="shared" si="539"/>
        <v>701427161412</v>
      </c>
      <c r="CB201" s="69">
        <f t="shared" si="540"/>
        <v>800928543151</v>
      </c>
      <c r="CC201" s="69">
        <f t="shared" si="541"/>
        <v>179775549261</v>
      </c>
      <c r="CD201" s="69">
        <f t="shared" si="542"/>
        <v>38491634068</v>
      </c>
      <c r="CE201" s="69">
        <f t="shared" si="543"/>
        <v>186360567209</v>
      </c>
      <c r="CF201" s="69">
        <f t="shared" si="544"/>
        <v>995665380582</v>
      </c>
      <c r="CG201" s="69">
        <f t="shared" si="545"/>
        <v>749392518734</v>
      </c>
      <c r="CH201" s="69">
        <f t="shared" si="546"/>
        <v>680090046911</v>
      </c>
      <c r="CI201" s="69">
        <f t="shared" si="547"/>
        <v>42588</v>
      </c>
      <c r="CJ201" s="69">
        <f t="shared" si="548"/>
        <v>0</v>
      </c>
      <c r="CK201" s="69">
        <f t="shared" si="549"/>
        <v>0</v>
      </c>
      <c r="CL201" s="69">
        <f t="shared" si="550"/>
        <v>0</v>
      </c>
      <c r="CM201" s="69">
        <f t="shared" si="551"/>
        <v>95</v>
      </c>
      <c r="CN201" s="69">
        <f t="shared" si="552"/>
        <v>36</v>
      </c>
      <c r="CO201" s="69">
        <f t="shared" si="553"/>
        <v>93</v>
      </c>
      <c r="CP201" s="69">
        <f t="shared" si="554"/>
        <v>66</v>
      </c>
      <c r="CQ201" s="69">
        <f t="shared" si="555"/>
        <v>136</v>
      </c>
      <c r="CR201" s="69">
        <f t="shared" si="556"/>
        <v>143</v>
      </c>
      <c r="CS201" s="69">
        <f t="shared" si="557"/>
        <v>11</v>
      </c>
      <c r="CT201" s="69">
        <f t="shared" si="558"/>
        <v>133</v>
      </c>
      <c r="CU201" s="69">
        <f t="shared" si="559"/>
        <v>140</v>
      </c>
      <c r="CV201" s="69">
        <f t="shared" si="560"/>
        <v>36</v>
      </c>
      <c r="CW201" s="69">
        <f t="shared" si="561"/>
        <v>102</v>
      </c>
      <c r="CX201" s="69">
        <f t="shared" si="562"/>
        <v>83</v>
      </c>
      <c r="CY201" s="69">
        <f t="shared" si="563"/>
        <v>155</v>
      </c>
      <c r="CZ201" s="69">
        <f t="shared" si="564"/>
        <v>114</v>
      </c>
      <c r="DA201" s="69">
        <f t="shared" si="565"/>
        <v>88</v>
      </c>
      <c r="DB201" s="69">
        <f t="shared" si="566"/>
        <v>160</v>
      </c>
      <c r="DC201" s="69">
        <f t="shared" si="567"/>
        <v>43</v>
      </c>
      <c r="DD201" s="69">
        <f t="shared" si="568"/>
        <v>152</v>
      </c>
      <c r="DE201" s="69">
        <f t="shared" si="569"/>
        <v>106</v>
      </c>
      <c r="DF201" s="69">
        <f t="shared" si="570"/>
        <v>154</v>
      </c>
      <c r="DG201" s="69">
        <f t="shared" si="571"/>
        <v>141</v>
      </c>
      <c r="DH201" s="69">
        <f t="shared" si="572"/>
        <v>102</v>
      </c>
      <c r="DI201" s="69">
        <f t="shared" si="573"/>
        <v>0</v>
      </c>
      <c r="DJ201" s="69" t="str">
        <f>IF(COUNTBLANK(DK201:$EI201)=COLUMNS(DK201:$EI201),"",REPT("0",Batch_Length-LEN(IF(AND(SUM(AK201:$BI201)&lt;&gt;0,BJ201=0),REPT("0",Batch_Length),TEXT(BJ201,"0")))))&amp;IF(AND(SUM(AK201:$BI201)&lt;&gt;0,BJ201=0),REPT("0",Batch_Length),TEXT(BJ201,"0"))</f>
        <v>000000000000</v>
      </c>
      <c r="DK201" s="69" t="str">
        <f>IF(COUNTBLANK(DL201:$EI201)=COLUMNS(DL201:$EI201),"",REPT("0",Batch_Length-LEN(IF(AND(SUMPRODUCT($F$32:$F200*BK$32:BK200)+SUMPRODUCT($F$32:$F200*CJ$32:CJ200)&gt;0,BK201+CJ201=0),REPT("0",Batch_Length),IF(BK201+CJ201=0,"",TEXT(BK201+CJ201,"0"))))))&amp;IF(AND(SUMPRODUCT($F$32:$F200*BK$32:BK200)+SUMPRODUCT($F$32:$F200*CJ$32:CJ200)&gt;0,BK201+CJ201=0),REPT("0",Batch_Length),IF(BK201+CJ201=0,"",TEXT(BK201+CJ201,"0")))</f>
        <v>000000000000</v>
      </c>
      <c r="DL201" s="69" t="str">
        <f>IF(COUNTBLANK(DM201:$EI201)=COLUMNS(DM201:$EI201),"",REPT("0",Batch_Length-LEN(IF(AND(SUMPRODUCT($F$32:$F200*BL$32:BL200)+SUMPRODUCT($F$32:$F200*CK$32:CK200)&gt;0,BL201+CK201=0),REPT("0",Batch_Length),IF(BL201+CK201=0,"",TEXT(BL201+CK201,"0"))))))&amp;IF(AND(SUMPRODUCT($F$32:$F200*BL$32:BL200)+SUMPRODUCT($F$32:$F200*CK$32:CK200)&gt;0,BL201+CK201=0),REPT("0",Batch_Length),IF(BL201+CK201=0,"",TEXT(BL201+CK201,"0")))</f>
        <v>000000000000</v>
      </c>
      <c r="DM201" s="69" t="str">
        <f>IF(COUNTBLANK(DN201:$EI201)=COLUMNS(DN201:$EI201),"",REPT("0",Batch_Length-LEN(IF(AND(SUMPRODUCT($F$32:$F200*BM$32:BM200)+SUMPRODUCT($F$32:$F200*CL$32:CL200)&gt;0,BM201+CL201=0),REPT("0",Batch_Length),IF(BM201+CL201=0,"",TEXT(BM201+CL201,"0"))))))&amp;IF(AND(SUMPRODUCT($F$32:$F200*BM$32:BM200)+SUMPRODUCT($F$32:$F200*CL$32:CL200)&gt;0,BM201+CL201=0),REPT("0",Batch_Length),IF(BM201+CL201=0,"",TEXT(BM201+CL201,"0")))</f>
        <v>486243840000</v>
      </c>
      <c r="DN201" s="69" t="str">
        <f>IF(COUNTBLANK(DO201:$EI201)=COLUMNS(DO201:$EI201),"",REPT("0",Batch_Length-LEN(IF(AND(SUMPRODUCT($F$32:$F200*BN$32:BN200)+SUMPRODUCT($F$32:$F200*CM$32:CM200)&gt;0,BN201+CM201=0),REPT("0",Batch_Length),IF(BN201+CM201=0,"",TEXT(BN201+CM201,"0"))))))&amp;IF(AND(SUMPRODUCT($F$32:$F200*BN$32:BN200)+SUMPRODUCT($F$32:$F200*CM$32:CM200)&gt;0,BN201+CM201=0),REPT("0",Batch_Length),IF(BN201+CM201=0,"",TEXT(BN201+CM201,"0")))</f>
        <v>002689372589</v>
      </c>
      <c r="DO201" s="69" t="str">
        <f>IF(COUNTBLANK(DP201:$EI201)=COLUMNS(DP201:$EI201),"",REPT("0",Batch_Length-LEN(IF(AND(SUMPRODUCT($F$32:$F200*BO$32:BO200)+SUMPRODUCT($F$32:$F200*CN$32:CN200)&gt;0,BO201+CN201=0),REPT("0",Batch_Length),IF(BO201+CN201=0,"",TEXT(BO201+CN201,"0"))))))&amp;IF(AND(SUMPRODUCT($F$32:$F200*BO$32:BO200)+SUMPRODUCT($F$32:$F200*CN$32:CN200)&gt;0,BO201+CN201=0),REPT("0",Batch_Length),IF(BO201+CN201=0,"",TEXT(BO201+CN201,"0")))</f>
        <v>274771797464</v>
      </c>
      <c r="DP201" s="69" t="str">
        <f>IF(COUNTBLANK(DQ201:$EI201)=COLUMNS(DQ201:$EI201),"",REPT("0",Batch_Length-LEN(IF(AND(SUMPRODUCT($F$32:$F200*BP$32:BP200)+SUMPRODUCT($F$32:$F200*CO$32:CO200)&gt;0,BP201+CO201=0),REPT("0",Batch_Length),IF(BP201+CO201=0,"",TEXT(BP201+CO201,"0"))))))&amp;IF(AND(SUMPRODUCT($F$32:$F200*BP$32:BP200)+SUMPRODUCT($F$32:$F200*CO$32:CO200)&gt;0,BP201+CO201=0),REPT("0",Batch_Length),IF(BP201+CO201=0,"",TEXT(BP201+CO201,"0")))</f>
        <v>544535852628</v>
      </c>
      <c r="DQ201" s="69" t="str">
        <f>IF(COUNTBLANK(DR201:$EI201)=COLUMNS(DR201:$EI201),"",REPT("0",Batch_Length-LEN(IF(AND(SUMPRODUCT($F$32:$F200*BQ$32:BQ200)+SUMPRODUCT($F$32:$F200*CP$32:CP200)&gt;0,BQ201+CP201=0),REPT("0",Batch_Length),IF(BQ201+CP201=0,"",TEXT(BQ201+CP201,"0"))))))&amp;IF(AND(SUMPRODUCT($F$32:$F200*BQ$32:BQ200)+SUMPRODUCT($F$32:$F200*CP$32:CP200)&gt;0,BQ201+CP201=0),REPT("0",Batch_Length),IF(BQ201+CP201=0,"",TEXT(BQ201+CP201,"0")))</f>
        <v>684196703601</v>
      </c>
      <c r="DR201" s="69" t="str">
        <f>IF(COUNTBLANK(DS201:$EI201)=COLUMNS(DS201:$EI201),"",REPT("0",Batch_Length-LEN(IF(AND(SUMPRODUCT($F$32:$F200*BR$32:BR200)+SUMPRODUCT($F$32:$F200*CQ$32:CQ200)&gt;0,BR201+CQ201=0),REPT("0",Batch_Length),IF(BR201+CQ201=0,"",TEXT(BR201+CQ201,"0"))))))&amp;IF(AND(SUMPRODUCT($F$32:$F200*BR$32:BR200)+SUMPRODUCT($F$32:$F200*CQ$32:CQ200)&gt;0,BR201+CQ201=0),REPT("0",Batch_Length),IF(BR201+CQ201=0,"",TEXT(BR201+CQ201,"0")))</f>
        <v>048789750405</v>
      </c>
      <c r="DS201" s="69" t="str">
        <f>IF(COUNTBLANK(DT201:$EI201)=COLUMNS(DT201:$EI201),"",REPT("0",Batch_Length-LEN(IF(AND(SUMPRODUCT($F$32:$F200*BS$32:BS200)+SUMPRODUCT($F$32:$F200*CR$32:CR200)&gt;0,BS201+CR201=0),REPT("0",Batch_Length),IF(BS201+CR201=0,"",TEXT(BS201+CR201,"0"))))))&amp;IF(AND(SUMPRODUCT($F$32:$F200*BS$32:BS200)+SUMPRODUCT($F$32:$F200*CR$32:CR200)&gt;0,BS201+CR201=0),REPT("0",Batch_Length),IF(BS201+CR201=0,"",TEXT(BS201+CR201,"0")))</f>
        <v>401512378815</v>
      </c>
      <c r="DT201" s="69" t="str">
        <f>IF(COUNTBLANK(DU201:$EI201)=COLUMNS(DU201:$EI201),"",REPT("0",Batch_Length-LEN(IF(AND(SUMPRODUCT($F$32:$F200*BT$32:BT200)+SUMPRODUCT($F$32:$F200*CS$32:CS200)&gt;0,BT201+CS201=0),REPT("0",Batch_Length),IF(BT201+CS201=0,"",TEXT(BT201+CS201,"0"))))))&amp;IF(AND(SUMPRODUCT($F$32:$F200*BT$32:BT200)+SUMPRODUCT($F$32:$F200*CS$32:CS200)&gt;0,BT201+CS201=0),REPT("0",Batch_Length),IF(BT201+CS201=0,"",TEXT(BT201+CS201,"0")))</f>
        <v>199803603527</v>
      </c>
      <c r="DU201" s="69" t="str">
        <f>IF(COUNTBLANK(DV201:$EI201)=COLUMNS(DV201:$EI201),"",REPT("0",Batch_Length-LEN(IF(AND(SUMPRODUCT($F$32:$F200*BU$32:BU200)+SUMPRODUCT($F$32:$F200*CT$32:CT200)&gt;0,BU201+CT201=0),REPT("0",Batch_Length),IF(BU201+CT201=0,"",TEXT(BU201+CT201,"0"))))))&amp;IF(AND(SUMPRODUCT($F$32:$F200*BU$32:BU200)+SUMPRODUCT($F$32:$F200*CT$32:CT200)&gt;0,BU201+CT201=0),REPT("0",Batch_Length),IF(BU201+CT201=0,"",TEXT(BU201+CT201,"0")))</f>
        <v>413412107621</v>
      </c>
      <c r="DV201" s="69" t="str">
        <f>IF(COUNTBLANK(DW201:$EI201)=COLUMNS(DW201:$EI201),"",REPT("0",Batch_Length-LEN(IF(AND(SUMPRODUCT($F$32:$F200*BV$32:BV200)+SUMPRODUCT($F$32:$F200*CU$32:CU200)&gt;0,BV201+CU201=0),REPT("0",Batch_Length),IF(BV201+CU201=0,"",TEXT(BV201+CU201,"0"))))))&amp;IF(AND(SUMPRODUCT($F$32:$F200*BV$32:BV200)+SUMPRODUCT($F$32:$F200*CU$32:CU200)&gt;0,BV201+CU201=0),REPT("0",Batch_Length),IF(BV201+CU201=0,"",TEXT(BV201+CU201,"0")))</f>
        <v>455946484708</v>
      </c>
      <c r="DW201" s="69" t="str">
        <f>IF(COUNTBLANK(DX201:$EI201)=COLUMNS(DX201:$EI201),"",REPT("0",Batch_Length-LEN(IF(AND(SUMPRODUCT($F$32:$F200*BW$32:BW200)+SUMPRODUCT($F$32:$F200*CV$32:CV200)&gt;0,BW201+CV201=0),REPT("0",Batch_Length),IF(BW201+CV201=0,"",TEXT(BW201+CV201,"0"))))))&amp;IF(AND(SUMPRODUCT($F$32:$F200*BW$32:BW200)+SUMPRODUCT($F$32:$F200*CV$32:CV200)&gt;0,BW201+CV201=0),REPT("0",Batch_Length),IF(BW201+CV201=0,"",TEXT(BW201+CV201,"0")))</f>
        <v>796052357489</v>
      </c>
      <c r="DX201" s="69" t="str">
        <f>IF(COUNTBLANK(DY201:$EI201)=COLUMNS(DY201:$EI201),"",REPT("0",Batch_Length-LEN(IF(AND(SUMPRODUCT($F$32:$F200*BX$32:BX200)+SUMPRODUCT($F$32:$F200*CW$32:CW200)&gt;0,BX201+CW201=0),REPT("0",Batch_Length),IF(BX201+CW201=0,"",TEXT(BX201+CW201,"0"))))))&amp;IF(AND(SUMPRODUCT($F$32:$F200*BX$32:BX200)+SUMPRODUCT($F$32:$F200*CW$32:CW200)&gt;0,BX201+CW201=0),REPT("0",Batch_Length),IF(BX201+CW201=0,"",TEXT(BX201+CW201,"0")))</f>
        <v>485679075017</v>
      </c>
      <c r="DY201" s="69" t="str">
        <f>IF(COUNTBLANK(DZ201:$EI201)=COLUMNS(DZ201:$EI201),"",REPT("0",Batch_Length-LEN(IF(AND(SUMPRODUCT($F$32:$F200*BY$32:BY200)+SUMPRODUCT($F$32:$F200*CX$32:CX200)&gt;0,BY201+CX201=0),REPT("0",Batch_Length),IF(BY201+CX201=0,"",TEXT(BY201+CX201,"0"))))))&amp;IF(AND(SUMPRODUCT($F$32:$F200*BY$32:BY200)+SUMPRODUCT($F$32:$F200*CX$32:CX200)&gt;0,BY201+CX201=0),REPT("0",Batch_Length),IF(BY201+CX201=0,"",TEXT(BY201+CX201,"0")))</f>
        <v>050122215682</v>
      </c>
      <c r="DZ201" s="69" t="str">
        <f>IF(COUNTBLANK(EA201:$EI201)=COLUMNS(EA201:$EI201),"",REPT("0",Batch_Length-LEN(IF(AND(SUMPRODUCT($F$32:$F200*BZ$32:BZ200)+SUMPRODUCT($F$32:$F200*CY$32:CY200)&gt;0,BZ201+CY201=0),REPT("0",Batch_Length),IF(BZ201+CY201=0,"",TEXT(BZ201+CY201,"0"))))))&amp;IF(AND(SUMPRODUCT($F$32:$F200*BZ$32:BZ200)+SUMPRODUCT($F$32:$F200*CY$32:CY200)&gt;0,BZ201+CY201=0),REPT("0",Batch_Length),IF(BZ201+CY201=0,"",TEXT(BZ201+CY201,"0")))</f>
        <v>538182301399</v>
      </c>
      <c r="EA201" s="69" t="str">
        <f>IF(COUNTBLANK(EB201:$EI201)=COLUMNS(EB201:$EI201),"",REPT("0",Batch_Length-LEN(IF(AND(SUMPRODUCT($F$32:$F200*CA$32:CA200)+SUMPRODUCT($F$32:$F200*CZ$32:CZ200)&gt;0,CA201+CZ201=0),REPT("0",Batch_Length),IF(CA201+CZ201=0,"",TEXT(CA201+CZ201,"0"))))))&amp;IF(AND(SUMPRODUCT($F$32:$F200*CA$32:CA200)+SUMPRODUCT($F$32:$F200*CZ$32:CZ200)&gt;0,CA201+CZ201=0),REPT("0",Batch_Length),IF(CA201+CZ201=0,"",TEXT(CA201+CZ201,"0")))</f>
        <v>701427161526</v>
      </c>
      <c r="EB201" s="69" t="str">
        <f>IF(COUNTBLANK(EC201:$EI201)=COLUMNS(EC201:$EI201),"",REPT("0",Batch_Length-LEN(IF(AND(SUMPRODUCT($F$32:$F200*CB$32:CB200)+SUMPRODUCT($F$32:$F200*DA$32:DA200)&gt;0,CB201+DA201=0),REPT("0",Batch_Length),IF(CB201+DA201=0,"",TEXT(CB201+DA201,"0"))))))&amp;IF(AND(SUMPRODUCT($F$32:$F200*CB$32:CB200)+SUMPRODUCT($F$32:$F200*DA$32:DA200)&gt;0,CB201+DA201=0),REPT("0",Batch_Length),IF(CB201+DA201=0,"",TEXT(CB201+DA201,"0")))</f>
        <v>800928543239</v>
      </c>
      <c r="EC201" s="69" t="str">
        <f>IF(COUNTBLANK(ED201:$EI201)=COLUMNS(ED201:$EI201),"",REPT("0",Batch_Length-LEN(IF(AND(SUMPRODUCT($F$32:$F200*CC$32:CC200)+SUMPRODUCT($F$32:$F200*DB$32:DB200)&gt;0,CC201+DB201=0),REPT("0",Batch_Length),IF(CC201+DB201=0,"",TEXT(CC201+DB201,"0"))))))&amp;IF(AND(SUMPRODUCT($F$32:$F200*CC$32:CC200)+SUMPRODUCT($F$32:$F200*DB$32:DB200)&gt;0,CC201+DB201=0),REPT("0",Batch_Length),IF(CC201+DB201=0,"",TEXT(CC201+DB201,"0")))</f>
        <v>179775549421</v>
      </c>
      <c r="ED201" s="69" t="str">
        <f>IF(COUNTBLANK(EE201:$EI201)=COLUMNS(EE201:$EI201),"",REPT("0",Batch_Length-LEN(IF(AND(SUMPRODUCT($F$32:$F200*CD$32:CD200)+SUMPRODUCT($F$32:$F200*DC$32:DC200)&gt;0,CD201+DC201=0),REPT("0",Batch_Length),IF(CD201+DC201=0,"",TEXT(CD201+DC201,"0"))))))&amp;IF(AND(SUMPRODUCT($F$32:$F200*CD$32:CD200)+SUMPRODUCT($F$32:$F200*DC$32:DC200)&gt;0,CD201+DC201=0),REPT("0",Batch_Length),IF(CD201+DC201=0,"",TEXT(CD201+DC201,"0")))</f>
        <v>038491634111</v>
      </c>
      <c r="EE201" s="69" t="str">
        <f>IF(COUNTBLANK(EF201:$EI201)=COLUMNS(EF201:$EI201),"",REPT("0",Batch_Length-LEN(IF(AND(SUMPRODUCT($F$32:$F200*CE$32:CE200)+SUMPRODUCT($F$32:$F200*DD$32:DD200)&gt;0,CE201+DD201=0),REPT("0",Batch_Length),IF(CE201+DD201=0,"",TEXT(CE201+DD201,"0"))))))&amp;IF(AND(SUMPRODUCT($F$32:$F200*CE$32:CE200)+SUMPRODUCT($F$32:$F200*DD$32:DD200)&gt;0,CE201+DD201=0),REPT("0",Batch_Length),IF(CE201+DD201=0,"",TEXT(CE201+DD201,"0")))</f>
        <v>186360567361</v>
      </c>
      <c r="EF201" s="69" t="str">
        <f>IF(COUNTBLANK(EG201:$EI201)=COLUMNS(EG201:$EI201),"",REPT("0",Batch_Length-LEN(IF(AND(SUMPRODUCT($F$32:$F200*CF$32:CF200)+SUMPRODUCT($F$32:$F200*DE$32:DE200)&gt;0,CF201+DE201=0),REPT("0",Batch_Length),IF(CF201+DE201=0,"",TEXT(CF201+DE201,"0"))))))&amp;IF(AND(SUMPRODUCT($F$32:$F200*CF$32:CF200)+SUMPRODUCT($F$32:$F200*DE$32:DE200)&gt;0,CF201+DE201=0),REPT("0",Batch_Length),IF(CF201+DE201=0,"",TEXT(CF201+DE201,"0")))</f>
        <v>995665380688</v>
      </c>
      <c r="EG201" s="69" t="str">
        <f>IF(COUNTBLANK(EH201:$EI201)=COLUMNS(EH201:$EI201),"",REPT("0",Batch_Length-LEN(IF(AND(SUMPRODUCT($F$32:$F200*CG$32:CG200)+SUMPRODUCT($F$32:$F200*DF$32:DF200)&gt;0,CG201+DF201=0),REPT("0",Batch_Length),IF(CG201+DF201=0,"",TEXT(CG201+DF201,"0"))))))&amp;IF(AND(SUMPRODUCT($F$32:$F200*CG$32:CG200)+SUMPRODUCT($F$32:$F200*DF$32:DF200)&gt;0,CG201+DF201=0),REPT("0",Batch_Length),IF(CG201+DF201=0,"",TEXT(CG201+DF201,"0")))</f>
        <v>749392518888</v>
      </c>
      <c r="EH201" s="69" t="str">
        <f>IF(COUNTBLANK(EI201:$EI201)=COLUMNS(EI201:$EI201),"",REPT("0",Batch_Length-LEN(IF(AND(SUMPRODUCT($F$32:$F200*CH$32:CH200)+SUMPRODUCT($F$32:$F200*DG$32:DG200)&gt;0,CH201+DG201=0),REPT("0",Batch_Length),IF(CH201+DG201=0,"",TEXT(CH201+DG201,"0"))))))&amp;IF(AND(SUMPRODUCT($F$32:$F200*CH$32:CH200)+SUMPRODUCT($F$32:$F200*DG$32:DG200)&gt;0,CH201+DG201=0),REPT("0",Batch_Length),IF(CH201+DG201=0,"",TEXT(CH201+DG201,"0")))</f>
        <v>680090047052</v>
      </c>
      <c r="EI201" s="69" t="str">
        <f>IF(AND(SUMPRODUCT($F$32:$F200*CI$32:CI200)+SUMPRODUCT($F$32:$F200*DH$32:DH200)&gt;0,CI201+DH201=0),REPT("0",Batch_Length),IF(CI201+DH201=0,"",TEXT(CI201+DH201,"0")))</f>
        <v>42690</v>
      </c>
      <c r="EJ201" s="69" t="str">
        <f t="shared" si="494"/>
        <v>42690680090047052749392518888995665380688186360567361038491634111179775549421800928543239701427161526538182301399050122215682485679075017796052357489455946484708413412107621199803603527401512378815048789750405684196703601544535852628274771797464002689372589486243840000000000000000000000000000000000000000</v>
      </c>
      <c r="EK201" s="57" t="s">
        <v>86</v>
      </c>
    </row>
    <row r="202" spans="6:141" outlineLevel="1" x14ac:dyDescent="0.2">
      <c r="F202" s="66">
        <f t="shared" si="465"/>
        <v>170</v>
      </c>
      <c r="G202" s="67" t="str">
        <f t="shared" si="466"/>
        <v>7257415615307998967396728211129263114716991681296451376543577798900561843401706157852350749242617459511490991237838520776666022565442753025328900773207510902400430280058295603966612599658257104398558294257568966313439612262571094946806711205568880457193340212661452800000000000000000000000000000000000000000</v>
      </c>
      <c r="H202" s="66">
        <f t="shared" si="467"/>
        <v>307</v>
      </c>
      <c r="I202" s="66">
        <f t="shared" si="495"/>
        <v>26</v>
      </c>
      <c r="J202" s="67" t="str">
        <f t="shared" si="496"/>
        <v>000000000000</v>
      </c>
      <c r="K202" s="68" t="str">
        <f t="shared" si="497"/>
        <v>000000000000</v>
      </c>
      <c r="L202" s="68" t="str">
        <f t="shared" si="498"/>
        <v>000000000000</v>
      </c>
      <c r="M202" s="68" t="str">
        <f t="shared" si="499"/>
        <v>486243840000</v>
      </c>
      <c r="N202" s="68" t="str">
        <f t="shared" si="500"/>
        <v>002689372589</v>
      </c>
      <c r="O202" s="68" t="str">
        <f t="shared" si="501"/>
        <v>274771797464</v>
      </c>
      <c r="P202" s="68" t="str">
        <f t="shared" si="502"/>
        <v>544535852628</v>
      </c>
      <c r="Q202" s="68" t="str">
        <f t="shared" si="503"/>
        <v>684196703601</v>
      </c>
      <c r="R202" s="68" t="str">
        <f t="shared" si="504"/>
        <v>048789750405</v>
      </c>
      <c r="S202" s="68" t="str">
        <f t="shared" si="505"/>
        <v>401512378815</v>
      </c>
      <c r="T202" s="68" t="str">
        <f t="shared" si="506"/>
        <v>199803603527</v>
      </c>
      <c r="U202" s="68" t="str">
        <f t="shared" si="507"/>
        <v>413412107621</v>
      </c>
      <c r="V202" s="68" t="str">
        <f t="shared" si="508"/>
        <v>455946484708</v>
      </c>
      <c r="W202" s="68" t="str">
        <f t="shared" si="509"/>
        <v>796052357489</v>
      </c>
      <c r="X202" s="68" t="str">
        <f t="shared" si="510"/>
        <v>485679075017</v>
      </c>
      <c r="Y202" s="68" t="str">
        <f t="shared" si="511"/>
        <v>050122215682</v>
      </c>
      <c r="Z202" s="68" t="str">
        <f t="shared" si="512"/>
        <v>538182301399</v>
      </c>
      <c r="AA202" s="68" t="str">
        <f t="shared" si="513"/>
        <v>701427161526</v>
      </c>
      <c r="AB202" s="68" t="str">
        <f t="shared" si="514"/>
        <v>800928543239</v>
      </c>
      <c r="AC202" s="68" t="str">
        <f t="shared" si="515"/>
        <v>179775549421</v>
      </c>
      <c r="AD202" s="68" t="str">
        <f t="shared" si="516"/>
        <v>038491634111</v>
      </c>
      <c r="AE202" s="68" t="str">
        <f t="shared" si="517"/>
        <v>186360567361</v>
      </c>
      <c r="AF202" s="68" t="str">
        <f t="shared" si="518"/>
        <v>995665380688</v>
      </c>
      <c r="AG202" s="68" t="str">
        <f t="shared" si="519"/>
        <v>749392518888</v>
      </c>
      <c r="AH202" s="68" t="str">
        <f t="shared" si="520"/>
        <v>680090047052</v>
      </c>
      <c r="AI202" s="68" t="str">
        <f t="shared" si="521"/>
        <v>42690</v>
      </c>
      <c r="AJ202" s="69">
        <f t="shared" si="468"/>
        <v>0</v>
      </c>
      <c r="AK202" s="69">
        <f t="shared" si="469"/>
        <v>0</v>
      </c>
      <c r="AL202" s="69">
        <f t="shared" si="470"/>
        <v>0</v>
      </c>
      <c r="AM202" s="69">
        <f t="shared" si="471"/>
        <v>82661452800000</v>
      </c>
      <c r="AN202" s="69">
        <f t="shared" si="472"/>
        <v>457193340130</v>
      </c>
      <c r="AO202" s="69">
        <f t="shared" si="473"/>
        <v>46711205568880</v>
      </c>
      <c r="AP202" s="69">
        <f t="shared" si="474"/>
        <v>92571094946760</v>
      </c>
      <c r="AQ202" s="69">
        <f t="shared" si="475"/>
        <v>116313439612170</v>
      </c>
      <c r="AR202" s="69">
        <f t="shared" si="476"/>
        <v>8294257568850</v>
      </c>
      <c r="AS202" s="69">
        <f t="shared" si="477"/>
        <v>68257104398550</v>
      </c>
      <c r="AT202" s="69">
        <f t="shared" si="478"/>
        <v>33966612599590</v>
      </c>
      <c r="AU202" s="69">
        <f t="shared" si="479"/>
        <v>70280058295570</v>
      </c>
      <c r="AV202" s="69">
        <f t="shared" si="480"/>
        <v>77510902400360</v>
      </c>
      <c r="AW202" s="69">
        <f t="shared" si="481"/>
        <v>135328900773130</v>
      </c>
      <c r="AX202" s="69">
        <f t="shared" si="482"/>
        <v>82565442752890</v>
      </c>
      <c r="AY202" s="69">
        <f t="shared" si="483"/>
        <v>8520776665940</v>
      </c>
      <c r="AZ202" s="69">
        <f t="shared" si="484"/>
        <v>91490991237830</v>
      </c>
      <c r="BA202" s="69">
        <f t="shared" si="485"/>
        <v>119242617459420</v>
      </c>
      <c r="BB202" s="69">
        <f t="shared" si="486"/>
        <v>136157852350630</v>
      </c>
      <c r="BC202" s="69">
        <f t="shared" si="487"/>
        <v>30561843401570</v>
      </c>
      <c r="BD202" s="69">
        <f t="shared" si="488"/>
        <v>6543577798870</v>
      </c>
      <c r="BE202" s="69">
        <f t="shared" si="489"/>
        <v>31681296451370</v>
      </c>
      <c r="BF202" s="69">
        <f t="shared" si="490"/>
        <v>169263114716960</v>
      </c>
      <c r="BG202" s="69">
        <f t="shared" si="491"/>
        <v>127396728210960</v>
      </c>
      <c r="BH202" s="69">
        <f t="shared" si="492"/>
        <v>115615307998840</v>
      </c>
      <c r="BI202" s="69">
        <f t="shared" si="493"/>
        <v>7257300</v>
      </c>
      <c r="BJ202" s="69">
        <f t="shared" si="522"/>
        <v>0</v>
      </c>
      <c r="BK202" s="69">
        <f t="shared" si="523"/>
        <v>0</v>
      </c>
      <c r="BL202" s="69">
        <f t="shared" si="524"/>
        <v>0</v>
      </c>
      <c r="BM202" s="69">
        <f t="shared" si="525"/>
        <v>661452800000</v>
      </c>
      <c r="BN202" s="69">
        <f t="shared" si="526"/>
        <v>457193340130</v>
      </c>
      <c r="BO202" s="69">
        <f t="shared" si="527"/>
        <v>711205568880</v>
      </c>
      <c r="BP202" s="69">
        <f t="shared" si="528"/>
        <v>571094946760</v>
      </c>
      <c r="BQ202" s="69">
        <f t="shared" si="529"/>
        <v>313439612170</v>
      </c>
      <c r="BR202" s="69">
        <f t="shared" si="530"/>
        <v>294257568850</v>
      </c>
      <c r="BS202" s="69">
        <f t="shared" si="531"/>
        <v>257104398550</v>
      </c>
      <c r="BT202" s="69">
        <f t="shared" si="532"/>
        <v>966612599590</v>
      </c>
      <c r="BU202" s="69">
        <f t="shared" si="533"/>
        <v>280058295570</v>
      </c>
      <c r="BV202" s="69">
        <f t="shared" si="534"/>
        <v>510902400360</v>
      </c>
      <c r="BW202" s="69">
        <f t="shared" si="535"/>
        <v>328900773130</v>
      </c>
      <c r="BX202" s="69">
        <f t="shared" si="536"/>
        <v>565442752890</v>
      </c>
      <c r="BY202" s="69">
        <f t="shared" si="537"/>
        <v>520776665940</v>
      </c>
      <c r="BZ202" s="69">
        <f t="shared" si="538"/>
        <v>490991237830</v>
      </c>
      <c r="CA202" s="69">
        <f t="shared" si="539"/>
        <v>242617459420</v>
      </c>
      <c r="CB202" s="69">
        <f t="shared" si="540"/>
        <v>157852350630</v>
      </c>
      <c r="CC202" s="69">
        <f t="shared" si="541"/>
        <v>561843401570</v>
      </c>
      <c r="CD202" s="69">
        <f t="shared" si="542"/>
        <v>543577798870</v>
      </c>
      <c r="CE202" s="69">
        <f t="shared" si="543"/>
        <v>681296451370</v>
      </c>
      <c r="CF202" s="69">
        <f t="shared" si="544"/>
        <v>263114716960</v>
      </c>
      <c r="CG202" s="69">
        <f t="shared" si="545"/>
        <v>396728210960</v>
      </c>
      <c r="CH202" s="69">
        <f t="shared" si="546"/>
        <v>615307998840</v>
      </c>
      <c r="CI202" s="69">
        <f t="shared" si="547"/>
        <v>7257300</v>
      </c>
      <c r="CJ202" s="69">
        <f t="shared" si="548"/>
        <v>0</v>
      </c>
      <c r="CK202" s="69">
        <f t="shared" si="549"/>
        <v>0</v>
      </c>
      <c r="CL202" s="69">
        <f t="shared" si="550"/>
        <v>0</v>
      </c>
      <c r="CM202" s="69">
        <f t="shared" si="551"/>
        <v>82</v>
      </c>
      <c r="CN202" s="69">
        <f t="shared" si="552"/>
        <v>0</v>
      </c>
      <c r="CO202" s="69">
        <f t="shared" si="553"/>
        <v>46</v>
      </c>
      <c r="CP202" s="69">
        <f t="shared" si="554"/>
        <v>92</v>
      </c>
      <c r="CQ202" s="69">
        <f t="shared" si="555"/>
        <v>116</v>
      </c>
      <c r="CR202" s="69">
        <f t="shared" si="556"/>
        <v>8</v>
      </c>
      <c r="CS202" s="69">
        <f t="shared" si="557"/>
        <v>68</v>
      </c>
      <c r="CT202" s="69">
        <f t="shared" si="558"/>
        <v>33</v>
      </c>
      <c r="CU202" s="69">
        <f t="shared" si="559"/>
        <v>70</v>
      </c>
      <c r="CV202" s="69">
        <f t="shared" si="560"/>
        <v>77</v>
      </c>
      <c r="CW202" s="69">
        <f t="shared" si="561"/>
        <v>135</v>
      </c>
      <c r="CX202" s="69">
        <f t="shared" si="562"/>
        <v>82</v>
      </c>
      <c r="CY202" s="69">
        <f t="shared" si="563"/>
        <v>8</v>
      </c>
      <c r="CZ202" s="69">
        <f t="shared" si="564"/>
        <v>91</v>
      </c>
      <c r="DA202" s="69">
        <f t="shared" si="565"/>
        <v>119</v>
      </c>
      <c r="DB202" s="69">
        <f t="shared" si="566"/>
        <v>136</v>
      </c>
      <c r="DC202" s="69">
        <f t="shared" si="567"/>
        <v>30</v>
      </c>
      <c r="DD202" s="69">
        <f t="shared" si="568"/>
        <v>6</v>
      </c>
      <c r="DE202" s="69">
        <f t="shared" si="569"/>
        <v>31</v>
      </c>
      <c r="DF202" s="69">
        <f t="shared" si="570"/>
        <v>169</v>
      </c>
      <c r="DG202" s="69">
        <f t="shared" si="571"/>
        <v>127</v>
      </c>
      <c r="DH202" s="69">
        <f t="shared" si="572"/>
        <v>115</v>
      </c>
      <c r="DI202" s="69">
        <f t="shared" si="573"/>
        <v>0</v>
      </c>
      <c r="DJ202" s="69" t="str">
        <f>IF(COUNTBLANK(DK202:$EI202)=COLUMNS(DK202:$EI202),"",REPT("0",Batch_Length-LEN(IF(AND(SUM(AK202:$BI202)&lt;&gt;0,BJ202=0),REPT("0",Batch_Length),TEXT(BJ202,"0")))))&amp;IF(AND(SUM(AK202:$BI202)&lt;&gt;0,BJ202=0),REPT("0",Batch_Length),TEXT(BJ202,"0"))</f>
        <v>000000000000</v>
      </c>
      <c r="DK202" s="69" t="str">
        <f>IF(COUNTBLANK(DL202:$EI202)=COLUMNS(DL202:$EI202),"",REPT("0",Batch_Length-LEN(IF(AND(SUMPRODUCT($F$32:$F201*BK$32:BK201)+SUMPRODUCT($F$32:$F201*CJ$32:CJ201)&gt;0,BK202+CJ202=0),REPT("0",Batch_Length),IF(BK202+CJ202=0,"",TEXT(BK202+CJ202,"0"))))))&amp;IF(AND(SUMPRODUCT($F$32:$F201*BK$32:BK201)+SUMPRODUCT($F$32:$F201*CJ$32:CJ201)&gt;0,BK202+CJ202=0),REPT("0",Batch_Length),IF(BK202+CJ202=0,"",TEXT(BK202+CJ202,"0")))</f>
        <v>000000000000</v>
      </c>
      <c r="DL202" s="69" t="str">
        <f>IF(COUNTBLANK(DM202:$EI202)=COLUMNS(DM202:$EI202),"",REPT("0",Batch_Length-LEN(IF(AND(SUMPRODUCT($F$32:$F201*BL$32:BL201)+SUMPRODUCT($F$32:$F201*CK$32:CK201)&gt;0,BL202+CK202=0),REPT("0",Batch_Length),IF(BL202+CK202=0,"",TEXT(BL202+CK202,"0"))))))&amp;IF(AND(SUMPRODUCT($F$32:$F201*BL$32:BL201)+SUMPRODUCT($F$32:$F201*CK$32:CK201)&gt;0,BL202+CK202=0),REPT("0",Batch_Length),IF(BL202+CK202=0,"",TEXT(BL202+CK202,"0")))</f>
        <v>000000000000</v>
      </c>
      <c r="DM202" s="69" t="str">
        <f>IF(COUNTBLANK(DN202:$EI202)=COLUMNS(DN202:$EI202),"",REPT("0",Batch_Length-LEN(IF(AND(SUMPRODUCT($F$32:$F201*BM$32:BM201)+SUMPRODUCT($F$32:$F201*CL$32:CL201)&gt;0,BM202+CL202=0),REPT("0",Batch_Length),IF(BM202+CL202=0,"",TEXT(BM202+CL202,"0"))))))&amp;IF(AND(SUMPRODUCT($F$32:$F201*BM$32:BM201)+SUMPRODUCT($F$32:$F201*CL$32:CL201)&gt;0,BM202+CL202=0),REPT("0",Batch_Length),IF(BM202+CL202=0,"",TEXT(BM202+CL202,"0")))</f>
        <v>661452800000</v>
      </c>
      <c r="DN202" s="69" t="str">
        <f>IF(COUNTBLANK(DO202:$EI202)=COLUMNS(DO202:$EI202),"",REPT("0",Batch_Length-LEN(IF(AND(SUMPRODUCT($F$32:$F201*BN$32:BN201)+SUMPRODUCT($F$32:$F201*CM$32:CM201)&gt;0,BN202+CM202=0),REPT("0",Batch_Length),IF(BN202+CM202=0,"",TEXT(BN202+CM202,"0"))))))&amp;IF(AND(SUMPRODUCT($F$32:$F201*BN$32:BN201)+SUMPRODUCT($F$32:$F201*CM$32:CM201)&gt;0,BN202+CM202=0),REPT("0",Batch_Length),IF(BN202+CM202=0,"",TEXT(BN202+CM202,"0")))</f>
        <v>457193340212</v>
      </c>
      <c r="DO202" s="69" t="str">
        <f>IF(COUNTBLANK(DP202:$EI202)=COLUMNS(DP202:$EI202),"",REPT("0",Batch_Length-LEN(IF(AND(SUMPRODUCT($F$32:$F201*BO$32:BO201)+SUMPRODUCT($F$32:$F201*CN$32:CN201)&gt;0,BO202+CN202=0),REPT("0",Batch_Length),IF(BO202+CN202=0,"",TEXT(BO202+CN202,"0"))))))&amp;IF(AND(SUMPRODUCT($F$32:$F201*BO$32:BO201)+SUMPRODUCT($F$32:$F201*CN$32:CN201)&gt;0,BO202+CN202=0),REPT("0",Batch_Length),IF(BO202+CN202=0,"",TEXT(BO202+CN202,"0")))</f>
        <v>711205568880</v>
      </c>
      <c r="DP202" s="69" t="str">
        <f>IF(COUNTBLANK(DQ202:$EI202)=COLUMNS(DQ202:$EI202),"",REPT("0",Batch_Length-LEN(IF(AND(SUMPRODUCT($F$32:$F201*BP$32:BP201)+SUMPRODUCT($F$32:$F201*CO$32:CO201)&gt;0,BP202+CO202=0),REPT("0",Batch_Length),IF(BP202+CO202=0,"",TEXT(BP202+CO202,"0"))))))&amp;IF(AND(SUMPRODUCT($F$32:$F201*BP$32:BP201)+SUMPRODUCT($F$32:$F201*CO$32:CO201)&gt;0,BP202+CO202=0),REPT("0",Batch_Length),IF(BP202+CO202=0,"",TEXT(BP202+CO202,"0")))</f>
        <v>571094946806</v>
      </c>
      <c r="DQ202" s="69" t="str">
        <f>IF(COUNTBLANK(DR202:$EI202)=COLUMNS(DR202:$EI202),"",REPT("0",Batch_Length-LEN(IF(AND(SUMPRODUCT($F$32:$F201*BQ$32:BQ201)+SUMPRODUCT($F$32:$F201*CP$32:CP201)&gt;0,BQ202+CP202=0),REPT("0",Batch_Length),IF(BQ202+CP202=0,"",TEXT(BQ202+CP202,"0"))))))&amp;IF(AND(SUMPRODUCT($F$32:$F201*BQ$32:BQ201)+SUMPRODUCT($F$32:$F201*CP$32:CP201)&gt;0,BQ202+CP202=0),REPT("0",Batch_Length),IF(BQ202+CP202=0,"",TEXT(BQ202+CP202,"0")))</f>
        <v>313439612262</v>
      </c>
      <c r="DR202" s="69" t="str">
        <f>IF(COUNTBLANK(DS202:$EI202)=COLUMNS(DS202:$EI202),"",REPT("0",Batch_Length-LEN(IF(AND(SUMPRODUCT($F$32:$F201*BR$32:BR201)+SUMPRODUCT($F$32:$F201*CQ$32:CQ201)&gt;0,BR202+CQ202=0),REPT("0",Batch_Length),IF(BR202+CQ202=0,"",TEXT(BR202+CQ202,"0"))))))&amp;IF(AND(SUMPRODUCT($F$32:$F201*BR$32:BR201)+SUMPRODUCT($F$32:$F201*CQ$32:CQ201)&gt;0,BR202+CQ202=0),REPT("0",Batch_Length),IF(BR202+CQ202=0,"",TEXT(BR202+CQ202,"0")))</f>
        <v>294257568966</v>
      </c>
      <c r="DS202" s="69" t="str">
        <f>IF(COUNTBLANK(DT202:$EI202)=COLUMNS(DT202:$EI202),"",REPT("0",Batch_Length-LEN(IF(AND(SUMPRODUCT($F$32:$F201*BS$32:BS201)+SUMPRODUCT($F$32:$F201*CR$32:CR201)&gt;0,BS202+CR202=0),REPT("0",Batch_Length),IF(BS202+CR202=0,"",TEXT(BS202+CR202,"0"))))))&amp;IF(AND(SUMPRODUCT($F$32:$F201*BS$32:BS201)+SUMPRODUCT($F$32:$F201*CR$32:CR201)&gt;0,BS202+CR202=0),REPT("0",Batch_Length),IF(BS202+CR202=0,"",TEXT(BS202+CR202,"0")))</f>
        <v>257104398558</v>
      </c>
      <c r="DT202" s="69" t="str">
        <f>IF(COUNTBLANK(DU202:$EI202)=COLUMNS(DU202:$EI202),"",REPT("0",Batch_Length-LEN(IF(AND(SUMPRODUCT($F$32:$F201*BT$32:BT201)+SUMPRODUCT($F$32:$F201*CS$32:CS201)&gt;0,BT202+CS202=0),REPT("0",Batch_Length),IF(BT202+CS202=0,"",TEXT(BT202+CS202,"0"))))))&amp;IF(AND(SUMPRODUCT($F$32:$F201*BT$32:BT201)+SUMPRODUCT($F$32:$F201*CS$32:CS201)&gt;0,BT202+CS202=0),REPT("0",Batch_Length),IF(BT202+CS202=0,"",TEXT(BT202+CS202,"0")))</f>
        <v>966612599658</v>
      </c>
      <c r="DU202" s="69" t="str">
        <f>IF(COUNTBLANK(DV202:$EI202)=COLUMNS(DV202:$EI202),"",REPT("0",Batch_Length-LEN(IF(AND(SUMPRODUCT($F$32:$F201*BU$32:BU201)+SUMPRODUCT($F$32:$F201*CT$32:CT201)&gt;0,BU202+CT202=0),REPT("0",Batch_Length),IF(BU202+CT202=0,"",TEXT(BU202+CT202,"0"))))))&amp;IF(AND(SUMPRODUCT($F$32:$F201*BU$32:BU201)+SUMPRODUCT($F$32:$F201*CT$32:CT201)&gt;0,BU202+CT202=0),REPT("0",Batch_Length),IF(BU202+CT202=0,"",TEXT(BU202+CT202,"0")))</f>
        <v>280058295603</v>
      </c>
      <c r="DV202" s="69" t="str">
        <f>IF(COUNTBLANK(DW202:$EI202)=COLUMNS(DW202:$EI202),"",REPT("0",Batch_Length-LEN(IF(AND(SUMPRODUCT($F$32:$F201*BV$32:BV201)+SUMPRODUCT($F$32:$F201*CU$32:CU201)&gt;0,BV202+CU202=0),REPT("0",Batch_Length),IF(BV202+CU202=0,"",TEXT(BV202+CU202,"0"))))))&amp;IF(AND(SUMPRODUCT($F$32:$F201*BV$32:BV201)+SUMPRODUCT($F$32:$F201*CU$32:CU201)&gt;0,BV202+CU202=0),REPT("0",Batch_Length),IF(BV202+CU202=0,"",TEXT(BV202+CU202,"0")))</f>
        <v>510902400430</v>
      </c>
      <c r="DW202" s="69" t="str">
        <f>IF(COUNTBLANK(DX202:$EI202)=COLUMNS(DX202:$EI202),"",REPT("0",Batch_Length-LEN(IF(AND(SUMPRODUCT($F$32:$F201*BW$32:BW201)+SUMPRODUCT($F$32:$F201*CV$32:CV201)&gt;0,BW202+CV202=0),REPT("0",Batch_Length),IF(BW202+CV202=0,"",TEXT(BW202+CV202,"0"))))))&amp;IF(AND(SUMPRODUCT($F$32:$F201*BW$32:BW201)+SUMPRODUCT($F$32:$F201*CV$32:CV201)&gt;0,BW202+CV202=0),REPT("0",Batch_Length),IF(BW202+CV202=0,"",TEXT(BW202+CV202,"0")))</f>
        <v>328900773207</v>
      </c>
      <c r="DX202" s="69" t="str">
        <f>IF(COUNTBLANK(DY202:$EI202)=COLUMNS(DY202:$EI202),"",REPT("0",Batch_Length-LEN(IF(AND(SUMPRODUCT($F$32:$F201*BX$32:BX201)+SUMPRODUCT($F$32:$F201*CW$32:CW201)&gt;0,BX202+CW202=0),REPT("0",Batch_Length),IF(BX202+CW202=0,"",TEXT(BX202+CW202,"0"))))))&amp;IF(AND(SUMPRODUCT($F$32:$F201*BX$32:BX201)+SUMPRODUCT($F$32:$F201*CW$32:CW201)&gt;0,BX202+CW202=0),REPT("0",Batch_Length),IF(BX202+CW202=0,"",TEXT(BX202+CW202,"0")))</f>
        <v>565442753025</v>
      </c>
      <c r="DY202" s="69" t="str">
        <f>IF(COUNTBLANK(DZ202:$EI202)=COLUMNS(DZ202:$EI202),"",REPT("0",Batch_Length-LEN(IF(AND(SUMPRODUCT($F$32:$F201*BY$32:BY201)+SUMPRODUCT($F$32:$F201*CX$32:CX201)&gt;0,BY202+CX202=0),REPT("0",Batch_Length),IF(BY202+CX202=0,"",TEXT(BY202+CX202,"0"))))))&amp;IF(AND(SUMPRODUCT($F$32:$F201*BY$32:BY201)+SUMPRODUCT($F$32:$F201*CX$32:CX201)&gt;0,BY202+CX202=0),REPT("0",Batch_Length),IF(BY202+CX202=0,"",TEXT(BY202+CX202,"0")))</f>
        <v>520776666022</v>
      </c>
      <c r="DZ202" s="69" t="str">
        <f>IF(COUNTBLANK(EA202:$EI202)=COLUMNS(EA202:$EI202),"",REPT("0",Batch_Length-LEN(IF(AND(SUMPRODUCT($F$32:$F201*BZ$32:BZ201)+SUMPRODUCT($F$32:$F201*CY$32:CY201)&gt;0,BZ202+CY202=0),REPT("0",Batch_Length),IF(BZ202+CY202=0,"",TEXT(BZ202+CY202,"0"))))))&amp;IF(AND(SUMPRODUCT($F$32:$F201*BZ$32:BZ201)+SUMPRODUCT($F$32:$F201*CY$32:CY201)&gt;0,BZ202+CY202=0),REPT("0",Batch_Length),IF(BZ202+CY202=0,"",TEXT(BZ202+CY202,"0")))</f>
        <v>490991237838</v>
      </c>
      <c r="EA202" s="69" t="str">
        <f>IF(COUNTBLANK(EB202:$EI202)=COLUMNS(EB202:$EI202),"",REPT("0",Batch_Length-LEN(IF(AND(SUMPRODUCT($F$32:$F201*CA$32:CA201)+SUMPRODUCT($F$32:$F201*CZ$32:CZ201)&gt;0,CA202+CZ202=0),REPT("0",Batch_Length),IF(CA202+CZ202=0,"",TEXT(CA202+CZ202,"0"))))))&amp;IF(AND(SUMPRODUCT($F$32:$F201*CA$32:CA201)+SUMPRODUCT($F$32:$F201*CZ$32:CZ201)&gt;0,CA202+CZ202=0),REPT("0",Batch_Length),IF(CA202+CZ202=0,"",TEXT(CA202+CZ202,"0")))</f>
        <v>242617459511</v>
      </c>
      <c r="EB202" s="69" t="str">
        <f>IF(COUNTBLANK(EC202:$EI202)=COLUMNS(EC202:$EI202),"",REPT("0",Batch_Length-LEN(IF(AND(SUMPRODUCT($F$32:$F201*CB$32:CB201)+SUMPRODUCT($F$32:$F201*DA$32:DA201)&gt;0,CB202+DA202=0),REPT("0",Batch_Length),IF(CB202+DA202=0,"",TEXT(CB202+DA202,"0"))))))&amp;IF(AND(SUMPRODUCT($F$32:$F201*CB$32:CB201)+SUMPRODUCT($F$32:$F201*DA$32:DA201)&gt;0,CB202+DA202=0),REPT("0",Batch_Length),IF(CB202+DA202=0,"",TEXT(CB202+DA202,"0")))</f>
        <v>157852350749</v>
      </c>
      <c r="EC202" s="69" t="str">
        <f>IF(COUNTBLANK(ED202:$EI202)=COLUMNS(ED202:$EI202),"",REPT("0",Batch_Length-LEN(IF(AND(SUMPRODUCT($F$32:$F201*CC$32:CC201)+SUMPRODUCT($F$32:$F201*DB$32:DB201)&gt;0,CC202+DB202=0),REPT("0",Batch_Length),IF(CC202+DB202=0,"",TEXT(CC202+DB202,"0"))))))&amp;IF(AND(SUMPRODUCT($F$32:$F201*CC$32:CC201)+SUMPRODUCT($F$32:$F201*DB$32:DB201)&gt;0,CC202+DB202=0),REPT("0",Batch_Length),IF(CC202+DB202=0,"",TEXT(CC202+DB202,"0")))</f>
        <v>561843401706</v>
      </c>
      <c r="ED202" s="69" t="str">
        <f>IF(COUNTBLANK(EE202:$EI202)=COLUMNS(EE202:$EI202),"",REPT("0",Batch_Length-LEN(IF(AND(SUMPRODUCT($F$32:$F201*CD$32:CD201)+SUMPRODUCT($F$32:$F201*DC$32:DC201)&gt;0,CD202+DC202=0),REPT("0",Batch_Length),IF(CD202+DC202=0,"",TEXT(CD202+DC202,"0"))))))&amp;IF(AND(SUMPRODUCT($F$32:$F201*CD$32:CD201)+SUMPRODUCT($F$32:$F201*DC$32:DC201)&gt;0,CD202+DC202=0),REPT("0",Batch_Length),IF(CD202+DC202=0,"",TEXT(CD202+DC202,"0")))</f>
        <v>543577798900</v>
      </c>
      <c r="EE202" s="69" t="str">
        <f>IF(COUNTBLANK(EF202:$EI202)=COLUMNS(EF202:$EI202),"",REPT("0",Batch_Length-LEN(IF(AND(SUMPRODUCT($F$32:$F201*CE$32:CE201)+SUMPRODUCT($F$32:$F201*DD$32:DD201)&gt;0,CE202+DD202=0),REPT("0",Batch_Length),IF(CE202+DD202=0,"",TEXT(CE202+DD202,"0"))))))&amp;IF(AND(SUMPRODUCT($F$32:$F201*CE$32:CE201)+SUMPRODUCT($F$32:$F201*DD$32:DD201)&gt;0,CE202+DD202=0),REPT("0",Batch_Length),IF(CE202+DD202=0,"",TEXT(CE202+DD202,"0")))</f>
        <v>681296451376</v>
      </c>
      <c r="EF202" s="69" t="str">
        <f>IF(COUNTBLANK(EG202:$EI202)=COLUMNS(EG202:$EI202),"",REPT("0",Batch_Length-LEN(IF(AND(SUMPRODUCT($F$32:$F201*CF$32:CF201)+SUMPRODUCT($F$32:$F201*DE$32:DE201)&gt;0,CF202+DE202=0),REPT("0",Batch_Length),IF(CF202+DE202=0,"",TEXT(CF202+DE202,"0"))))))&amp;IF(AND(SUMPRODUCT($F$32:$F201*CF$32:CF201)+SUMPRODUCT($F$32:$F201*DE$32:DE201)&gt;0,CF202+DE202=0),REPT("0",Batch_Length),IF(CF202+DE202=0,"",TEXT(CF202+DE202,"0")))</f>
        <v>263114716991</v>
      </c>
      <c r="EG202" s="69" t="str">
        <f>IF(COUNTBLANK(EH202:$EI202)=COLUMNS(EH202:$EI202),"",REPT("0",Batch_Length-LEN(IF(AND(SUMPRODUCT($F$32:$F201*CG$32:CG201)+SUMPRODUCT($F$32:$F201*DF$32:DF201)&gt;0,CG202+DF202=0),REPT("0",Batch_Length),IF(CG202+DF202=0,"",TEXT(CG202+DF202,"0"))))))&amp;IF(AND(SUMPRODUCT($F$32:$F201*CG$32:CG201)+SUMPRODUCT($F$32:$F201*DF$32:DF201)&gt;0,CG202+DF202=0),REPT("0",Batch_Length),IF(CG202+DF202=0,"",TEXT(CG202+DF202,"0")))</f>
        <v>396728211129</v>
      </c>
      <c r="EH202" s="69" t="str">
        <f>IF(COUNTBLANK(EI202:$EI202)=COLUMNS(EI202:$EI202),"",REPT("0",Batch_Length-LEN(IF(AND(SUMPRODUCT($F$32:$F201*CH$32:CH201)+SUMPRODUCT($F$32:$F201*DG$32:DG201)&gt;0,CH202+DG202=0),REPT("0",Batch_Length),IF(CH202+DG202=0,"",TEXT(CH202+DG202,"0"))))))&amp;IF(AND(SUMPRODUCT($F$32:$F201*CH$32:CH201)+SUMPRODUCT($F$32:$F201*DG$32:DG201)&gt;0,CH202+DG202=0),REPT("0",Batch_Length),IF(CH202+DG202=0,"",TEXT(CH202+DG202,"0")))</f>
        <v>615307998967</v>
      </c>
      <c r="EI202" s="69" t="str">
        <f>IF(AND(SUMPRODUCT($F$32:$F201*CI$32:CI201)+SUMPRODUCT($F$32:$F201*DH$32:DH201)&gt;0,CI202+DH202=0),REPT("0",Batch_Length),IF(CI202+DH202=0,"",TEXT(CI202+DH202,"0")))</f>
        <v>7257415</v>
      </c>
      <c r="EJ202" s="69" t="str">
        <f t="shared" si="494"/>
        <v>7257415615307998967396728211129263114716991681296451376543577798900561843401706157852350749242617459511490991237838520776666022565442753025328900773207510902400430280058295603966612599658257104398558294257568966313439612262571094946806711205568880457193340212661452800000000000000000000000000000000000000000</v>
      </c>
      <c r="EK202" s="57" t="s">
        <v>86</v>
      </c>
    </row>
    <row r="203" spans="6:141" outlineLevel="1" x14ac:dyDescent="0.2">
      <c r="F203" s="66">
        <f t="shared" si="465"/>
        <v>171</v>
      </c>
      <c r="G203" s="67" t="str">
        <f t="shared" si="466"/>
        <v>1241018070217667823424840524103103992616605577501693185388951803611996075221691752992751978120487585576464959501670387052809889858690710767331242032218484364310473577889968548278290754541561964852153468318044293239598173696899657235903947616152278558180061176365108428800000000000000000000000000000000000000000</v>
      </c>
      <c r="H203" s="66">
        <f t="shared" si="467"/>
        <v>310</v>
      </c>
      <c r="I203" s="66">
        <f t="shared" si="495"/>
        <v>26</v>
      </c>
      <c r="J203" s="67" t="str">
        <f t="shared" si="496"/>
        <v>000000000000</v>
      </c>
      <c r="K203" s="68" t="str">
        <f t="shared" si="497"/>
        <v>000000000000</v>
      </c>
      <c r="L203" s="68" t="str">
        <f t="shared" si="498"/>
        <v>000000000000</v>
      </c>
      <c r="M203" s="68" t="str">
        <f t="shared" si="499"/>
        <v>661452800000</v>
      </c>
      <c r="N203" s="68" t="str">
        <f t="shared" si="500"/>
        <v>457193340212</v>
      </c>
      <c r="O203" s="68" t="str">
        <f t="shared" si="501"/>
        <v>711205568880</v>
      </c>
      <c r="P203" s="68" t="str">
        <f t="shared" si="502"/>
        <v>571094946806</v>
      </c>
      <c r="Q203" s="68" t="str">
        <f t="shared" si="503"/>
        <v>313439612262</v>
      </c>
      <c r="R203" s="68" t="str">
        <f t="shared" si="504"/>
        <v>294257568966</v>
      </c>
      <c r="S203" s="68" t="str">
        <f t="shared" si="505"/>
        <v>257104398558</v>
      </c>
      <c r="T203" s="68" t="str">
        <f t="shared" si="506"/>
        <v>966612599658</v>
      </c>
      <c r="U203" s="68" t="str">
        <f t="shared" si="507"/>
        <v>280058295603</v>
      </c>
      <c r="V203" s="68" t="str">
        <f t="shared" si="508"/>
        <v>510902400430</v>
      </c>
      <c r="W203" s="68" t="str">
        <f t="shared" si="509"/>
        <v>328900773207</v>
      </c>
      <c r="X203" s="68" t="str">
        <f t="shared" si="510"/>
        <v>565442753025</v>
      </c>
      <c r="Y203" s="68" t="str">
        <f t="shared" si="511"/>
        <v>520776666022</v>
      </c>
      <c r="Z203" s="68" t="str">
        <f t="shared" si="512"/>
        <v>490991237838</v>
      </c>
      <c r="AA203" s="68" t="str">
        <f t="shared" si="513"/>
        <v>242617459511</v>
      </c>
      <c r="AB203" s="68" t="str">
        <f t="shared" si="514"/>
        <v>157852350749</v>
      </c>
      <c r="AC203" s="68" t="str">
        <f t="shared" si="515"/>
        <v>561843401706</v>
      </c>
      <c r="AD203" s="68" t="str">
        <f t="shared" si="516"/>
        <v>543577798900</v>
      </c>
      <c r="AE203" s="68" t="str">
        <f t="shared" si="517"/>
        <v>681296451376</v>
      </c>
      <c r="AF203" s="68" t="str">
        <f t="shared" si="518"/>
        <v>263114716991</v>
      </c>
      <c r="AG203" s="68" t="str">
        <f t="shared" si="519"/>
        <v>396728211129</v>
      </c>
      <c r="AH203" s="68" t="str">
        <f t="shared" si="520"/>
        <v>615307998967</v>
      </c>
      <c r="AI203" s="68" t="str">
        <f t="shared" si="521"/>
        <v>7257415</v>
      </c>
      <c r="AJ203" s="69">
        <f t="shared" si="468"/>
        <v>0</v>
      </c>
      <c r="AK203" s="69">
        <f t="shared" si="469"/>
        <v>0</v>
      </c>
      <c r="AL203" s="69">
        <f t="shared" si="470"/>
        <v>0</v>
      </c>
      <c r="AM203" s="69">
        <f t="shared" si="471"/>
        <v>113108428800000</v>
      </c>
      <c r="AN203" s="69">
        <f t="shared" si="472"/>
        <v>78180061176252</v>
      </c>
      <c r="AO203" s="69">
        <f t="shared" si="473"/>
        <v>121616152278480</v>
      </c>
      <c r="AP203" s="69">
        <f t="shared" si="474"/>
        <v>97657235903826</v>
      </c>
      <c r="AQ203" s="69">
        <f t="shared" si="475"/>
        <v>53598173696802</v>
      </c>
      <c r="AR203" s="69">
        <f t="shared" si="476"/>
        <v>50318044293186</v>
      </c>
      <c r="AS203" s="69">
        <f t="shared" si="477"/>
        <v>43964852153418</v>
      </c>
      <c r="AT203" s="69">
        <f t="shared" si="478"/>
        <v>165290754541518</v>
      </c>
      <c r="AU203" s="69">
        <f t="shared" si="479"/>
        <v>47889968548113</v>
      </c>
      <c r="AV203" s="69">
        <f t="shared" si="480"/>
        <v>87364310473530</v>
      </c>
      <c r="AW203" s="69">
        <f t="shared" si="481"/>
        <v>56242032218397</v>
      </c>
      <c r="AX203" s="69">
        <f t="shared" si="482"/>
        <v>96690710767275</v>
      </c>
      <c r="AY203" s="69">
        <f t="shared" si="483"/>
        <v>89052809889762</v>
      </c>
      <c r="AZ203" s="69">
        <f t="shared" si="484"/>
        <v>83959501670298</v>
      </c>
      <c r="BA203" s="69">
        <f t="shared" si="485"/>
        <v>41487585576381</v>
      </c>
      <c r="BB203" s="69">
        <f t="shared" si="486"/>
        <v>26992751978079</v>
      </c>
      <c r="BC203" s="69">
        <f t="shared" si="487"/>
        <v>96075221691726</v>
      </c>
      <c r="BD203" s="69">
        <f t="shared" si="488"/>
        <v>92951803611900</v>
      </c>
      <c r="BE203" s="69">
        <f t="shared" si="489"/>
        <v>116501693185296</v>
      </c>
      <c r="BF203" s="69">
        <f t="shared" si="490"/>
        <v>44992616605461</v>
      </c>
      <c r="BG203" s="69">
        <f t="shared" si="491"/>
        <v>67840524103059</v>
      </c>
      <c r="BH203" s="69">
        <f t="shared" si="492"/>
        <v>105217667823357</v>
      </c>
      <c r="BI203" s="69">
        <f t="shared" si="493"/>
        <v>1241017965</v>
      </c>
      <c r="BJ203" s="69">
        <f t="shared" si="522"/>
        <v>0</v>
      </c>
      <c r="BK203" s="69">
        <f t="shared" si="523"/>
        <v>0</v>
      </c>
      <c r="BL203" s="69">
        <f t="shared" si="524"/>
        <v>0</v>
      </c>
      <c r="BM203" s="69">
        <f t="shared" si="525"/>
        <v>108428800000</v>
      </c>
      <c r="BN203" s="69">
        <f t="shared" si="526"/>
        <v>180061176252</v>
      </c>
      <c r="BO203" s="69">
        <f t="shared" si="527"/>
        <v>616152278480</v>
      </c>
      <c r="BP203" s="69">
        <f t="shared" si="528"/>
        <v>657235903826</v>
      </c>
      <c r="BQ203" s="69">
        <f t="shared" si="529"/>
        <v>598173696802</v>
      </c>
      <c r="BR203" s="69">
        <f t="shared" si="530"/>
        <v>318044293186</v>
      </c>
      <c r="BS203" s="69">
        <f t="shared" si="531"/>
        <v>964852153418</v>
      </c>
      <c r="BT203" s="69">
        <f t="shared" si="532"/>
        <v>290754541518</v>
      </c>
      <c r="BU203" s="69">
        <f t="shared" si="533"/>
        <v>889968548113</v>
      </c>
      <c r="BV203" s="69">
        <f t="shared" si="534"/>
        <v>364310473530</v>
      </c>
      <c r="BW203" s="69">
        <f t="shared" si="535"/>
        <v>242032218397</v>
      </c>
      <c r="BX203" s="69">
        <f t="shared" si="536"/>
        <v>690710767275</v>
      </c>
      <c r="BY203" s="69">
        <f t="shared" si="537"/>
        <v>52809889762</v>
      </c>
      <c r="BZ203" s="69">
        <f t="shared" si="538"/>
        <v>959501670298</v>
      </c>
      <c r="CA203" s="69">
        <f t="shared" si="539"/>
        <v>487585576381</v>
      </c>
      <c r="CB203" s="69">
        <f t="shared" si="540"/>
        <v>992751978079</v>
      </c>
      <c r="CC203" s="69">
        <f t="shared" si="541"/>
        <v>75221691726</v>
      </c>
      <c r="CD203" s="69">
        <f t="shared" si="542"/>
        <v>951803611900</v>
      </c>
      <c r="CE203" s="69">
        <f t="shared" si="543"/>
        <v>501693185296</v>
      </c>
      <c r="CF203" s="69">
        <f t="shared" si="544"/>
        <v>992616605461</v>
      </c>
      <c r="CG203" s="69">
        <f t="shared" si="545"/>
        <v>840524103059</v>
      </c>
      <c r="CH203" s="69">
        <f t="shared" si="546"/>
        <v>217667823357</v>
      </c>
      <c r="CI203" s="69">
        <f t="shared" si="547"/>
        <v>1241017965</v>
      </c>
      <c r="CJ203" s="69">
        <f t="shared" si="548"/>
        <v>0</v>
      </c>
      <c r="CK203" s="69">
        <f t="shared" si="549"/>
        <v>0</v>
      </c>
      <c r="CL203" s="69">
        <f t="shared" si="550"/>
        <v>0</v>
      </c>
      <c r="CM203" s="69">
        <f t="shared" si="551"/>
        <v>113</v>
      </c>
      <c r="CN203" s="69">
        <f t="shared" si="552"/>
        <v>78</v>
      </c>
      <c r="CO203" s="69">
        <f t="shared" si="553"/>
        <v>121</v>
      </c>
      <c r="CP203" s="69">
        <f t="shared" si="554"/>
        <v>97</v>
      </c>
      <c r="CQ203" s="69">
        <f t="shared" si="555"/>
        <v>53</v>
      </c>
      <c r="CR203" s="69">
        <f t="shared" si="556"/>
        <v>50</v>
      </c>
      <c r="CS203" s="69">
        <f t="shared" si="557"/>
        <v>43</v>
      </c>
      <c r="CT203" s="69">
        <f t="shared" si="558"/>
        <v>165</v>
      </c>
      <c r="CU203" s="69">
        <f t="shared" si="559"/>
        <v>47</v>
      </c>
      <c r="CV203" s="69">
        <f t="shared" si="560"/>
        <v>87</v>
      </c>
      <c r="CW203" s="69">
        <f t="shared" si="561"/>
        <v>56</v>
      </c>
      <c r="CX203" s="69">
        <f t="shared" si="562"/>
        <v>96</v>
      </c>
      <c r="CY203" s="69">
        <f t="shared" si="563"/>
        <v>89</v>
      </c>
      <c r="CZ203" s="69">
        <f t="shared" si="564"/>
        <v>83</v>
      </c>
      <c r="DA203" s="69">
        <f t="shared" si="565"/>
        <v>41</v>
      </c>
      <c r="DB203" s="69">
        <f t="shared" si="566"/>
        <v>26</v>
      </c>
      <c r="DC203" s="69">
        <f t="shared" si="567"/>
        <v>96</v>
      </c>
      <c r="DD203" s="69">
        <f t="shared" si="568"/>
        <v>92</v>
      </c>
      <c r="DE203" s="69">
        <f t="shared" si="569"/>
        <v>116</v>
      </c>
      <c r="DF203" s="69">
        <f t="shared" si="570"/>
        <v>44</v>
      </c>
      <c r="DG203" s="69">
        <f t="shared" si="571"/>
        <v>67</v>
      </c>
      <c r="DH203" s="69">
        <f t="shared" si="572"/>
        <v>105</v>
      </c>
      <c r="DI203" s="69">
        <f t="shared" si="573"/>
        <v>0</v>
      </c>
      <c r="DJ203" s="69" t="str">
        <f>IF(COUNTBLANK(DK203:$EI203)=COLUMNS(DK203:$EI203),"",REPT("0",Batch_Length-LEN(IF(AND(SUM(AK203:$BI203)&lt;&gt;0,BJ203=0),REPT("0",Batch_Length),TEXT(BJ203,"0")))))&amp;IF(AND(SUM(AK203:$BI203)&lt;&gt;0,BJ203=0),REPT("0",Batch_Length),TEXT(BJ203,"0"))</f>
        <v>000000000000</v>
      </c>
      <c r="DK203" s="69" t="str">
        <f>IF(COUNTBLANK(DL203:$EI203)=COLUMNS(DL203:$EI203),"",REPT("0",Batch_Length-LEN(IF(AND(SUMPRODUCT($F$32:$F202*BK$32:BK202)+SUMPRODUCT($F$32:$F202*CJ$32:CJ202)&gt;0,BK203+CJ203=0),REPT("0",Batch_Length),IF(BK203+CJ203=0,"",TEXT(BK203+CJ203,"0"))))))&amp;IF(AND(SUMPRODUCT($F$32:$F202*BK$32:BK202)+SUMPRODUCT($F$32:$F202*CJ$32:CJ202)&gt;0,BK203+CJ203=0),REPT("0",Batch_Length),IF(BK203+CJ203=0,"",TEXT(BK203+CJ203,"0")))</f>
        <v>000000000000</v>
      </c>
      <c r="DL203" s="69" t="str">
        <f>IF(COUNTBLANK(DM203:$EI203)=COLUMNS(DM203:$EI203),"",REPT("0",Batch_Length-LEN(IF(AND(SUMPRODUCT($F$32:$F202*BL$32:BL202)+SUMPRODUCT($F$32:$F202*CK$32:CK202)&gt;0,BL203+CK203=0),REPT("0",Batch_Length),IF(BL203+CK203=0,"",TEXT(BL203+CK203,"0"))))))&amp;IF(AND(SUMPRODUCT($F$32:$F202*BL$32:BL202)+SUMPRODUCT($F$32:$F202*CK$32:CK202)&gt;0,BL203+CK203=0),REPT("0",Batch_Length),IF(BL203+CK203=0,"",TEXT(BL203+CK203,"0")))</f>
        <v>000000000000</v>
      </c>
      <c r="DM203" s="69" t="str">
        <f>IF(COUNTBLANK(DN203:$EI203)=COLUMNS(DN203:$EI203),"",REPT("0",Batch_Length-LEN(IF(AND(SUMPRODUCT($F$32:$F202*BM$32:BM202)+SUMPRODUCT($F$32:$F202*CL$32:CL202)&gt;0,BM203+CL203=0),REPT("0",Batch_Length),IF(BM203+CL203=0,"",TEXT(BM203+CL203,"0"))))))&amp;IF(AND(SUMPRODUCT($F$32:$F202*BM$32:BM202)+SUMPRODUCT($F$32:$F202*CL$32:CL202)&gt;0,BM203+CL203=0),REPT("0",Batch_Length),IF(BM203+CL203=0,"",TEXT(BM203+CL203,"0")))</f>
        <v>108428800000</v>
      </c>
      <c r="DN203" s="69" t="str">
        <f>IF(COUNTBLANK(DO203:$EI203)=COLUMNS(DO203:$EI203),"",REPT("0",Batch_Length-LEN(IF(AND(SUMPRODUCT($F$32:$F202*BN$32:BN202)+SUMPRODUCT($F$32:$F202*CM$32:CM202)&gt;0,BN203+CM203=0),REPT("0",Batch_Length),IF(BN203+CM203=0,"",TEXT(BN203+CM203,"0"))))))&amp;IF(AND(SUMPRODUCT($F$32:$F202*BN$32:BN202)+SUMPRODUCT($F$32:$F202*CM$32:CM202)&gt;0,BN203+CM203=0),REPT("0",Batch_Length),IF(BN203+CM203=0,"",TEXT(BN203+CM203,"0")))</f>
        <v>180061176365</v>
      </c>
      <c r="DO203" s="69" t="str">
        <f>IF(COUNTBLANK(DP203:$EI203)=COLUMNS(DP203:$EI203),"",REPT("0",Batch_Length-LEN(IF(AND(SUMPRODUCT($F$32:$F202*BO$32:BO202)+SUMPRODUCT($F$32:$F202*CN$32:CN202)&gt;0,BO203+CN203=0),REPT("0",Batch_Length),IF(BO203+CN203=0,"",TEXT(BO203+CN203,"0"))))))&amp;IF(AND(SUMPRODUCT($F$32:$F202*BO$32:BO202)+SUMPRODUCT($F$32:$F202*CN$32:CN202)&gt;0,BO203+CN203=0),REPT("0",Batch_Length),IF(BO203+CN203=0,"",TEXT(BO203+CN203,"0")))</f>
        <v>616152278558</v>
      </c>
      <c r="DP203" s="69" t="str">
        <f>IF(COUNTBLANK(DQ203:$EI203)=COLUMNS(DQ203:$EI203),"",REPT("0",Batch_Length-LEN(IF(AND(SUMPRODUCT($F$32:$F202*BP$32:BP202)+SUMPRODUCT($F$32:$F202*CO$32:CO202)&gt;0,BP203+CO203=0),REPT("0",Batch_Length),IF(BP203+CO203=0,"",TEXT(BP203+CO203,"0"))))))&amp;IF(AND(SUMPRODUCT($F$32:$F202*BP$32:BP202)+SUMPRODUCT($F$32:$F202*CO$32:CO202)&gt;0,BP203+CO203=0),REPT("0",Batch_Length),IF(BP203+CO203=0,"",TEXT(BP203+CO203,"0")))</f>
        <v>657235903947</v>
      </c>
      <c r="DQ203" s="69" t="str">
        <f>IF(COUNTBLANK(DR203:$EI203)=COLUMNS(DR203:$EI203),"",REPT("0",Batch_Length-LEN(IF(AND(SUMPRODUCT($F$32:$F202*BQ$32:BQ202)+SUMPRODUCT($F$32:$F202*CP$32:CP202)&gt;0,BQ203+CP203=0),REPT("0",Batch_Length),IF(BQ203+CP203=0,"",TEXT(BQ203+CP203,"0"))))))&amp;IF(AND(SUMPRODUCT($F$32:$F202*BQ$32:BQ202)+SUMPRODUCT($F$32:$F202*CP$32:CP202)&gt;0,BQ203+CP203=0),REPT("0",Batch_Length),IF(BQ203+CP203=0,"",TEXT(BQ203+CP203,"0")))</f>
        <v>598173696899</v>
      </c>
      <c r="DR203" s="69" t="str">
        <f>IF(COUNTBLANK(DS203:$EI203)=COLUMNS(DS203:$EI203),"",REPT("0",Batch_Length-LEN(IF(AND(SUMPRODUCT($F$32:$F202*BR$32:BR202)+SUMPRODUCT($F$32:$F202*CQ$32:CQ202)&gt;0,BR203+CQ203=0),REPT("0",Batch_Length),IF(BR203+CQ203=0,"",TEXT(BR203+CQ203,"0"))))))&amp;IF(AND(SUMPRODUCT($F$32:$F202*BR$32:BR202)+SUMPRODUCT($F$32:$F202*CQ$32:CQ202)&gt;0,BR203+CQ203=0),REPT("0",Batch_Length),IF(BR203+CQ203=0,"",TEXT(BR203+CQ203,"0")))</f>
        <v>318044293239</v>
      </c>
      <c r="DS203" s="69" t="str">
        <f>IF(COUNTBLANK(DT203:$EI203)=COLUMNS(DT203:$EI203),"",REPT("0",Batch_Length-LEN(IF(AND(SUMPRODUCT($F$32:$F202*BS$32:BS202)+SUMPRODUCT($F$32:$F202*CR$32:CR202)&gt;0,BS203+CR203=0),REPT("0",Batch_Length),IF(BS203+CR203=0,"",TEXT(BS203+CR203,"0"))))))&amp;IF(AND(SUMPRODUCT($F$32:$F202*BS$32:BS202)+SUMPRODUCT($F$32:$F202*CR$32:CR202)&gt;0,BS203+CR203=0),REPT("0",Batch_Length),IF(BS203+CR203=0,"",TEXT(BS203+CR203,"0")))</f>
        <v>964852153468</v>
      </c>
      <c r="DT203" s="69" t="str">
        <f>IF(COUNTBLANK(DU203:$EI203)=COLUMNS(DU203:$EI203),"",REPT("0",Batch_Length-LEN(IF(AND(SUMPRODUCT($F$32:$F202*BT$32:BT202)+SUMPRODUCT($F$32:$F202*CS$32:CS202)&gt;0,BT203+CS203=0),REPT("0",Batch_Length),IF(BT203+CS203=0,"",TEXT(BT203+CS203,"0"))))))&amp;IF(AND(SUMPRODUCT($F$32:$F202*BT$32:BT202)+SUMPRODUCT($F$32:$F202*CS$32:CS202)&gt;0,BT203+CS203=0),REPT("0",Batch_Length),IF(BT203+CS203=0,"",TEXT(BT203+CS203,"0")))</f>
        <v>290754541561</v>
      </c>
      <c r="DU203" s="69" t="str">
        <f>IF(COUNTBLANK(DV203:$EI203)=COLUMNS(DV203:$EI203),"",REPT("0",Batch_Length-LEN(IF(AND(SUMPRODUCT($F$32:$F202*BU$32:BU202)+SUMPRODUCT($F$32:$F202*CT$32:CT202)&gt;0,BU203+CT203=0),REPT("0",Batch_Length),IF(BU203+CT203=0,"",TEXT(BU203+CT203,"0"))))))&amp;IF(AND(SUMPRODUCT($F$32:$F202*BU$32:BU202)+SUMPRODUCT($F$32:$F202*CT$32:CT202)&gt;0,BU203+CT203=0),REPT("0",Batch_Length),IF(BU203+CT203=0,"",TEXT(BU203+CT203,"0")))</f>
        <v>889968548278</v>
      </c>
      <c r="DV203" s="69" t="str">
        <f>IF(COUNTBLANK(DW203:$EI203)=COLUMNS(DW203:$EI203),"",REPT("0",Batch_Length-LEN(IF(AND(SUMPRODUCT($F$32:$F202*BV$32:BV202)+SUMPRODUCT($F$32:$F202*CU$32:CU202)&gt;0,BV203+CU203=0),REPT("0",Batch_Length),IF(BV203+CU203=0,"",TEXT(BV203+CU203,"0"))))))&amp;IF(AND(SUMPRODUCT($F$32:$F202*BV$32:BV202)+SUMPRODUCT($F$32:$F202*CU$32:CU202)&gt;0,BV203+CU203=0),REPT("0",Batch_Length),IF(BV203+CU203=0,"",TEXT(BV203+CU203,"0")))</f>
        <v>364310473577</v>
      </c>
      <c r="DW203" s="69" t="str">
        <f>IF(COUNTBLANK(DX203:$EI203)=COLUMNS(DX203:$EI203),"",REPT("0",Batch_Length-LEN(IF(AND(SUMPRODUCT($F$32:$F202*BW$32:BW202)+SUMPRODUCT($F$32:$F202*CV$32:CV202)&gt;0,BW203+CV203=0),REPT("0",Batch_Length),IF(BW203+CV203=0,"",TEXT(BW203+CV203,"0"))))))&amp;IF(AND(SUMPRODUCT($F$32:$F202*BW$32:BW202)+SUMPRODUCT($F$32:$F202*CV$32:CV202)&gt;0,BW203+CV203=0),REPT("0",Batch_Length),IF(BW203+CV203=0,"",TEXT(BW203+CV203,"0")))</f>
        <v>242032218484</v>
      </c>
      <c r="DX203" s="69" t="str">
        <f>IF(COUNTBLANK(DY203:$EI203)=COLUMNS(DY203:$EI203),"",REPT("0",Batch_Length-LEN(IF(AND(SUMPRODUCT($F$32:$F202*BX$32:BX202)+SUMPRODUCT($F$32:$F202*CW$32:CW202)&gt;0,BX203+CW203=0),REPT("0",Batch_Length),IF(BX203+CW203=0,"",TEXT(BX203+CW203,"0"))))))&amp;IF(AND(SUMPRODUCT($F$32:$F202*BX$32:BX202)+SUMPRODUCT($F$32:$F202*CW$32:CW202)&gt;0,BX203+CW203=0),REPT("0",Batch_Length),IF(BX203+CW203=0,"",TEXT(BX203+CW203,"0")))</f>
        <v>690710767331</v>
      </c>
      <c r="DY203" s="69" t="str">
        <f>IF(COUNTBLANK(DZ203:$EI203)=COLUMNS(DZ203:$EI203),"",REPT("0",Batch_Length-LEN(IF(AND(SUMPRODUCT($F$32:$F202*BY$32:BY202)+SUMPRODUCT($F$32:$F202*CX$32:CX202)&gt;0,BY203+CX203=0),REPT("0",Batch_Length),IF(BY203+CX203=0,"",TEXT(BY203+CX203,"0"))))))&amp;IF(AND(SUMPRODUCT($F$32:$F202*BY$32:BY202)+SUMPRODUCT($F$32:$F202*CX$32:CX202)&gt;0,BY203+CX203=0),REPT("0",Batch_Length),IF(BY203+CX203=0,"",TEXT(BY203+CX203,"0")))</f>
        <v>052809889858</v>
      </c>
      <c r="DZ203" s="69" t="str">
        <f>IF(COUNTBLANK(EA203:$EI203)=COLUMNS(EA203:$EI203),"",REPT("0",Batch_Length-LEN(IF(AND(SUMPRODUCT($F$32:$F202*BZ$32:BZ202)+SUMPRODUCT($F$32:$F202*CY$32:CY202)&gt;0,BZ203+CY203=0),REPT("0",Batch_Length),IF(BZ203+CY203=0,"",TEXT(BZ203+CY203,"0"))))))&amp;IF(AND(SUMPRODUCT($F$32:$F202*BZ$32:BZ202)+SUMPRODUCT($F$32:$F202*CY$32:CY202)&gt;0,BZ203+CY203=0),REPT("0",Batch_Length),IF(BZ203+CY203=0,"",TEXT(BZ203+CY203,"0")))</f>
        <v>959501670387</v>
      </c>
      <c r="EA203" s="69" t="str">
        <f>IF(COUNTBLANK(EB203:$EI203)=COLUMNS(EB203:$EI203),"",REPT("0",Batch_Length-LEN(IF(AND(SUMPRODUCT($F$32:$F202*CA$32:CA202)+SUMPRODUCT($F$32:$F202*CZ$32:CZ202)&gt;0,CA203+CZ203=0),REPT("0",Batch_Length),IF(CA203+CZ203=0,"",TEXT(CA203+CZ203,"0"))))))&amp;IF(AND(SUMPRODUCT($F$32:$F202*CA$32:CA202)+SUMPRODUCT($F$32:$F202*CZ$32:CZ202)&gt;0,CA203+CZ203=0),REPT("0",Batch_Length),IF(CA203+CZ203=0,"",TEXT(CA203+CZ203,"0")))</f>
        <v>487585576464</v>
      </c>
      <c r="EB203" s="69" t="str">
        <f>IF(COUNTBLANK(EC203:$EI203)=COLUMNS(EC203:$EI203),"",REPT("0",Batch_Length-LEN(IF(AND(SUMPRODUCT($F$32:$F202*CB$32:CB202)+SUMPRODUCT($F$32:$F202*DA$32:DA202)&gt;0,CB203+DA203=0),REPT("0",Batch_Length),IF(CB203+DA203=0,"",TEXT(CB203+DA203,"0"))))))&amp;IF(AND(SUMPRODUCT($F$32:$F202*CB$32:CB202)+SUMPRODUCT($F$32:$F202*DA$32:DA202)&gt;0,CB203+DA203=0),REPT("0",Batch_Length),IF(CB203+DA203=0,"",TEXT(CB203+DA203,"0")))</f>
        <v>992751978120</v>
      </c>
      <c r="EC203" s="69" t="str">
        <f>IF(COUNTBLANK(ED203:$EI203)=COLUMNS(ED203:$EI203),"",REPT("0",Batch_Length-LEN(IF(AND(SUMPRODUCT($F$32:$F202*CC$32:CC202)+SUMPRODUCT($F$32:$F202*DB$32:DB202)&gt;0,CC203+DB203=0),REPT("0",Batch_Length),IF(CC203+DB203=0,"",TEXT(CC203+DB203,"0"))))))&amp;IF(AND(SUMPRODUCT($F$32:$F202*CC$32:CC202)+SUMPRODUCT($F$32:$F202*DB$32:DB202)&gt;0,CC203+DB203=0),REPT("0",Batch_Length),IF(CC203+DB203=0,"",TEXT(CC203+DB203,"0")))</f>
        <v>075221691752</v>
      </c>
      <c r="ED203" s="69" t="str">
        <f>IF(COUNTBLANK(EE203:$EI203)=COLUMNS(EE203:$EI203),"",REPT("0",Batch_Length-LEN(IF(AND(SUMPRODUCT($F$32:$F202*CD$32:CD202)+SUMPRODUCT($F$32:$F202*DC$32:DC202)&gt;0,CD203+DC203=0),REPT("0",Batch_Length),IF(CD203+DC203=0,"",TEXT(CD203+DC203,"0"))))))&amp;IF(AND(SUMPRODUCT($F$32:$F202*CD$32:CD202)+SUMPRODUCT($F$32:$F202*DC$32:DC202)&gt;0,CD203+DC203=0),REPT("0",Batch_Length),IF(CD203+DC203=0,"",TEXT(CD203+DC203,"0")))</f>
        <v>951803611996</v>
      </c>
      <c r="EE203" s="69" t="str">
        <f>IF(COUNTBLANK(EF203:$EI203)=COLUMNS(EF203:$EI203),"",REPT("0",Batch_Length-LEN(IF(AND(SUMPRODUCT($F$32:$F202*CE$32:CE202)+SUMPRODUCT($F$32:$F202*DD$32:DD202)&gt;0,CE203+DD203=0),REPT("0",Batch_Length),IF(CE203+DD203=0,"",TEXT(CE203+DD203,"0"))))))&amp;IF(AND(SUMPRODUCT($F$32:$F202*CE$32:CE202)+SUMPRODUCT($F$32:$F202*DD$32:DD202)&gt;0,CE203+DD203=0),REPT("0",Batch_Length),IF(CE203+DD203=0,"",TEXT(CE203+DD203,"0")))</f>
        <v>501693185388</v>
      </c>
      <c r="EF203" s="69" t="str">
        <f>IF(COUNTBLANK(EG203:$EI203)=COLUMNS(EG203:$EI203),"",REPT("0",Batch_Length-LEN(IF(AND(SUMPRODUCT($F$32:$F202*CF$32:CF202)+SUMPRODUCT($F$32:$F202*DE$32:DE202)&gt;0,CF203+DE203=0),REPT("0",Batch_Length),IF(CF203+DE203=0,"",TEXT(CF203+DE203,"0"))))))&amp;IF(AND(SUMPRODUCT($F$32:$F202*CF$32:CF202)+SUMPRODUCT($F$32:$F202*DE$32:DE202)&gt;0,CF203+DE203=0),REPT("0",Batch_Length),IF(CF203+DE203=0,"",TEXT(CF203+DE203,"0")))</f>
        <v>992616605577</v>
      </c>
      <c r="EG203" s="69" t="str">
        <f>IF(COUNTBLANK(EH203:$EI203)=COLUMNS(EH203:$EI203),"",REPT("0",Batch_Length-LEN(IF(AND(SUMPRODUCT($F$32:$F202*CG$32:CG202)+SUMPRODUCT($F$32:$F202*DF$32:DF202)&gt;0,CG203+DF203=0),REPT("0",Batch_Length),IF(CG203+DF203=0,"",TEXT(CG203+DF203,"0"))))))&amp;IF(AND(SUMPRODUCT($F$32:$F202*CG$32:CG202)+SUMPRODUCT($F$32:$F202*DF$32:DF202)&gt;0,CG203+DF203=0),REPT("0",Batch_Length),IF(CG203+DF203=0,"",TEXT(CG203+DF203,"0")))</f>
        <v>840524103103</v>
      </c>
      <c r="EH203" s="69" t="str">
        <f>IF(COUNTBLANK(EI203:$EI203)=COLUMNS(EI203:$EI203),"",REPT("0",Batch_Length-LEN(IF(AND(SUMPRODUCT($F$32:$F202*CH$32:CH202)+SUMPRODUCT($F$32:$F202*DG$32:DG202)&gt;0,CH203+DG203=0),REPT("0",Batch_Length),IF(CH203+DG203=0,"",TEXT(CH203+DG203,"0"))))))&amp;IF(AND(SUMPRODUCT($F$32:$F202*CH$32:CH202)+SUMPRODUCT($F$32:$F202*DG$32:DG202)&gt;0,CH203+DG203=0),REPT("0",Batch_Length),IF(CH203+DG203=0,"",TEXT(CH203+DG203,"0")))</f>
        <v>217667823424</v>
      </c>
      <c r="EI203" s="69" t="str">
        <f>IF(AND(SUMPRODUCT($F$32:$F202*CI$32:CI202)+SUMPRODUCT($F$32:$F202*DH$32:DH202)&gt;0,CI203+DH203=0),REPT("0",Batch_Length),IF(CI203+DH203=0,"",TEXT(CI203+DH203,"0")))</f>
        <v>1241018070</v>
      </c>
      <c r="EJ203" s="69" t="str">
        <f t="shared" si="494"/>
        <v>1241018070217667823424840524103103992616605577501693185388951803611996075221691752992751978120487585576464959501670387052809889858690710767331242032218484364310473577889968548278290754541561964852153468318044293239598173696899657235903947616152278558180061176365108428800000000000000000000000000000000000000000</v>
      </c>
      <c r="EK203" s="57" t="s">
        <v>86</v>
      </c>
    </row>
    <row r="204" spans="6:141" outlineLevel="1" x14ac:dyDescent="0.2"/>
    <row r="205" spans="6:141" outlineLevel="1" x14ac:dyDescent="0.2"/>
  </sheetData>
  <mergeCells count="2">
    <mergeCell ref="A3:E3"/>
    <mergeCell ref="F10:H17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/>
    <hyperlink ref="A3" location="HL_Navigator" display="Navigator"/>
    <hyperlink ref="I4" location="Overall_Error_Check" tooltip="Go to Overall Error Check" display="Overall_Error_Check"/>
  </hyperlinks>
  <pageMargins left="0.70866141732283472" right="0.70866141732283472" top="0.74803149606299213" bottom="0.74803149606299213" header="0.31496062992125984" footer="0.31496062992125984"/>
  <pageSetup paperSize="9" scale="1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Model Parameters</v>
      </c>
      <c r="J1" s="72"/>
      <c r="K1" s="72"/>
    </row>
    <row r="2" spans="1:18" ht="18" x14ac:dyDescent="0.25">
      <c r="A2" s="46" t="str">
        <f ca="1">Model_Name</f>
        <v>SP Search for 171 Factorial.xlsx</v>
      </c>
    </row>
    <row r="3" spans="1:18" x14ac:dyDescent="0.2">
      <c r="A3" s="72" t="s">
        <v>1</v>
      </c>
      <c r="B3" s="72"/>
      <c r="C3" s="72"/>
      <c r="D3" s="72"/>
      <c r="E3" s="72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7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87" t="str">
        <f ca="1">IF(ISERROR(OR(FIND("[",CELL("filename",A1)),FIND("]",CELL("filename",A1)))),"",MID(CELL("filename",A1),FIND("[",CELL("filename",A1))+1,FIND("]",CELL("filename",A1))-FIND("[",CELL("filename",A1))-1))</f>
        <v>SP Search for 171 Factorial.xlsx</v>
      </c>
      <c r="H11" s="88"/>
      <c r="I11" s="88"/>
      <c r="J11" s="88"/>
      <c r="K11" s="88"/>
      <c r="L11" s="88"/>
      <c r="M11" s="88"/>
      <c r="N11" s="89"/>
    </row>
    <row r="12" spans="1:18" outlineLevel="1" x14ac:dyDescent="0.2">
      <c r="E12" t="s">
        <v>6</v>
      </c>
      <c r="G12" s="90" t="s">
        <v>89</v>
      </c>
      <c r="H12" s="90"/>
      <c r="I12" s="90"/>
      <c r="J12" s="90"/>
      <c r="K12" s="90"/>
      <c r="L12" s="90"/>
      <c r="M12" s="90"/>
      <c r="N12" s="90"/>
    </row>
    <row r="13" spans="1:18" outlineLevel="1" x14ac:dyDescent="0.2"/>
    <row r="14" spans="1:18" outlineLevel="1" x14ac:dyDescent="0.2"/>
    <row r="15" spans="1:18" ht="16.5" thickBot="1" x14ac:dyDescent="0.3">
      <c r="B15" s="47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/>
    <hyperlink ref="A3" location="HL_Navigator" display="Navigator"/>
    <hyperlink ref="I4" location="Overall_Error_Check" tooltip="Go to Overall Error Check" display="Overall_Error_Check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19"/>
  <sheetViews>
    <sheetView showGridLines="0" workbookViewId="0">
      <pane ySplit="4" topLeftCell="A5" activePane="bottomLeft" state="frozen"/>
      <selection pane="bottomLeft" activeCell="I36" sqref="I36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5" t="str">
        <f ca="1">IF(ISERROR(RIGHT(CELL("filename",A1),LEN(CELL("filename",A1))-FIND("]",CELL("filename",A1)))),
"",
RIGHT(CELL("filename",A1),LEN(CELL("filename",A1))-FIND("]",CELL("filename",A1))))</f>
        <v>Error Checks</v>
      </c>
      <c r="I1" s="72"/>
      <c r="J1" s="72"/>
    </row>
    <row r="2" spans="1:11" ht="18" x14ac:dyDescent="0.25">
      <c r="A2" s="46" t="str">
        <f ca="1">Model_Name</f>
        <v>SP Search for 171 Factorial.xlsx</v>
      </c>
    </row>
    <row r="3" spans="1:11" x14ac:dyDescent="0.2">
      <c r="A3" s="72" t="s">
        <v>1</v>
      </c>
      <c r="B3" s="72"/>
      <c r="C3" s="72"/>
      <c r="D3" s="72"/>
      <c r="E3" s="72"/>
    </row>
    <row r="4" spans="1:11" ht="14.25" x14ac:dyDescent="0.2">
      <c r="B4" t="s">
        <v>2</v>
      </c>
      <c r="F4" s="1">
        <f>Overall_Error_Check</f>
        <v>0</v>
      </c>
    </row>
    <row r="6" spans="1:11" ht="16.5" thickBot="1" x14ac:dyDescent="0.3">
      <c r="B6" s="47">
        <f>MAX($B$5:$B5)+1</f>
        <v>1</v>
      </c>
      <c r="C6" s="3" t="s">
        <v>66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67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68</v>
      </c>
    </row>
    <row r="11" spans="1:11" outlineLevel="1" x14ac:dyDescent="0.2"/>
    <row r="12" spans="1:11" ht="14.25" outlineLevel="1" x14ac:dyDescent="0.2">
      <c r="E12" t="s">
        <v>69</v>
      </c>
      <c r="I12" s="41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9" ht="15" outlineLevel="1" x14ac:dyDescent="0.25">
      <c r="E17" s="5" t="str">
        <f>C8</f>
        <v>Summary of Errors</v>
      </c>
      <c r="I17" s="1">
        <f>MIN(1,SUM(I11:I15))</f>
        <v>0</v>
      </c>
    </row>
    <row r="18" spans="5:9" outlineLevel="1" x14ac:dyDescent="0.2"/>
    <row r="19" spans="5:9" outlineLevel="1" x14ac:dyDescent="0.2"/>
  </sheetData>
  <mergeCells count="2">
    <mergeCell ref="I1:J1"/>
    <mergeCell ref="A3:E3"/>
  </mergeCells>
  <conditionalFormatting sqref="I17 F4">
    <cfRule type="cellIs" dxfId="2" priority="3" operator="notEqual">
      <formula>0</formula>
    </cfRule>
  </conditionalFormatting>
  <conditionalFormatting sqref="I12">
    <cfRule type="cellIs" dxfId="1" priority="2" operator="notEqual">
      <formula>0</formula>
    </cfRule>
  </conditionalFormatting>
  <conditionalFormatting sqref="I12">
    <cfRule type="cellIs" dxfId="0" priority="1" operator="notEqual">
      <formula>0</formula>
    </cfRule>
  </conditionalFormatting>
  <hyperlinks>
    <hyperlink ref="F4" location="Overall_Error_Check" tooltip="Go to Overall Error Check" display="Overall_Error_Check"/>
    <hyperlink ref="A3:E3" location="HL_Navigator" tooltip="Go to Navigator (Table of Contents)" display="Navigator"/>
    <hyperlink ref="A3" location="HL_Navigator" display="Navigator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E56E594-E3BE-4CA7-B070-4DA669B5AC59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Cover</vt:lpstr>
      <vt:lpstr>Navigator</vt:lpstr>
      <vt:lpstr>Style Guide</vt:lpstr>
      <vt:lpstr>The Problem</vt:lpstr>
      <vt:lpstr>Calculating Factorials Exactly</vt:lpstr>
      <vt:lpstr>Model Parameters</vt:lpstr>
      <vt:lpstr>Error Checks</vt:lpstr>
      <vt:lpstr>Batch_Length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2017-04-02T02:40:37Z</dcterms:modified>
</cp:coreProperties>
</file>