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rive_D\Liam\Documents\HP Envy\Drive_E\Liam\Documents\SumProduct\Blogs\"/>
    </mc:Choice>
  </mc:AlternateContent>
  <bookViews>
    <workbookView xWindow="0" yWindow="0" windowWidth="20490" windowHeight="7755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Data in Two Columns" sheetId="10" r:id="rId5"/>
    <sheet name="Calculations" sheetId="11" r:id="rId6"/>
    <sheet name="Error Checks" sheetId="5" r:id="rId7"/>
  </sheets>
  <definedNames>
    <definedName name="Client_Name">'Model Parameters'!$G$12</definedName>
    <definedName name="Days_in_Year">'Model Parameters'!$G$19</definedName>
    <definedName name="Days_in_Yr">'Model Parameters'!$G$19</definedName>
    <definedName name="First_Column_Count">Calculations!$I$10</definedName>
    <definedName name="HL_1">Cover!$A$3</definedName>
    <definedName name="HL_3">'Style Guide'!$A$3</definedName>
    <definedName name="HL_4">'Model Parameters'!$A$3</definedName>
    <definedName name="HL_5">'Data in Two Columns'!$A$3</definedName>
    <definedName name="HL_6">Calculations!$A$3</definedName>
    <definedName name="HL_7">'Error Checks'!$A$3</definedName>
    <definedName name="HL_Model_Parameters">'Model Parameters'!$A$5</definedName>
    <definedName name="HL_Navigator">Navigator!$A$1</definedName>
    <definedName name="HL_Selection_Valid">'Data in Two Columns'!$H$27</definedName>
    <definedName name="List1">'Data in Two Columns'!$F$11:$F$22</definedName>
    <definedName name="List2">'Data in Two Columns'!$H$11:$H$22</definedName>
    <definedName name="ListCounter01">'Data in Two Columns'!$E$11:$E$22</definedName>
    <definedName name="ListCounter02">'Data in Two Columns'!$G$11:$G$22</definedName>
    <definedName name="LU_Dynamic_List">OFFSET(Calculations!$G$20,,,MAX(Total_Count,1),)</definedName>
    <definedName name="Max_List1">'Data in Two Columns'!$G$10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ounding_Accuracy">'Model Parameters'!$G$26</definedName>
    <definedName name="Second_Column_Count">Calculations!$I$11</definedName>
    <definedName name="Selection">'Data in Two Columns'!$F$27</definedName>
    <definedName name="Thousand">'Model Parameters'!$G$31</definedName>
    <definedName name="Total_Count">Calculations!$I$12</definedName>
    <definedName name="Very_Large_Number">'Model Parameters'!$G$28</definedName>
    <definedName name="Very_Small_Number">'Model Parameters'!$G$29</definedName>
  </definedNames>
  <calcPr calcId="171027" calcOnSave="0"/>
</workbook>
</file>

<file path=xl/calcChain.xml><?xml version="1.0" encoding="utf-8"?>
<calcChain xmlns="http://schemas.openxmlformats.org/spreadsheetml/2006/main">
  <c r="H27" i="10" l="1"/>
  <c r="I12" i="5" s="1"/>
  <c r="B6" i="11"/>
  <c r="B15" i="11" s="1"/>
  <c r="A1" i="11"/>
  <c r="E11" i="10"/>
  <c r="E12" i="10" s="1"/>
  <c r="B6" i="10"/>
  <c r="A1" i="10"/>
  <c r="E13" i="10" l="1"/>
  <c r="E14" i="10"/>
  <c r="E15" i="10" s="1"/>
  <c r="E16" i="10" l="1"/>
  <c r="E17" i="10"/>
  <c r="E18" i="10" l="1"/>
  <c r="E19" i="10" s="1"/>
  <c r="E20" i="10" s="1"/>
  <c r="E21" i="10" l="1"/>
  <c r="E22" i="10"/>
  <c r="G10" i="10" s="1"/>
  <c r="I10" i="11" l="1"/>
  <c r="G11" i="10"/>
  <c r="G12" i="10"/>
  <c r="G13" i="10" l="1"/>
  <c r="G14" i="10"/>
  <c r="G17" i="10" l="1"/>
  <c r="G15" i="10"/>
  <c r="G16" i="10"/>
  <c r="G18" i="10" l="1"/>
  <c r="G19" i="10" s="1"/>
  <c r="G20" i="10" l="1"/>
  <c r="G21" i="10" s="1"/>
  <c r="A1" i="5"/>
  <c r="G22" i="10" l="1"/>
  <c r="I12" i="11" s="1"/>
  <c r="I37" i="4"/>
  <c r="F20" i="11" l="1"/>
  <c r="I11" i="11"/>
  <c r="A1" i="2"/>
  <c r="E17" i="5"/>
  <c r="I17" i="5"/>
  <c r="F4" i="11" s="1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F21" i="11" l="1"/>
  <c r="G20" i="11"/>
  <c r="F22" i="11"/>
  <c r="G22" i="11" s="1"/>
  <c r="A2" i="10"/>
  <c r="A2" i="11"/>
  <c r="F4" i="10"/>
  <c r="F4" i="5"/>
  <c r="I4" i="2"/>
  <c r="G4" i="3"/>
  <c r="I4" i="4"/>
  <c r="A2" i="2"/>
  <c r="A2" i="5"/>
  <c r="B56" i="4"/>
  <c r="A2" i="4"/>
  <c r="A2" i="3"/>
  <c r="C6" i="1"/>
  <c r="G21" i="11" l="1"/>
  <c r="F23" i="11"/>
  <c r="F24" i="11"/>
  <c r="G24" i="11" s="1"/>
  <c r="F25" i="11" l="1"/>
  <c r="G23" i="11"/>
  <c r="G25" i="11" l="1"/>
  <c r="F26" i="11"/>
  <c r="F27" i="11" l="1"/>
  <c r="G26" i="11"/>
  <c r="F28" i="11"/>
  <c r="G28" i="11" s="1"/>
  <c r="G27" i="11" l="1"/>
  <c r="F29" i="11"/>
  <c r="F30" i="11" l="1"/>
  <c r="G29" i="11"/>
  <c r="F31" i="11" l="1"/>
  <c r="G30" i="11"/>
  <c r="G31" i="11" l="1"/>
  <c r="F32" i="11"/>
  <c r="F33" i="11" l="1"/>
  <c r="G32" i="11"/>
  <c r="F34" i="11" l="1"/>
  <c r="G33" i="11"/>
  <c r="F35" i="11" l="1"/>
  <c r="G34" i="11"/>
  <c r="F36" i="11" l="1"/>
  <c r="G35" i="11"/>
  <c r="G36" i="11" l="1"/>
  <c r="F37" i="11"/>
  <c r="F38" i="11" l="1"/>
  <c r="G37" i="11"/>
  <c r="F39" i="11" l="1"/>
  <c r="G39" i="11" s="1"/>
  <c r="G38" i="11"/>
</calcChain>
</file>

<file path=xl/sharedStrings.xml><?xml version="1.0" encoding="utf-8"?>
<sst xmlns="http://schemas.openxmlformats.org/spreadsheetml/2006/main" count="136" uniqueCount="102">
  <si>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</si>
  <si>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</si>
  <si>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</si>
  <si>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</si>
  <si>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</si>
  <si>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</si>
  <si>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</si>
  <si>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</si>
  <si>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</si>
  <si>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</si>
  <si>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</si>
  <si>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</si>
  <si>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</si>
  <si>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</si>
  <si>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</si>
  <si>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</si>
  <si>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</si>
  <si>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</si>
  <si>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</si>
  <si>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</si>
  <si>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</si>
  <si>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</si>
  <si>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</si>
  <si>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</si>
  <si>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</si>
  <si>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</si>
  <si>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</si>
  <si>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</si>
  <si>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</si>
  <si>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</si>
  <si>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</si>
  <si>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</si>
  <si>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</si>
  <si>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</si>
  <si>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</si>
  <si>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</si>
  <si>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</si>
  <si>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</si>
  <si>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</si>
  <si>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</si>
  <si>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</si>
  <si>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</si>
  <si>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</si>
  <si>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</si>
  <si>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</si>
  <si>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</si>
  <si>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</si>
  <si>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</si>
  <si>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</si>
  <si>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</si>
  <si>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</si>
  <si>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</si>
  <si>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</si>
  <si>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</si>
  <si>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</si>
  <si>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</si>
  <si>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</si>
  <si>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</si>
  <si>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</si>
  <si>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</si>
  <si>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</si>
  <si>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</si>
  <si>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</si>
  <si>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</si>
  <si>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</si>
  <si>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</si>
  <si>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</si>
  <si>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</si>
  <si>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</si>
  <si>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</si>
  <si>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Counter</t>
  </si>
  <si>
    <t>Summary</t>
  </si>
  <si>
    <t>SumProduct Pty Limited</t>
  </si>
  <si>
    <t>Data</t>
  </si>
  <si>
    <t>List 1</t>
  </si>
  <si>
    <t>List 2</t>
  </si>
  <si>
    <t>Red</t>
  </si>
  <si>
    <t>Orange</t>
  </si>
  <si>
    <t>Yellow</t>
  </si>
  <si>
    <t>Green</t>
  </si>
  <si>
    <t>Indigo</t>
  </si>
  <si>
    <t>Violent</t>
  </si>
  <si>
    <t>Alpha</t>
  </si>
  <si>
    <t>Beta</t>
  </si>
  <si>
    <t>Gamma</t>
  </si>
  <si>
    <t>Delta</t>
  </si>
  <si>
    <t>Goodrem</t>
  </si>
  <si>
    <t>Iota</t>
  </si>
  <si>
    <t>Omega</t>
  </si>
  <si>
    <t>Watches</t>
  </si>
  <si>
    <t>Blew</t>
  </si>
  <si>
    <t>Number of Items</t>
  </si>
  <si>
    <t>Number of items in first column:</t>
  </si>
  <si>
    <t>Number of items in second column:</t>
  </si>
  <si>
    <t>Total:</t>
  </si>
  <si>
    <t>List Generation</t>
  </si>
  <si>
    <t>Item</t>
  </si>
  <si>
    <t>Selection</t>
  </si>
  <si>
    <t>Data in Two Columns</t>
  </si>
  <si>
    <t>Calculations</t>
  </si>
  <si>
    <t>Selection Not Valid</t>
  </si>
  <si>
    <t>Example of how to create a data validation list from two sets of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</si>
</sst>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8" formatCode=";;;"/>
    <numFmt numFmtId="169" formatCode="_(#,##0_);[Red]\(#,##0\);_(\-_);"/>
    <numFmt numFmtId="170" formatCode="_(&quot;$&quot;#,##0.0_);\(&quot;$&quot;#,##0.0\);_(&quot;-&quot;_)"/>
    <numFmt numFmtId="171" formatCode="_(#,##0.0_);\(#,##0.0\);_(&quot;-&quot;_)"/>
    <numFmt numFmtId="172" formatCode="&quot;Row &quot;###0"/>
    <numFmt numFmtId="173" formatCode="#,##0."/>
    <numFmt numFmtId="174" formatCode="_(#,##0_);\(#,##0\);_(\-_)"/>
    <numFmt numFmtId="175" formatCode="_(#,##0.00_);\(#,##0.00\);_(\-_._0_0_)"/>
    <numFmt numFmtId="176" formatCode="&quot;$&quot;* _(#,##0.00_);&quot;$&quot;* \(#,##0.00\);&quot;$&quot;* _(\-_._0_0_)"/>
    <numFmt numFmtId="177" formatCode="&quot;$&quot;* _(#,##0_);&quot;$&quot;* \(#,##0\);&quot;$&quot;* _(\-_)"/>
    <numFmt numFmtId="178" formatCode="[$-C09]dd\ mmm\ yy;@"/>
    <numFmt numFmtId="179" formatCode="mmm\ yy"/>
    <numFmt numFmtId="180" formatCode="[$-C09]d\ mmm\ yy;@"/>
  </numFmts>
  <fonts count="35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  <font>
      <b/>
      <sz val="9"/>
      <name val="Arial"/>
      <family val="2"/>
    </font>
    <font>
      <sz val="10"/>
      <color theme="0"/>
      <name val="Wingdings"/>
      <charset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80" fontId="23" fillId="0" borderId="0" applyFill="0" applyBorder="0" applyProtection="0">
      <alignment horizontal="center"/>
    </xf>
    <xf numFmtId="179" fontId="24" fillId="0" borderId="0" applyFill="0" applyBorder="0" applyProtection="0">
      <alignment horizontal="center"/>
    </xf>
    <xf numFmtId="168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9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9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70" fontId="8" fillId="0" borderId="0" applyFill="0" applyBorder="0">
      <alignment horizontal="right" vertical="center"/>
    </xf>
    <xf numFmtId="171" fontId="8" fillId="0" borderId="0" applyFill="0" applyBorder="0">
      <alignment horizontal="right" vertical="center"/>
    </xf>
    <xf numFmtId="172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3" fontId="16" fillId="3" borderId="1"/>
  </cellStyleXfs>
  <cellXfs count="74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6" fillId="3" borderId="1" xfId="10"/>
    <xf numFmtId="0" fontId="17" fillId="0" borderId="0" xfId="11" applyBorder="1"/>
    <xf numFmtId="0" fontId="18" fillId="0" borderId="0" xfId="12"/>
    <xf numFmtId="0" fontId="26" fillId="0" borderId="3" xfId="13" applyAlignment="1">
      <alignment horizontal="center"/>
    </xf>
    <xf numFmtId="166" fontId="26" fillId="0" borderId="3" xfId="13" applyNumberFormat="1" applyAlignmen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0" fillId="0" borderId="0" xfId="0" applyBorder="1"/>
    <xf numFmtId="0" fontId="14" fillId="0" borderId="0" xfId="7" applyBorder="1"/>
    <xf numFmtId="0" fontId="0" fillId="0" borderId="0" xfId="0" applyFont="1" applyBorder="1"/>
    <xf numFmtId="0" fontId="12" fillId="0" borderId="0" xfId="0" applyFont="1" applyBorder="1" applyAlignment="1">
      <alignment horizontal="left"/>
    </xf>
    <xf numFmtId="0" fontId="15" fillId="0" borderId="0" xfId="9" applyBorder="1"/>
    <xf numFmtId="0" fontId="0" fillId="0" borderId="0" xfId="0" applyBorder="1" applyAlignment="1">
      <alignment horizontal="left"/>
    </xf>
    <xf numFmtId="0" fontId="18" fillId="0" borderId="0" xfId="12" applyBorder="1"/>
    <xf numFmtId="0" fontId="19" fillId="0" borderId="0" xfId="6" applyBorder="1"/>
    <xf numFmtId="0" fontId="32" fillId="0" borderId="0" xfId="25" applyBorder="1"/>
    <xf numFmtId="0" fontId="13" fillId="11" borderId="0" xfId="33" applyBorder="1">
      <alignment horizontal="center"/>
    </xf>
    <xf numFmtId="0" fontId="25" fillId="4" borderId="4" xfId="14">
      <protection locked="0"/>
    </xf>
    <xf numFmtId="0" fontId="12" fillId="0" borderId="0" xfId="0" applyFont="1" applyBorder="1"/>
    <xf numFmtId="0" fontId="26" fillId="0" borderId="3" xfId="13" applyAlignment="1"/>
    <xf numFmtId="168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2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69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0" fontId="3" fillId="0" borderId="0" xfId="15"/>
    <xf numFmtId="164" fontId="16" fillId="3" borderId="1" xfId="10" applyNumberFormat="1" applyProtection="1">
      <protection locked="0"/>
    </xf>
    <xf numFmtId="165" fontId="16" fillId="3" borderId="1" xfId="10" applyNumberFormat="1"/>
    <xf numFmtId="0" fontId="0" fillId="0" borderId="0" xfId="0" applyBorder="1"/>
    <xf numFmtId="0" fontId="27" fillId="0" borderId="0" xfId="8">
      <alignment horizontal="left"/>
      <protection locked="0"/>
    </xf>
    <xf numFmtId="0" fontId="14" fillId="0" borderId="0" xfId="7"/>
    <xf numFmtId="0" fontId="15" fillId="0" borderId="0" xfId="9"/>
    <xf numFmtId="173" fontId="16" fillId="3" borderId="1" xfId="41"/>
    <xf numFmtId="174" fontId="0" fillId="0" borderId="0" xfId="2" applyNumberFormat="1" applyFont="1"/>
    <xf numFmtId="175" fontId="0" fillId="0" borderId="0" xfId="1" applyNumberFormat="1" applyFont="1"/>
    <xf numFmtId="176" fontId="0" fillId="0" borderId="0" xfId="3" applyNumberFormat="1" applyFont="1"/>
    <xf numFmtId="177" fontId="0" fillId="0" borderId="0" xfId="4" applyNumberFormat="1" applyFont="1"/>
    <xf numFmtId="178" fontId="23" fillId="0" borderId="0" xfId="16" applyNumberFormat="1" applyBorder="1">
      <alignment horizontal="center"/>
    </xf>
    <xf numFmtId="179" fontId="24" fillId="0" borderId="0" xfId="17" applyNumberFormat="1" applyBorder="1">
      <alignment horizontal="center"/>
    </xf>
    <xf numFmtId="0" fontId="27" fillId="0" borderId="0" xfId="8">
      <alignment horizontal="left"/>
      <protection locked="0"/>
    </xf>
    <xf numFmtId="0" fontId="27" fillId="0" borderId="0" xfId="8">
      <alignment horizontal="left"/>
      <protection locked="0"/>
    </xf>
    <xf numFmtId="0" fontId="13" fillId="11" borderId="0" xfId="33">
      <alignment horizontal="center"/>
    </xf>
    <xf numFmtId="0" fontId="0" fillId="0" borderId="0" xfId="0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0" fillId="0" borderId="0" xfId="0" applyBorder="1"/>
    <xf numFmtId="0" fontId="13" fillId="11" borderId="0" xfId="33">
      <alignment horizontal="center"/>
    </xf>
    <xf numFmtId="0" fontId="13" fillId="11" borderId="0" xfId="33" applyBorder="1">
      <alignment horizontal="center"/>
    </xf>
    <xf numFmtId="0" fontId="25" fillId="4" borderId="4" xfId="14" applyAlignment="1">
      <alignment horizontal="left"/>
      <protection locked="0"/>
    </xf>
    <xf numFmtId="164" fontId="27" fillId="2" borderId="2" xfId="8" applyNumberFormat="1" applyFill="1" applyBorder="1">
      <alignment horizontal="left"/>
      <protection locked="0"/>
    </xf>
    <xf numFmtId="169" fontId="26" fillId="0" borderId="3" xfId="13" applyNumberFormat="1" applyAlignment="1"/>
    <xf numFmtId="169" fontId="28" fillId="6" borderId="5" xfId="21" applyNumberFormat="1"/>
    <xf numFmtId="169" fontId="33" fillId="6" borderId="5" xfId="21" applyNumberFormat="1" applyFont="1"/>
    <xf numFmtId="168" fontId="0" fillId="0" borderId="0" xfId="0" applyNumberFormat="1"/>
    <xf numFmtId="164" fontId="34" fillId="10" borderId="2" xfId="0" applyNumberFormat="1" applyFont="1" applyFill="1" applyBorder="1" applyAlignment="1" applyProtection="1">
      <alignment horizontal="center"/>
      <protection locked="0"/>
    </xf>
    <xf numFmtId="0" fontId="26" fillId="0" borderId="3" xfId="13" applyAlignment="1"/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6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lor theme="0"/>
      </font>
      <fill>
        <patternFill>
          <bgColor theme="6" tint="-0.24994659260841701"/>
        </patternFill>
      </fill>
    </dxf>
    <dxf>
      <font>
        <b/>
        <i/>
        <color theme="0"/>
      </font>
      <fill>
        <patternFill>
          <bgColor theme="6" tint="-0.24994659260841701"/>
        </patternFill>
      </fill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57"/>
    </row>
    <row r="3" spans="1:19" x14ac:dyDescent="0.2">
      <c r="A3" s="46" t="s">
        <v>1</v>
      </c>
    </row>
    <row r="5" spans="1:19" ht="20.25" x14ac:dyDescent="0.3">
      <c r="C5" s="47" t="str">
        <f>Client_Name</f>
        <v>SumProduct Pty Limited</v>
      </c>
      <c r="D5" s="8"/>
      <c r="E5" s="8"/>
      <c r="F5" s="8"/>
      <c r="G5" s="8"/>
      <c r="H5" s="8"/>
      <c r="I5" s="8"/>
      <c r="J5" s="8"/>
    </row>
    <row r="6" spans="1:19" ht="18" x14ac:dyDescent="0.25">
      <c r="C6" s="48" t="str">
        <f ca="1">Model_Name</f>
        <v>SP Data Validation List from Two Lists Example.xlsx</v>
      </c>
      <c r="D6" s="8"/>
      <c r="E6" s="8"/>
      <c r="F6" s="8"/>
      <c r="G6" s="8"/>
      <c r="H6" s="8"/>
      <c r="I6" s="8"/>
      <c r="J6" s="8"/>
    </row>
    <row r="7" spans="1:19" ht="12.75" x14ac:dyDescent="0.2">
      <c r="C7" s="8"/>
      <c r="D7" s="8"/>
      <c r="E7" s="8"/>
      <c r="F7" s="8"/>
      <c r="G7" s="8"/>
      <c r="H7" s="8"/>
      <c r="I7" s="8"/>
      <c r="J7" s="8"/>
    </row>
    <row r="8" spans="1:19" ht="12.75" x14ac:dyDescent="0.2">
      <c r="C8" s="8"/>
      <c r="D8" s="8"/>
      <c r="E8" s="8"/>
      <c r="F8" s="8"/>
      <c r="G8" s="8"/>
      <c r="H8" s="8"/>
      <c r="I8" s="8"/>
      <c r="J8" s="8"/>
    </row>
    <row r="9" spans="1:19" ht="12.75" x14ac:dyDescent="0.2">
      <c r="C9" s="8"/>
      <c r="D9" s="8"/>
      <c r="E9" s="8"/>
      <c r="F9" s="8"/>
      <c r="G9" s="8"/>
      <c r="H9" s="8"/>
      <c r="I9" s="8"/>
      <c r="J9" s="8"/>
    </row>
    <row r="10" spans="1:19" ht="12.75" x14ac:dyDescent="0.2">
      <c r="C10" s="8"/>
      <c r="D10" s="8"/>
      <c r="E10" s="8"/>
      <c r="F10" s="8"/>
      <c r="G10" s="8"/>
      <c r="H10" s="8"/>
      <c r="I10" s="8"/>
      <c r="J10" s="8"/>
    </row>
    <row r="11" spans="1:19" ht="15" x14ac:dyDescent="0.25">
      <c r="C11" s="8"/>
      <c r="D11" s="8"/>
      <c r="E11" s="8"/>
      <c r="F11" s="8"/>
      <c r="G11" s="8"/>
      <c r="H11" s="8"/>
      <c r="I11" s="8"/>
      <c r="J11" s="8"/>
      <c r="S11" s="42"/>
    </row>
    <row r="12" spans="1:19" ht="12.75" x14ac:dyDescent="0.2">
      <c r="C12" s="8"/>
      <c r="D12" s="8"/>
      <c r="E12" s="8"/>
      <c r="F12" s="8"/>
      <c r="G12" s="8"/>
      <c r="H12" s="8"/>
      <c r="I12" s="8"/>
      <c r="J12" s="8"/>
    </row>
    <row r="13" spans="1:19" ht="12.75" x14ac:dyDescent="0.2">
      <c r="C13" s="8"/>
      <c r="D13" s="8"/>
      <c r="E13" s="8"/>
      <c r="F13" s="8"/>
      <c r="G13" s="8"/>
      <c r="H13" s="8"/>
      <c r="I13" s="8"/>
      <c r="J13" s="8"/>
    </row>
    <row r="14" spans="1:19" ht="12.75" x14ac:dyDescent="0.2">
      <c r="C14" s="9" t="s">
        <v>19</v>
      </c>
      <c r="D14" s="10"/>
      <c r="E14" s="8"/>
      <c r="F14" s="8"/>
      <c r="G14" s="8"/>
      <c r="H14" s="8"/>
      <c r="I14" s="8"/>
      <c r="J14" s="8"/>
    </row>
    <row r="15" spans="1:19" ht="12.75" x14ac:dyDescent="0.2">
      <c r="C15" s="10"/>
      <c r="D15" s="10"/>
      <c r="E15" s="8"/>
      <c r="F15" s="8"/>
      <c r="G15" s="8"/>
      <c r="H15" s="8"/>
      <c r="I15" s="8"/>
      <c r="J15" s="8"/>
    </row>
    <row r="16" spans="1:19" ht="12.75" x14ac:dyDescent="0.2">
      <c r="C16" s="9" t="s">
        <v>20</v>
      </c>
      <c r="D16" s="10"/>
      <c r="E16" s="8"/>
      <c r="F16" s="8"/>
      <c r="G16" s="8"/>
      <c r="H16" s="8"/>
      <c r="I16" s="8"/>
      <c r="J16" s="8"/>
    </row>
    <row r="17" spans="3:10" ht="12.75" x14ac:dyDescent="0.2">
      <c r="C17" s="60" t="s">
        <v>101</v>
      </c>
      <c r="D17" s="60"/>
      <c r="E17" s="60"/>
      <c r="F17" s="60"/>
      <c r="G17" s="60"/>
      <c r="H17" s="60"/>
      <c r="I17" s="60"/>
      <c r="J17" s="60"/>
    </row>
    <row r="18" spans="3:10" ht="12.75" x14ac:dyDescent="0.2">
      <c r="C18" s="60"/>
      <c r="D18" s="60"/>
      <c r="E18" s="60"/>
      <c r="F18" s="60"/>
      <c r="G18" s="60"/>
      <c r="H18" s="60"/>
      <c r="I18" s="60"/>
      <c r="J18" s="60"/>
    </row>
    <row r="19" spans="3:10" ht="12.75" x14ac:dyDescent="0.2">
      <c r="C19" s="11"/>
      <c r="D19" s="10"/>
      <c r="E19" s="8"/>
      <c r="F19" s="8"/>
      <c r="G19" s="8"/>
      <c r="H19" s="8"/>
      <c r="I19" s="8"/>
      <c r="J19" s="8"/>
    </row>
    <row r="20" spans="3:10" ht="12.75" x14ac:dyDescent="0.2">
      <c r="C20" s="11"/>
      <c r="D20" s="10"/>
      <c r="E20" s="8"/>
      <c r="F20" s="8"/>
      <c r="G20" s="8"/>
      <c r="H20" s="8"/>
      <c r="I20" s="8"/>
      <c r="J20" s="8"/>
    </row>
    <row r="21" spans="3:10" ht="12.75" x14ac:dyDescent="0.2">
      <c r="C21" s="11" t="s">
        <v>21</v>
      </c>
      <c r="D21" s="10"/>
      <c r="E21" s="8"/>
      <c r="F21" s="8"/>
      <c r="G21" s="61" t="s">
        <v>22</v>
      </c>
      <c r="H21" s="61"/>
      <c r="I21" s="61"/>
      <c r="J21" s="8"/>
    </row>
    <row r="22" spans="3:10" ht="12.75" x14ac:dyDescent="0.2">
      <c r="C22" s="11" t="s">
        <v>23</v>
      </c>
      <c r="D22" s="10"/>
      <c r="E22" s="8"/>
      <c r="F22" s="8"/>
      <c r="G22" s="61" t="s">
        <v>24</v>
      </c>
      <c r="H22" s="61"/>
      <c r="I22" s="61"/>
      <c r="J22" s="8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0866141732283472" right="0.70866141732283472" top="0.74803149606299213" bottom="0.74803149606299213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14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24" ht="20.25" x14ac:dyDescent="0.3">
      <c r="A1" s="47" t="s">
        <v>1</v>
      </c>
      <c r="F1" s="13"/>
      <c r="G1" s="13"/>
    </row>
    <row r="2" spans="1:24" ht="18" x14ac:dyDescent="0.25">
      <c r="A2" s="48" t="str">
        <f ca="1">Model_Name</f>
        <v>SP Data Validation List from Two Lists Example.xlsx</v>
      </c>
    </row>
    <row r="3" spans="1:24" x14ac:dyDescent="0.2">
      <c r="A3" s="12" t="s">
        <v>1</v>
      </c>
      <c r="B3" s="12"/>
      <c r="C3" s="12"/>
      <c r="D3" s="12"/>
      <c r="E3" s="12"/>
    </row>
    <row r="4" spans="1:24" ht="14.25" x14ac:dyDescent="0.2">
      <c r="E4" t="s">
        <v>2</v>
      </c>
      <c r="G4" s="29">
        <f>Overall_Error_Check</f>
        <v>0</v>
      </c>
    </row>
    <row r="7" spans="1:24" ht="16.5" thickBot="1" x14ac:dyDescent="0.3">
      <c r="B7" s="49">
        <v>1</v>
      </c>
      <c r="C7" s="49" t="s">
        <v>25</v>
      </c>
      <c r="D7" s="49"/>
      <c r="E7" s="49"/>
      <c r="F7" s="49"/>
      <c r="G7" s="49"/>
      <c r="H7" s="49"/>
      <c r="I7" s="49"/>
      <c r="J7" s="49"/>
      <c r="K7" s="49"/>
      <c r="L7" s="49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2.75" thickTop="1" x14ac:dyDescent="0.2"/>
    <row r="9" spans="1:24" x14ac:dyDescent="0.2">
      <c r="F9" s="57" t="s">
        <v>26</v>
      </c>
    </row>
    <row r="10" spans="1:24" x14ac:dyDescent="0.2">
      <c r="F10" s="57" t="s">
        <v>27</v>
      </c>
    </row>
    <row r="11" spans="1:24" x14ac:dyDescent="0.2">
      <c r="F11" s="57" t="s">
        <v>0</v>
      </c>
    </row>
    <row r="12" spans="1:24" x14ac:dyDescent="0.2">
      <c r="F12" s="57" t="s">
        <v>98</v>
      </c>
    </row>
    <row r="13" spans="1:24" x14ac:dyDescent="0.2">
      <c r="F13" s="57" t="s">
        <v>99</v>
      </c>
    </row>
    <row r="14" spans="1:24" x14ac:dyDescent="0.2">
      <c r="F14" s="57" t="s">
        <v>66</v>
      </c>
    </row>
  </sheetData>
  <conditionalFormatting sqref="G4">
    <cfRule type="cellIs" dxfId="12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21571E27-CBA4-4C16-94DC-EE6C1758108F}"/>
    <hyperlink ref="F10" location="HL_3" display="Style Guide" xr:uid="{50A35CCF-FACB-4539-86C7-A0A8031E7ABB}"/>
    <hyperlink ref="F11" location="HL_4" display="Model Parameters" xr:uid="{076684B4-2A18-4973-BAEB-A82A46431FD8}"/>
    <hyperlink ref="F12" location="HL_5" display="Data in Two Columns" xr:uid="{3A360FC7-B32E-4AA1-9201-DF2EFF13EB9D}"/>
    <hyperlink ref="F13" location="HL_6" display="Calculations" xr:uid="{96776950-9884-4298-BCBC-74356EEA746C}"/>
    <hyperlink ref="F14" location="HL_7" display="Error Checks" xr:uid="{DA34A8BF-52A4-4FE4-8AF0-D843C27C8372}"/>
  </hyperlink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  <pageSetUpPr fitToPage="1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47" t="str">
        <f ca="1">IF(ISERROR(RIGHT(CELL("filename",A1),LEN(CELL("filename",A1))-FIND("]",CELL("filename",A1)))),
"",
RIGHT(CELL("filename",A1),LEN(CELL("filename",A1))-FIND("]",CELL("filename",A1))))</f>
        <v>Style Guide</v>
      </c>
      <c r="K1" s="12"/>
    </row>
    <row r="2" spans="1:13" ht="18" x14ac:dyDescent="0.25">
      <c r="A2" s="48" t="str">
        <f ca="1">Model_Name</f>
        <v>SP Data Validation List from Two Lists Example.xlsx</v>
      </c>
    </row>
    <row r="3" spans="1:13" x14ac:dyDescent="0.2">
      <c r="A3" s="61" t="s">
        <v>1</v>
      </c>
      <c r="B3" s="61"/>
      <c r="C3" s="61"/>
      <c r="D3" s="61"/>
      <c r="E3" s="61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57"/>
    </row>
    <row r="6" spans="1:13" ht="16.5" thickBot="1" x14ac:dyDescent="0.3">
      <c r="B6" s="49">
        <f>MAX($B$5:$B5)+1</f>
        <v>1</v>
      </c>
      <c r="C6" s="3" t="s">
        <v>28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.75" outlineLevel="1" thickTop="1" x14ac:dyDescent="0.2"/>
    <row r="8" spans="1:13" outlineLevel="1" x14ac:dyDescent="0.2">
      <c r="C8" s="64" t="s">
        <v>29</v>
      </c>
      <c r="D8" s="64"/>
      <c r="E8" s="64"/>
      <c r="F8" s="64"/>
      <c r="G8" s="64"/>
      <c r="H8" s="14"/>
      <c r="I8" s="14" t="s">
        <v>30</v>
      </c>
      <c r="J8" s="14"/>
      <c r="K8" s="14" t="s">
        <v>31</v>
      </c>
    </row>
    <row r="9" spans="1:13" outlineLevel="1" x14ac:dyDescent="0.2">
      <c r="C9" s="63"/>
      <c r="D9" s="63"/>
      <c r="E9" s="63"/>
      <c r="F9" s="63"/>
      <c r="G9" s="63"/>
      <c r="H9" s="45"/>
      <c r="I9" s="45"/>
      <c r="J9" s="17"/>
      <c r="K9" s="20"/>
    </row>
    <row r="10" spans="1:13" ht="20.25" outlineLevel="1" x14ac:dyDescent="0.3">
      <c r="C10" s="63" t="s">
        <v>32</v>
      </c>
      <c r="D10" s="63"/>
      <c r="E10" s="63"/>
      <c r="F10" s="63"/>
      <c r="G10" s="63"/>
      <c r="H10" s="15"/>
      <c r="I10" s="16" t="str">
        <f>C10</f>
        <v>Sheet Title</v>
      </c>
      <c r="J10" s="17"/>
      <c r="K10" s="18" t="s">
        <v>32</v>
      </c>
    </row>
    <row r="11" spans="1:13" ht="18" outlineLevel="1" x14ac:dyDescent="0.25">
      <c r="C11" s="63" t="s">
        <v>5</v>
      </c>
      <c r="D11" s="63"/>
      <c r="E11" s="63"/>
      <c r="F11" s="63"/>
      <c r="G11" s="63"/>
      <c r="H11" s="15"/>
      <c r="I11" s="19" t="str">
        <f>C11</f>
        <v>Model Name</v>
      </c>
      <c r="J11" s="17"/>
      <c r="K11" s="18" t="s">
        <v>5</v>
      </c>
    </row>
    <row r="12" spans="1:13" outlineLevel="1" x14ac:dyDescent="0.2">
      <c r="C12" s="63"/>
      <c r="D12" s="63"/>
      <c r="E12" s="63"/>
      <c r="F12" s="63"/>
      <c r="G12" s="63"/>
      <c r="H12" s="15"/>
      <c r="I12" s="15"/>
      <c r="J12" s="17"/>
      <c r="K12" s="20"/>
    </row>
    <row r="13" spans="1:13" ht="16.5" outlineLevel="1" thickBot="1" x14ac:dyDescent="0.3">
      <c r="C13" s="63" t="s">
        <v>33</v>
      </c>
      <c r="D13" s="63"/>
      <c r="E13" s="63"/>
      <c r="F13" s="63"/>
      <c r="G13" s="63"/>
      <c r="H13" s="15"/>
      <c r="I13" s="44" t="str">
        <f>C13</f>
        <v>Header 1</v>
      </c>
      <c r="J13" s="17"/>
      <c r="K13" s="18" t="s">
        <v>33</v>
      </c>
    </row>
    <row r="14" spans="1:13" ht="17.25" outlineLevel="1" thickTop="1" x14ac:dyDescent="0.25">
      <c r="C14" s="63" t="s">
        <v>34</v>
      </c>
      <c r="D14" s="63"/>
      <c r="E14" s="63"/>
      <c r="F14" s="63"/>
      <c r="G14" s="63"/>
      <c r="H14" s="15"/>
      <c r="I14" s="4" t="str">
        <f>C14</f>
        <v>Header 2</v>
      </c>
      <c r="J14" s="17"/>
      <c r="K14" s="18" t="s">
        <v>34</v>
      </c>
    </row>
    <row r="15" spans="1:13" ht="15" outlineLevel="1" x14ac:dyDescent="0.25">
      <c r="C15" s="63" t="s">
        <v>35</v>
      </c>
      <c r="D15" s="63"/>
      <c r="E15" s="63"/>
      <c r="F15" s="63"/>
      <c r="G15" s="63"/>
      <c r="H15" s="15"/>
      <c r="I15" s="21" t="str">
        <f>C15</f>
        <v>Header 3</v>
      </c>
      <c r="J15" s="17"/>
      <c r="K15" s="18" t="s">
        <v>35</v>
      </c>
    </row>
    <row r="16" spans="1:13" ht="15" outlineLevel="1" x14ac:dyDescent="0.25">
      <c r="C16" s="63" t="s">
        <v>36</v>
      </c>
      <c r="D16" s="63"/>
      <c r="E16" s="63"/>
      <c r="F16" s="63"/>
      <c r="G16" s="63"/>
      <c r="H16" s="15"/>
      <c r="I16" s="22" t="str">
        <f>C16</f>
        <v>Header 4</v>
      </c>
      <c r="J16" s="17"/>
      <c r="K16" s="18" t="s">
        <v>36</v>
      </c>
    </row>
    <row r="17" spans="2:14" outlineLevel="1" x14ac:dyDescent="0.2">
      <c r="C17" s="63"/>
      <c r="D17" s="63"/>
      <c r="E17" s="63"/>
      <c r="F17" s="63"/>
      <c r="G17" s="63"/>
      <c r="H17" s="15"/>
      <c r="I17" s="15"/>
      <c r="J17" s="17"/>
      <c r="K17" s="20"/>
    </row>
    <row r="18" spans="2:14" ht="15" outlineLevel="1" x14ac:dyDescent="0.25">
      <c r="C18" s="63" t="s">
        <v>37</v>
      </c>
      <c r="D18" s="63"/>
      <c r="E18" s="63"/>
      <c r="F18" s="63"/>
      <c r="G18" s="63"/>
      <c r="H18" s="15"/>
      <c r="I18" s="23" t="str">
        <f>C18</f>
        <v>Notes</v>
      </c>
      <c r="J18" s="17"/>
      <c r="K18" s="18" t="s">
        <v>37</v>
      </c>
    </row>
    <row r="19" spans="2:14" outlineLevel="1" x14ac:dyDescent="0.2">
      <c r="C19" s="63"/>
      <c r="D19" s="63"/>
      <c r="E19" s="63"/>
      <c r="F19" s="63"/>
      <c r="G19" s="63"/>
      <c r="H19" s="15"/>
      <c r="I19" s="15"/>
      <c r="J19" s="17"/>
      <c r="K19" s="20"/>
      <c r="N19" s="23"/>
    </row>
    <row r="20" spans="2:14" ht="15" outlineLevel="1" x14ac:dyDescent="0.25">
      <c r="C20" s="63" t="s">
        <v>38</v>
      </c>
      <c r="D20" s="63"/>
      <c r="E20" s="63"/>
      <c r="F20" s="63"/>
      <c r="G20" s="63"/>
      <c r="H20" s="15"/>
      <c r="I20" s="24" t="str">
        <f>C20</f>
        <v>Table Heading</v>
      </c>
      <c r="J20" s="17"/>
      <c r="K20" s="18" t="s">
        <v>38</v>
      </c>
    </row>
    <row r="21" spans="2:14" outlineLevel="1" x14ac:dyDescent="0.2">
      <c r="H21" s="2"/>
      <c r="I21" s="2"/>
      <c r="J21" s="2"/>
      <c r="K21" s="2"/>
    </row>
    <row r="22" spans="2:14" outlineLevel="1" x14ac:dyDescent="0.2"/>
    <row r="23" spans="2:14" ht="16.5" thickBot="1" x14ac:dyDescent="0.3">
      <c r="B23" s="49">
        <f>MAX($B$5:$B22)+1</f>
        <v>2</v>
      </c>
      <c r="C23" s="3" t="s">
        <v>39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4" ht="12.75" outlineLevel="1" thickTop="1" x14ac:dyDescent="0.2"/>
    <row r="25" spans="2:14" outlineLevel="1" x14ac:dyDescent="0.2">
      <c r="C25" s="65" t="s">
        <v>29</v>
      </c>
      <c r="D25" s="65"/>
      <c r="E25" s="65"/>
      <c r="F25" s="65"/>
      <c r="G25" s="65"/>
      <c r="H25" s="24"/>
      <c r="I25" s="24" t="s">
        <v>30</v>
      </c>
      <c r="J25" s="24"/>
      <c r="K25" s="24" t="s">
        <v>31</v>
      </c>
    </row>
    <row r="26" spans="2:14" ht="15" outlineLevel="1" x14ac:dyDescent="0.25">
      <c r="C26" s="63"/>
      <c r="D26" s="63"/>
      <c r="E26" s="63"/>
      <c r="F26" s="63"/>
      <c r="G26" s="63"/>
      <c r="H26" s="45"/>
      <c r="I26" s="45"/>
      <c r="J26" s="17"/>
      <c r="K26" s="18"/>
    </row>
    <row r="27" spans="2:14" ht="15" outlineLevel="1" x14ac:dyDescent="0.25">
      <c r="C27" s="63" t="s">
        <v>40</v>
      </c>
      <c r="D27" s="63"/>
      <c r="E27" s="63"/>
      <c r="F27" s="63"/>
      <c r="G27" s="63"/>
      <c r="H27" s="15"/>
      <c r="I27" s="25" t="s">
        <v>40</v>
      </c>
      <c r="J27" s="15"/>
      <c r="K27" s="26" t="str">
        <f>C27</f>
        <v>Assumption</v>
      </c>
    </row>
    <row r="28" spans="2:14" ht="15" outlineLevel="1" x14ac:dyDescent="0.25">
      <c r="C28" s="63"/>
      <c r="D28" s="63"/>
      <c r="E28" s="63"/>
      <c r="F28" s="63"/>
      <c r="G28" s="63"/>
      <c r="H28" s="15"/>
      <c r="I28" s="15"/>
      <c r="J28" s="15"/>
      <c r="K28" s="26"/>
    </row>
    <row r="29" spans="2:14" ht="15" outlineLevel="1" x14ac:dyDescent="0.25">
      <c r="C29" s="63" t="s">
        <v>41</v>
      </c>
      <c r="D29" s="63"/>
      <c r="E29" s="63"/>
      <c r="F29" s="63"/>
      <c r="G29" s="63"/>
      <c r="H29" s="15"/>
      <c r="I29" s="27" t="str">
        <f>C29</f>
        <v>Constraint</v>
      </c>
      <c r="J29" s="15"/>
      <c r="K29" s="26" t="str">
        <f>C29</f>
        <v>Constraint</v>
      </c>
    </row>
    <row r="30" spans="2:14" ht="15" outlineLevel="1" x14ac:dyDescent="0.25">
      <c r="C30" s="63"/>
      <c r="D30" s="63"/>
      <c r="E30" s="63"/>
      <c r="F30" s="63"/>
      <c r="G30" s="63"/>
      <c r="H30" s="15"/>
      <c r="I30" s="15"/>
      <c r="J30" s="15"/>
      <c r="K30" s="26"/>
    </row>
    <row r="31" spans="2:14" ht="15" outlineLevel="1" x14ac:dyDescent="0.25">
      <c r="C31" s="62" t="s">
        <v>42</v>
      </c>
      <c r="D31" s="62"/>
      <c r="E31" s="62"/>
      <c r="F31" s="62"/>
      <c r="G31" s="62"/>
      <c r="I31" s="28"/>
      <c r="K31" s="26" t="str">
        <f>C31</f>
        <v>Empty</v>
      </c>
    </row>
    <row r="32" spans="2:14" ht="15" outlineLevel="1" x14ac:dyDescent="0.25">
      <c r="C32" s="62"/>
      <c r="D32" s="62"/>
      <c r="E32" s="62"/>
      <c r="F32" s="62"/>
      <c r="G32" s="62"/>
      <c r="K32" s="26"/>
    </row>
    <row r="33" spans="3:11" ht="15" outlineLevel="1" x14ac:dyDescent="0.25">
      <c r="C33" t="s">
        <v>43</v>
      </c>
      <c r="I33" s="29">
        <v>0</v>
      </c>
      <c r="K33" s="26" t="str">
        <f>C33</f>
        <v>Error Check</v>
      </c>
    </row>
    <row r="34" spans="3:11" ht="15" outlineLevel="1" x14ac:dyDescent="0.25">
      <c r="K34" s="26"/>
    </row>
    <row r="35" spans="3:11" ht="15" outlineLevel="1" x14ac:dyDescent="0.25">
      <c r="C35" s="62" t="s">
        <v>44</v>
      </c>
      <c r="D35" s="62"/>
      <c r="E35" s="62"/>
      <c r="F35" s="62"/>
      <c r="G35" s="62"/>
      <c r="I35" s="12" t="s">
        <v>44</v>
      </c>
      <c r="K35" s="26" t="str">
        <f>C35</f>
        <v>Hyperlink</v>
      </c>
    </row>
    <row r="36" spans="3:11" ht="15" outlineLevel="1" x14ac:dyDescent="0.25">
      <c r="C36" s="62"/>
      <c r="D36" s="62"/>
      <c r="E36" s="62"/>
      <c r="F36" s="62"/>
      <c r="G36" s="62"/>
      <c r="K36" s="26"/>
    </row>
    <row r="37" spans="3:11" ht="15" outlineLevel="1" x14ac:dyDescent="0.25">
      <c r="C37" s="62" t="s">
        <v>45</v>
      </c>
      <c r="D37" s="62"/>
      <c r="E37" s="62"/>
      <c r="F37" s="62"/>
      <c r="G37" s="62"/>
      <c r="I37" s="30" t="str">
        <f>'Error Checks'!E12</f>
        <v>Selection Not Valid</v>
      </c>
      <c r="K37" s="26" t="str">
        <f>C37</f>
        <v>Internal Reference</v>
      </c>
    </row>
    <row r="38" spans="3:11" ht="15" outlineLevel="1" x14ac:dyDescent="0.25">
      <c r="C38" s="62"/>
      <c r="D38" s="62"/>
      <c r="E38" s="62"/>
      <c r="F38" s="62"/>
      <c r="G38" s="62"/>
      <c r="K38" s="26"/>
    </row>
    <row r="39" spans="3:11" ht="15" outlineLevel="1" x14ac:dyDescent="0.25">
      <c r="C39" s="62" t="s">
        <v>46</v>
      </c>
      <c r="D39" s="62"/>
      <c r="E39" s="62"/>
      <c r="F39" s="62"/>
      <c r="G39" s="62"/>
      <c r="I39" s="31">
        <v>77</v>
      </c>
      <c r="K39" s="26" t="s">
        <v>47</v>
      </c>
    </row>
    <row r="40" spans="3:11" ht="15" outlineLevel="1" x14ac:dyDescent="0.25">
      <c r="C40" s="62"/>
      <c r="D40" s="62"/>
      <c r="E40" s="62"/>
      <c r="F40" s="62"/>
      <c r="G40" s="62"/>
      <c r="K40" s="26"/>
    </row>
    <row r="41" spans="3:11" ht="15" outlineLevel="1" x14ac:dyDescent="0.25">
      <c r="C41" s="62" t="s">
        <v>48</v>
      </c>
      <c r="D41" s="62"/>
      <c r="E41" s="62"/>
      <c r="F41" s="62"/>
      <c r="G41" s="62"/>
      <c r="I41" s="32">
        <f>I39</f>
        <v>77</v>
      </c>
      <c r="K41" s="26" t="str">
        <f>C41</f>
        <v>Line Total</v>
      </c>
    </row>
    <row r="42" spans="3:11" ht="15" outlineLevel="1" x14ac:dyDescent="0.25">
      <c r="C42" s="62"/>
      <c r="D42" s="62"/>
      <c r="E42" s="62"/>
      <c r="F42" s="62"/>
      <c r="G42" s="62"/>
      <c r="K42" s="26"/>
    </row>
    <row r="43" spans="3:11" ht="15" outlineLevel="1" x14ac:dyDescent="0.25">
      <c r="C43" s="62" t="s">
        <v>49</v>
      </c>
      <c r="D43" s="62"/>
      <c r="E43" s="62"/>
      <c r="F43" s="62"/>
      <c r="G43" s="62"/>
      <c r="I43" s="33">
        <v>365</v>
      </c>
      <c r="K43" s="26" t="str">
        <f>C43</f>
        <v>Parameter</v>
      </c>
    </row>
    <row r="44" spans="3:11" ht="15" outlineLevel="1" x14ac:dyDescent="0.25">
      <c r="C44" s="62"/>
      <c r="D44" s="62"/>
      <c r="E44" s="62"/>
      <c r="F44" s="62"/>
      <c r="G44" s="62"/>
      <c r="K44" s="26"/>
    </row>
    <row r="45" spans="3:11" ht="15" outlineLevel="1" x14ac:dyDescent="0.25">
      <c r="C45" s="62" t="s">
        <v>50</v>
      </c>
      <c r="D45" s="62"/>
      <c r="E45" s="62"/>
      <c r="F45" s="62"/>
      <c r="G45" s="62"/>
      <c r="I45" s="34" t="s">
        <v>51</v>
      </c>
      <c r="K45" s="26" t="str">
        <f>C45</f>
        <v>Range Name Description</v>
      </c>
    </row>
    <row r="46" spans="3:11" ht="15" outlineLevel="1" x14ac:dyDescent="0.25">
      <c r="C46" s="62"/>
      <c r="D46" s="62"/>
      <c r="E46" s="62"/>
      <c r="F46" s="62"/>
      <c r="G46" s="62"/>
      <c r="K46" s="26"/>
    </row>
    <row r="47" spans="3:11" ht="15" outlineLevel="1" x14ac:dyDescent="0.25">
      <c r="C47" s="62" t="s">
        <v>52</v>
      </c>
      <c r="D47" s="62"/>
      <c r="E47" s="62"/>
      <c r="F47" s="62"/>
      <c r="G47" s="62"/>
      <c r="I47" s="35">
        <f>ROW(C47)</f>
        <v>47</v>
      </c>
      <c r="K47" s="26" t="s">
        <v>53</v>
      </c>
    </row>
    <row r="48" spans="3:11" ht="15" outlineLevel="1" x14ac:dyDescent="0.25">
      <c r="C48" s="62"/>
      <c r="D48" s="62"/>
      <c r="E48" s="62"/>
      <c r="F48" s="62"/>
      <c r="G48" s="62"/>
      <c r="K48" s="26"/>
    </row>
    <row r="49" spans="2:13" ht="15" outlineLevel="1" x14ac:dyDescent="0.25">
      <c r="C49" s="62" t="s">
        <v>54</v>
      </c>
      <c r="D49" s="62"/>
      <c r="E49" s="62"/>
      <c r="F49" s="62"/>
      <c r="G49" s="62"/>
      <c r="I49" s="36">
        <f>I41</f>
        <v>77</v>
      </c>
      <c r="K49" s="26" t="str">
        <f>C49</f>
        <v>Row Summary</v>
      </c>
    </row>
    <row r="50" spans="2:13" ht="15" outlineLevel="1" x14ac:dyDescent="0.25">
      <c r="C50" s="62"/>
      <c r="D50" s="62"/>
      <c r="E50" s="62"/>
      <c r="F50" s="62"/>
      <c r="G50" s="62"/>
      <c r="K50" s="26"/>
    </row>
    <row r="51" spans="2:13" ht="15" outlineLevel="1" x14ac:dyDescent="0.25">
      <c r="C51" s="62" t="s">
        <v>55</v>
      </c>
      <c r="D51" s="62"/>
      <c r="E51" s="62"/>
      <c r="F51" s="62"/>
      <c r="G51" s="62"/>
      <c r="I51" s="37" t="s">
        <v>69</v>
      </c>
      <c r="K51" s="26" t="str">
        <f>C51</f>
        <v>Units</v>
      </c>
    </row>
    <row r="52" spans="2:13" ht="15" outlineLevel="1" x14ac:dyDescent="0.25">
      <c r="C52" s="62"/>
      <c r="D52" s="62"/>
      <c r="E52" s="62"/>
      <c r="F52" s="62"/>
      <c r="G52" s="62"/>
      <c r="K52" s="26"/>
    </row>
    <row r="53" spans="2:13" ht="15" outlineLevel="1" x14ac:dyDescent="0.25">
      <c r="C53" s="62" t="s">
        <v>56</v>
      </c>
      <c r="D53" s="62"/>
      <c r="E53" s="62"/>
      <c r="F53" s="62"/>
      <c r="G53" s="62"/>
      <c r="I53" s="38"/>
      <c r="K53" s="26" t="str">
        <f>C53</f>
        <v>WIP</v>
      </c>
    </row>
    <row r="54" spans="2:13" ht="15" outlineLevel="1" x14ac:dyDescent="0.25">
      <c r="C54" s="62"/>
      <c r="D54" s="62"/>
      <c r="E54" s="62"/>
      <c r="F54" s="62"/>
      <c r="G54" s="62"/>
      <c r="K54" s="26"/>
    </row>
    <row r="55" spans="2:13" outlineLevel="1" x14ac:dyDescent="0.2">
      <c r="C55" s="62"/>
      <c r="D55" s="62"/>
      <c r="E55" s="62"/>
      <c r="F55" s="62"/>
      <c r="G55" s="62"/>
    </row>
    <row r="56" spans="2:13" ht="16.5" thickBot="1" x14ac:dyDescent="0.3">
      <c r="B56" s="49">
        <f>MAX($B$5:$B55)+1</f>
        <v>3</v>
      </c>
      <c r="C56" s="3" t="s">
        <v>57</v>
      </c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2.75" outlineLevel="1" thickTop="1" x14ac:dyDescent="0.2"/>
    <row r="58" spans="2:13" outlineLevel="1" x14ac:dyDescent="0.2">
      <c r="C58" s="64" t="s">
        <v>29</v>
      </c>
      <c r="D58" s="64"/>
      <c r="E58" s="64"/>
      <c r="F58" s="64"/>
      <c r="G58" s="64"/>
      <c r="H58" s="14"/>
      <c r="I58" s="14" t="s">
        <v>30</v>
      </c>
      <c r="J58" s="14"/>
      <c r="K58" s="14" t="s">
        <v>31</v>
      </c>
    </row>
    <row r="59" spans="2:13" outlineLevel="1" x14ac:dyDescent="0.2"/>
    <row r="60" spans="2:13" ht="15" outlineLevel="1" x14ac:dyDescent="0.25">
      <c r="C60" s="62" t="s">
        <v>58</v>
      </c>
      <c r="D60" s="62"/>
      <c r="E60" s="62"/>
      <c r="F60" s="62"/>
      <c r="G60" s="62"/>
      <c r="I60" s="51">
        <v>123456.789</v>
      </c>
      <c r="K60" s="26" t="str">
        <f t="shared" ref="K60:K66" si="0">C60</f>
        <v>Comma</v>
      </c>
    </row>
    <row r="61" spans="2:13" ht="15" outlineLevel="1" x14ac:dyDescent="0.25">
      <c r="C61" s="62"/>
      <c r="D61" s="62"/>
      <c r="E61" s="62"/>
      <c r="F61" s="62"/>
      <c r="G61" s="62"/>
      <c r="K61" s="26"/>
    </row>
    <row r="62" spans="2:13" ht="15" outlineLevel="1" x14ac:dyDescent="0.25">
      <c r="C62" s="62" t="s">
        <v>59</v>
      </c>
      <c r="D62" s="62"/>
      <c r="E62" s="62"/>
      <c r="F62" s="62"/>
      <c r="G62" s="62"/>
      <c r="I62" s="50">
        <v>-123456.789</v>
      </c>
      <c r="K62" s="26" t="str">
        <f t="shared" si="0"/>
        <v>Comma [0]</v>
      </c>
    </row>
    <row r="63" spans="2:13" ht="15" outlineLevel="1" x14ac:dyDescent="0.25">
      <c r="C63" s="62"/>
      <c r="D63" s="62"/>
      <c r="E63" s="62"/>
      <c r="F63" s="62"/>
      <c r="G63" s="62"/>
      <c r="K63" s="26"/>
    </row>
    <row r="64" spans="2:13" ht="15" outlineLevel="1" x14ac:dyDescent="0.25">
      <c r="C64" s="62" t="s">
        <v>60</v>
      </c>
      <c r="D64" s="62"/>
      <c r="E64" s="62"/>
      <c r="F64" s="62"/>
      <c r="G64" s="62"/>
      <c r="I64" s="52">
        <v>123456.789</v>
      </c>
      <c r="K64" s="26" t="str">
        <f t="shared" si="0"/>
        <v>Currency</v>
      </c>
    </row>
    <row r="65" spans="3:11" ht="15" outlineLevel="1" x14ac:dyDescent="0.25">
      <c r="C65" s="62"/>
      <c r="D65" s="62"/>
      <c r="E65" s="62"/>
      <c r="F65" s="62"/>
      <c r="G65" s="62"/>
      <c r="K65" s="26"/>
    </row>
    <row r="66" spans="3:11" ht="15" outlineLevel="1" x14ac:dyDescent="0.25">
      <c r="C66" s="62" t="s">
        <v>61</v>
      </c>
      <c r="D66" s="62"/>
      <c r="E66" s="62"/>
      <c r="F66" s="62"/>
      <c r="G66" s="62"/>
      <c r="I66" s="53">
        <v>123456.789</v>
      </c>
      <c r="K66" s="26" t="str">
        <f t="shared" si="0"/>
        <v>Currency [0]</v>
      </c>
    </row>
    <row r="67" spans="3:11" ht="15" outlineLevel="1" x14ac:dyDescent="0.25">
      <c r="C67" s="62"/>
      <c r="D67" s="62"/>
      <c r="E67" s="62"/>
      <c r="F67" s="62"/>
      <c r="G67" s="62"/>
      <c r="K67" s="26"/>
    </row>
    <row r="68" spans="3:11" ht="15" outlineLevel="1" x14ac:dyDescent="0.25">
      <c r="C68" s="63" t="s">
        <v>62</v>
      </c>
      <c r="D68" s="63"/>
      <c r="E68" s="63"/>
      <c r="F68" s="63"/>
      <c r="G68" s="63"/>
      <c r="H68" s="15"/>
      <c r="I68" s="54">
        <f ca="1">TODAY()</f>
        <v>43088</v>
      </c>
      <c r="J68" s="15"/>
      <c r="K68" s="26" t="str">
        <f>C68</f>
        <v>Date</v>
      </c>
    </row>
    <row r="69" spans="3:11" ht="15" outlineLevel="1" x14ac:dyDescent="0.25">
      <c r="C69" s="63"/>
      <c r="D69" s="63"/>
      <c r="E69" s="63"/>
      <c r="F69" s="63"/>
      <c r="G69" s="63"/>
      <c r="H69" s="15"/>
      <c r="I69" s="15"/>
      <c r="J69" s="15"/>
      <c r="K69" s="26"/>
    </row>
    <row r="70" spans="3:11" ht="15" outlineLevel="1" x14ac:dyDescent="0.25">
      <c r="C70" s="63" t="s">
        <v>63</v>
      </c>
      <c r="D70" s="63"/>
      <c r="E70" s="63"/>
      <c r="F70" s="63"/>
      <c r="G70" s="63"/>
      <c r="H70" s="15"/>
      <c r="I70" s="55">
        <f ca="1">TODAY()</f>
        <v>43088</v>
      </c>
      <c r="J70" s="15"/>
      <c r="K70" s="26" t="str">
        <f>C70</f>
        <v>Date Heading</v>
      </c>
    </row>
    <row r="71" spans="3:11" ht="15" outlineLevel="1" x14ac:dyDescent="0.25">
      <c r="C71" s="62"/>
      <c r="D71" s="62"/>
      <c r="E71" s="62"/>
      <c r="F71" s="62"/>
      <c r="G71" s="62"/>
      <c r="K71" s="26"/>
    </row>
    <row r="72" spans="3:11" ht="15" outlineLevel="1" x14ac:dyDescent="0.25">
      <c r="C72" s="62" t="s">
        <v>64</v>
      </c>
      <c r="D72" s="62"/>
      <c r="E72" s="62"/>
      <c r="F72" s="62"/>
      <c r="G72" s="62"/>
      <c r="I72" s="39">
        <v>-123456.789</v>
      </c>
      <c r="K72" s="26" t="str">
        <f>C72</f>
        <v>Numbers 0</v>
      </c>
    </row>
    <row r="73" spans="3:11" ht="15" outlineLevel="1" x14ac:dyDescent="0.25">
      <c r="C73" s="62"/>
      <c r="D73" s="62"/>
      <c r="E73" s="62"/>
      <c r="F73" s="62"/>
      <c r="G73" s="62"/>
      <c r="K73" s="26"/>
    </row>
    <row r="74" spans="3:11" ht="15" outlineLevel="1" x14ac:dyDescent="0.25">
      <c r="C74" s="62" t="s">
        <v>65</v>
      </c>
      <c r="D74" s="62"/>
      <c r="E74" s="62"/>
      <c r="F74" s="62"/>
      <c r="G74" s="62"/>
      <c r="I74" s="40">
        <v>0.5</v>
      </c>
      <c r="K74" s="26" t="str">
        <f>C74</f>
        <v>Percent</v>
      </c>
    </row>
    <row r="75" spans="3:11" outlineLevel="1" x14ac:dyDescent="0.2">
      <c r="C75" s="62"/>
      <c r="D75" s="62"/>
      <c r="E75" s="62"/>
      <c r="F75" s="62"/>
      <c r="G75" s="62"/>
    </row>
    <row r="76" spans="3:11" outlineLevel="1" x14ac:dyDescent="0.2">
      <c r="C76" s="62"/>
      <c r="D76" s="62"/>
      <c r="E76" s="62"/>
      <c r="F76" s="62"/>
      <c r="G76" s="62"/>
    </row>
    <row r="77" spans="3:11" x14ac:dyDescent="0.2">
      <c r="C77" s="62"/>
      <c r="D77" s="62"/>
      <c r="E77" s="62"/>
      <c r="F77" s="62"/>
      <c r="G77" s="62"/>
    </row>
    <row r="78" spans="3:11" x14ac:dyDescent="0.2">
      <c r="C78" s="62"/>
      <c r="D78" s="62"/>
      <c r="E78" s="62"/>
      <c r="F78" s="62"/>
      <c r="G78" s="62"/>
    </row>
    <row r="79" spans="3:11" x14ac:dyDescent="0.2">
      <c r="C79" s="62"/>
      <c r="D79" s="62"/>
      <c r="E79" s="62"/>
      <c r="F79" s="62"/>
      <c r="G79" s="62"/>
    </row>
    <row r="80" spans="3:11" x14ac:dyDescent="0.2">
      <c r="C80" s="62"/>
      <c r="D80" s="62"/>
      <c r="E80" s="62"/>
      <c r="F80" s="62"/>
      <c r="G80" s="62"/>
    </row>
    <row r="81" spans="3:7" x14ac:dyDescent="0.2">
      <c r="C81" s="62"/>
      <c r="D81" s="62"/>
      <c r="E81" s="62"/>
      <c r="F81" s="62"/>
      <c r="G81" s="62"/>
    </row>
  </sheetData>
  <mergeCells count="66"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81:G81"/>
    <mergeCell ref="C75:G75"/>
    <mergeCell ref="C76:G76"/>
    <mergeCell ref="C77:G77"/>
    <mergeCell ref="C78:G78"/>
    <mergeCell ref="C79:G79"/>
    <mergeCell ref="C80:G80"/>
  </mergeCells>
  <conditionalFormatting sqref="I4">
    <cfRule type="cellIs" dxfId="7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  <pageSetUpPr fitToPage="1"/>
  </sheetPr>
  <dimension ref="A1:S33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47" t="str">
        <f ca="1">IF(ISERROR(RIGHT(CELL("filename",A1),LEN(CELL("filename",A1))-FIND("]",CELL("filename",A1)))),
"",
RIGHT(CELL("filename",A1),LEN(CELL("filename",A1))-FIND("]",CELL("filename",A1))))</f>
        <v>Model Parameters</v>
      </c>
      <c r="J1" s="61"/>
      <c r="K1" s="61"/>
    </row>
    <row r="2" spans="1:18" ht="18" x14ac:dyDescent="0.25">
      <c r="A2" s="48" t="str">
        <f ca="1">Model_Name</f>
        <v>SP Data Validation List from Two Lists Example.xlsx</v>
      </c>
    </row>
    <row r="3" spans="1:18" x14ac:dyDescent="0.2">
      <c r="A3" s="61" t="s">
        <v>1</v>
      </c>
      <c r="B3" s="61"/>
      <c r="C3" s="61"/>
      <c r="D3" s="61"/>
      <c r="E3" s="61"/>
    </row>
    <row r="4" spans="1:18" ht="14.25" x14ac:dyDescent="0.2">
      <c r="E4" t="s">
        <v>2</v>
      </c>
      <c r="I4" s="1">
        <f>Overall_Error_Check</f>
        <v>0</v>
      </c>
    </row>
    <row r="5" spans="1:18" x14ac:dyDescent="0.2">
      <c r="A5" s="57"/>
    </row>
    <row r="6" spans="1:18" ht="16.5" thickBot="1" x14ac:dyDescent="0.3">
      <c r="B6" s="49">
        <f>MAX($B$5:$B5)+1</f>
        <v>1</v>
      </c>
      <c r="C6" s="3" t="s">
        <v>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2.75" outlineLevel="1" thickTop="1" x14ac:dyDescent="0.2"/>
    <row r="8" spans="1:18" ht="16.5" outlineLevel="1" x14ac:dyDescent="0.25">
      <c r="C8" s="4" t="s">
        <v>4</v>
      </c>
    </row>
    <row r="9" spans="1:18" ht="16.5" outlineLevel="1" x14ac:dyDescent="0.25">
      <c r="C9" s="4"/>
    </row>
    <row r="10" spans="1:18" ht="16.5" outlineLevel="1" x14ac:dyDescent="0.25">
      <c r="C10" s="4"/>
      <c r="E10" s="5" t="s">
        <v>3</v>
      </c>
    </row>
    <row r="11" spans="1:18" outlineLevel="1" x14ac:dyDescent="0.2">
      <c r="E11" t="s">
        <v>5</v>
      </c>
      <c r="G11" s="73" t="str">
        <f ca="1">IF(ISERROR(OR(FIND("[",CELL("filename",A1)),FIND("]",CELL("filename",A1)))),"",MID(CELL("filename",A1),FIND("[",CELL("filename",A1))+1,FIND("]",CELL("filename",A1))-FIND("[",CELL("filename",A1))-1))</f>
        <v>SP Data Validation List from Two Lists Example.xlsx</v>
      </c>
      <c r="H11" s="73"/>
      <c r="I11" s="73"/>
      <c r="J11" s="73"/>
      <c r="K11" s="73"/>
      <c r="L11" s="73"/>
      <c r="M11" s="73"/>
      <c r="N11" s="73"/>
    </row>
    <row r="12" spans="1:18" outlineLevel="1" x14ac:dyDescent="0.2">
      <c r="E12" t="s">
        <v>6</v>
      </c>
      <c r="G12" s="66" t="s">
        <v>72</v>
      </c>
      <c r="H12" s="66"/>
      <c r="I12" s="66"/>
      <c r="J12" s="66"/>
      <c r="K12" s="66"/>
      <c r="L12" s="66"/>
      <c r="M12" s="66"/>
      <c r="N12" s="66"/>
    </row>
    <row r="13" spans="1:18" outlineLevel="1" x14ac:dyDescent="0.2">
      <c r="G13" s="57"/>
    </row>
    <row r="14" spans="1:18" outlineLevel="1" x14ac:dyDescent="0.2"/>
    <row r="15" spans="1:18" ht="16.5" thickBot="1" x14ac:dyDescent="0.3">
      <c r="B15" s="49">
        <f>MAX($B$5:$B14)+1</f>
        <v>2</v>
      </c>
      <c r="C15" s="3" t="s">
        <v>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2.75" outlineLevel="1" thickTop="1" x14ac:dyDescent="0.2"/>
    <row r="17" spans="3:7" ht="16.5" outlineLevel="1" x14ac:dyDescent="0.25">
      <c r="C17" s="4" t="s">
        <v>8</v>
      </c>
    </row>
    <row r="18" spans="3:7" outlineLevel="1" x14ac:dyDescent="0.2"/>
    <row r="19" spans="3:7" outlineLevel="1" x14ac:dyDescent="0.2">
      <c r="E19" t="s">
        <v>9</v>
      </c>
      <c r="G19" s="6">
        <v>365</v>
      </c>
    </row>
    <row r="20" spans="3:7" outlineLevel="1" x14ac:dyDescent="0.2">
      <c r="E20" t="s">
        <v>10</v>
      </c>
      <c r="G20" s="6">
        <v>1</v>
      </c>
    </row>
    <row r="21" spans="3:7" outlineLevel="1" x14ac:dyDescent="0.2">
      <c r="E21" t="s">
        <v>11</v>
      </c>
      <c r="G21" s="6">
        <v>3</v>
      </c>
    </row>
    <row r="22" spans="3:7" outlineLevel="1" x14ac:dyDescent="0.2">
      <c r="E22" t="s">
        <v>12</v>
      </c>
      <c r="G22" s="6">
        <v>6</v>
      </c>
    </row>
    <row r="23" spans="3:7" outlineLevel="1" x14ac:dyDescent="0.2">
      <c r="E23" t="s">
        <v>13</v>
      </c>
      <c r="G23" s="6">
        <v>12</v>
      </c>
    </row>
    <row r="24" spans="3:7" outlineLevel="1" x14ac:dyDescent="0.2">
      <c r="E24" t="s">
        <v>14</v>
      </c>
      <c r="G24" s="6">
        <v>4</v>
      </c>
    </row>
    <row r="25" spans="3:7" outlineLevel="1" x14ac:dyDescent="0.2"/>
    <row r="26" spans="3:7" outlineLevel="1" x14ac:dyDescent="0.2">
      <c r="E26" t="s">
        <v>15</v>
      </c>
      <c r="G26" s="6">
        <v>5</v>
      </c>
    </row>
    <row r="27" spans="3:7" outlineLevel="1" x14ac:dyDescent="0.2"/>
    <row r="28" spans="3:7" outlineLevel="1" x14ac:dyDescent="0.2">
      <c r="E28" t="s">
        <v>16</v>
      </c>
      <c r="G28" s="7">
        <v>9.9999999999999997E+98</v>
      </c>
    </row>
    <row r="29" spans="3:7" outlineLevel="1" x14ac:dyDescent="0.2">
      <c r="E29" t="s">
        <v>17</v>
      </c>
      <c r="G29" s="7">
        <v>1E-8</v>
      </c>
    </row>
    <row r="30" spans="3:7" outlineLevel="1" x14ac:dyDescent="0.2"/>
    <row r="31" spans="3:7" outlineLevel="1" x14ac:dyDescent="0.2">
      <c r="E31" t="s">
        <v>18</v>
      </c>
      <c r="G31" s="6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6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D9261-D18F-4638-8F69-CE26BE3ED285}">
  <sheetPr>
    <outlinePr summaryBelow="0" summaryRight="0"/>
    <pageSetUpPr fitToPage="1"/>
  </sheetPr>
  <dimension ref="A1:L29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outlineLevelRow="2" x14ac:dyDescent="0.2"/>
  <cols>
    <col min="1" max="5" width="3.7109375" customWidth="1"/>
    <col min="7" max="7" width="3.7109375" customWidth="1"/>
  </cols>
  <sheetData>
    <row r="1" spans="1:12" ht="20.25" x14ac:dyDescent="0.3">
      <c r="A1" s="47" t="str">
        <f ca="1">IF(ISERROR(RIGHT(CELL("filename",A1),LEN(CELL("filename",A1))-FIND("]",CELL("filename",A1)))),
"",
RIGHT(CELL("filename",A1),LEN(CELL("filename",A1))-FIND("]",CELL("filename",A1))))</f>
        <v>Data in Two Columns</v>
      </c>
      <c r="B1" s="59"/>
      <c r="C1" s="59"/>
      <c r="D1" s="59"/>
      <c r="E1" s="59"/>
      <c r="F1" s="59"/>
      <c r="G1" s="59"/>
      <c r="H1" s="59"/>
    </row>
    <row r="2" spans="1:12" ht="18" x14ac:dyDescent="0.25">
      <c r="A2" s="48" t="str">
        <f ca="1">Model_Name</f>
        <v>SP Data Validation List from Two Lists Example.xlsx</v>
      </c>
      <c r="B2" s="59"/>
      <c r="C2" s="59"/>
      <c r="D2" s="59"/>
      <c r="E2" s="59"/>
      <c r="F2" s="59"/>
      <c r="G2" s="59"/>
      <c r="H2" s="59"/>
    </row>
    <row r="3" spans="1:12" x14ac:dyDescent="0.2">
      <c r="A3" s="61" t="s">
        <v>1</v>
      </c>
      <c r="B3" s="61"/>
      <c r="C3" s="61"/>
      <c r="D3" s="61"/>
      <c r="E3" s="61"/>
      <c r="F3" s="59"/>
      <c r="G3" s="59"/>
      <c r="H3" s="59"/>
    </row>
    <row r="4" spans="1:12" ht="14.25" x14ac:dyDescent="0.2">
      <c r="A4" s="59"/>
      <c r="B4" s="59" t="s">
        <v>2</v>
      </c>
      <c r="C4" s="59"/>
      <c r="D4" s="59"/>
      <c r="E4" s="59"/>
      <c r="F4" s="1">
        <f>Overall_Error_Check</f>
        <v>0</v>
      </c>
      <c r="G4" s="59"/>
      <c r="H4" s="59"/>
    </row>
    <row r="5" spans="1:12" x14ac:dyDescent="0.2">
      <c r="A5" s="57"/>
      <c r="B5" s="59"/>
      <c r="C5" s="59"/>
      <c r="D5" s="59"/>
      <c r="E5" s="59"/>
      <c r="F5" s="59"/>
      <c r="G5" s="59"/>
      <c r="H5" s="59"/>
    </row>
    <row r="6" spans="1:12" ht="16.5" thickBot="1" x14ac:dyDescent="0.3">
      <c r="A6" s="59"/>
      <c r="B6" s="49">
        <f>MAX($B$5:$B5)+1</f>
        <v>1</v>
      </c>
      <c r="C6" s="43" t="s">
        <v>68</v>
      </c>
      <c r="D6" s="3"/>
      <c r="E6" s="3"/>
      <c r="F6" s="3"/>
      <c r="G6" s="3"/>
      <c r="H6" s="3"/>
      <c r="I6" s="3"/>
      <c r="J6" s="3"/>
      <c r="K6" s="3"/>
      <c r="L6" s="3"/>
    </row>
    <row r="7" spans="1:12" ht="12.75" outlineLevel="1" thickTop="1" x14ac:dyDescent="0.2">
      <c r="A7" s="59"/>
      <c r="B7" s="59"/>
      <c r="C7" s="59"/>
      <c r="D7" s="59"/>
      <c r="E7" s="59"/>
      <c r="F7" s="59"/>
      <c r="G7" s="59"/>
      <c r="H7" s="59"/>
    </row>
    <row r="8" spans="1:12" ht="16.5" outlineLevel="1" x14ac:dyDescent="0.25">
      <c r="A8" s="59"/>
      <c r="B8" s="59"/>
      <c r="C8" s="4" t="s">
        <v>73</v>
      </c>
      <c r="D8" s="59"/>
      <c r="E8" s="59"/>
      <c r="F8" s="59"/>
      <c r="G8" s="59"/>
      <c r="H8" s="59"/>
    </row>
    <row r="9" spans="1:12" outlineLevel="2" x14ac:dyDescent="0.2"/>
    <row r="10" spans="1:12" outlineLevel="2" x14ac:dyDescent="0.2">
      <c r="E10" s="71"/>
      <c r="F10" s="58" t="s">
        <v>74</v>
      </c>
      <c r="G10" s="71">
        <f>MAX(E11:E22)</f>
        <v>7</v>
      </c>
      <c r="H10" s="58" t="s">
        <v>75</v>
      </c>
    </row>
    <row r="11" spans="1:12" outlineLevel="2" x14ac:dyDescent="0.2">
      <c r="E11" s="71">
        <f>(COUNTA(F11)+MAX(E$10:E10))*COUNTA(F11)</f>
        <v>1</v>
      </c>
      <c r="F11" s="25" t="s">
        <v>76</v>
      </c>
      <c r="G11" s="71">
        <f>(COUNTA(H11)+MAX(G$10:G10))*COUNTA(H11)</f>
        <v>0</v>
      </c>
      <c r="H11" s="25"/>
    </row>
    <row r="12" spans="1:12" outlineLevel="2" x14ac:dyDescent="0.2">
      <c r="E12" s="71">
        <f>(COUNTA(F12)+MAX(E$10:E11))*COUNTA(F12)</f>
        <v>2</v>
      </c>
      <c r="F12" s="25" t="s">
        <v>77</v>
      </c>
      <c r="G12" s="71">
        <f>(COUNTA(H12)+MAX(G$10:G11))*COUNTA(H12)</f>
        <v>8</v>
      </c>
      <c r="H12" s="25" t="s">
        <v>82</v>
      </c>
    </row>
    <row r="13" spans="1:12" outlineLevel="2" x14ac:dyDescent="0.2">
      <c r="E13" s="71">
        <f>(COUNTA(F13)+MAX(E$10:E12))*COUNTA(F13)</f>
        <v>3</v>
      </c>
      <c r="F13" s="25" t="s">
        <v>78</v>
      </c>
      <c r="G13" s="71">
        <f>(COUNTA(H13)+MAX(G$10:G12))*COUNTA(H13)</f>
        <v>0</v>
      </c>
      <c r="H13" s="25"/>
    </row>
    <row r="14" spans="1:12" outlineLevel="2" x14ac:dyDescent="0.2">
      <c r="E14" s="71">
        <f>(COUNTA(F14)+MAX(E$10:E13))*COUNTA(F14)</f>
        <v>0</v>
      </c>
      <c r="F14" s="25"/>
      <c r="G14" s="71">
        <f>(COUNTA(H14)+MAX(G$10:G13))*COUNTA(H14)</f>
        <v>9</v>
      </c>
      <c r="H14" s="25" t="s">
        <v>83</v>
      </c>
    </row>
    <row r="15" spans="1:12" outlineLevel="2" x14ac:dyDescent="0.2">
      <c r="E15" s="71">
        <f>(COUNTA(F15)+MAX(E$10:E14))*COUNTA(F15)</f>
        <v>4</v>
      </c>
      <c r="F15" s="25" t="s">
        <v>79</v>
      </c>
      <c r="G15" s="71">
        <f>(COUNTA(H15)+MAX(G$10:G14))*COUNTA(H15)</f>
        <v>10</v>
      </c>
      <c r="H15" s="25" t="s">
        <v>84</v>
      </c>
    </row>
    <row r="16" spans="1:12" outlineLevel="2" x14ac:dyDescent="0.2">
      <c r="E16" s="71">
        <f>(COUNTA(F16)+MAX(E$10:E15))*COUNTA(F16)</f>
        <v>5</v>
      </c>
      <c r="F16" s="25" t="s">
        <v>90</v>
      </c>
      <c r="G16" s="71">
        <f>(COUNTA(H16)+MAX(G$10:G15))*COUNTA(H16)</f>
        <v>0</v>
      </c>
      <c r="H16" s="25"/>
    </row>
    <row r="17" spans="3:8" outlineLevel="2" x14ac:dyDescent="0.2">
      <c r="E17" s="71">
        <f>(COUNTA(F17)+MAX(E$10:E16))*COUNTA(F17)</f>
        <v>0</v>
      </c>
      <c r="F17" s="25"/>
      <c r="G17" s="71">
        <f>(COUNTA(H17)+MAX(G$10:G16))*COUNTA(H17)</f>
        <v>11</v>
      </c>
      <c r="H17" s="25" t="s">
        <v>85</v>
      </c>
    </row>
    <row r="18" spans="3:8" outlineLevel="2" x14ac:dyDescent="0.2">
      <c r="E18" s="71">
        <f>(COUNTA(F18)+MAX(E$10:E17))*COUNTA(F18)</f>
        <v>6</v>
      </c>
      <c r="F18" s="25" t="s">
        <v>80</v>
      </c>
      <c r="G18" s="71">
        <f>(COUNTA(H18)+MAX(G$10:G17))*COUNTA(H18)</f>
        <v>12</v>
      </c>
      <c r="H18" s="25" t="s">
        <v>86</v>
      </c>
    </row>
    <row r="19" spans="3:8" outlineLevel="2" x14ac:dyDescent="0.2">
      <c r="E19" s="71">
        <f>(COUNTA(F19)+MAX(E$10:E18))*COUNTA(F19)</f>
        <v>0</v>
      </c>
      <c r="F19" s="25"/>
      <c r="G19" s="71">
        <f>(COUNTA(H19)+MAX(G$10:G18))*COUNTA(H19)</f>
        <v>0</v>
      </c>
      <c r="H19" s="25"/>
    </row>
    <row r="20" spans="3:8" outlineLevel="2" x14ac:dyDescent="0.2">
      <c r="E20" s="71">
        <f>(COUNTA(F20)+MAX(E$10:E19))*COUNTA(F20)</f>
        <v>0</v>
      </c>
      <c r="F20" s="25"/>
      <c r="G20" s="71">
        <f>(COUNTA(H20)+MAX(G$10:G19))*COUNTA(H20)</f>
        <v>13</v>
      </c>
      <c r="H20" s="25" t="s">
        <v>87</v>
      </c>
    </row>
    <row r="21" spans="3:8" outlineLevel="2" x14ac:dyDescent="0.2">
      <c r="E21" s="71">
        <f>(COUNTA(F21)+MAX(E$10:E20))*COUNTA(F21)</f>
        <v>0</v>
      </c>
      <c r="F21" s="25"/>
      <c r="G21" s="71">
        <f>(COUNTA(H21)+MAX(G$10:G20))*COUNTA(H21)</f>
        <v>14</v>
      </c>
      <c r="H21" s="25" t="s">
        <v>88</v>
      </c>
    </row>
    <row r="22" spans="3:8" outlineLevel="2" x14ac:dyDescent="0.2">
      <c r="E22" s="71">
        <f>(COUNTA(F22)+MAX(E$10:E21))*COUNTA(F22)</f>
        <v>7</v>
      </c>
      <c r="F22" s="25" t="s">
        <v>81</v>
      </c>
      <c r="G22" s="71">
        <f>(COUNTA(H22)+MAX(G$10:G21))*COUNTA(H22)</f>
        <v>15</v>
      </c>
      <c r="H22" s="25" t="s">
        <v>89</v>
      </c>
    </row>
    <row r="23" spans="3:8" outlineLevel="2" x14ac:dyDescent="0.2"/>
    <row r="24" spans="3:8" outlineLevel="2" x14ac:dyDescent="0.2"/>
    <row r="25" spans="3:8" ht="16.5" outlineLevel="1" x14ac:dyDescent="0.25">
      <c r="C25" s="4" t="s">
        <v>97</v>
      </c>
    </row>
    <row r="26" spans="3:8" outlineLevel="2" x14ac:dyDescent="0.2"/>
    <row r="27" spans="3:8" ht="12.75" outlineLevel="2" x14ac:dyDescent="0.2">
      <c r="F27" s="25" t="s">
        <v>86</v>
      </c>
      <c r="H27" s="72">
        <f>((COUNTIF(List1,Selection)+COUNTIF(List2,Selection))=0)*(Selection&lt;&gt;"")</f>
        <v>0</v>
      </c>
    </row>
    <row r="28" spans="3:8" outlineLevel="2" x14ac:dyDescent="0.2"/>
    <row r="29" spans="3:8" outlineLevel="1" x14ac:dyDescent="0.2"/>
  </sheetData>
  <mergeCells count="1">
    <mergeCell ref="A3:E3"/>
  </mergeCells>
  <conditionalFormatting sqref="F4">
    <cfRule type="cellIs" dxfId="11" priority="5" operator="notEqual">
      <formula>0</formula>
    </cfRule>
  </conditionalFormatting>
  <conditionalFormatting sqref="F11:F22">
    <cfRule type="expression" dxfId="10" priority="4">
      <formula>AND(F11&lt;&gt;"",F11=Selection)</formula>
    </cfRule>
  </conditionalFormatting>
  <conditionalFormatting sqref="H11:H22">
    <cfRule type="expression" dxfId="9" priority="3">
      <formula>AND(H11&lt;&gt;"",H11=Selection)</formula>
    </cfRule>
  </conditionalFormatting>
  <conditionalFormatting sqref="H27">
    <cfRule type="cellIs" dxfId="1" priority="2" operator="notEqual">
      <formula>0</formula>
    </cfRule>
  </conditionalFormatting>
  <conditionalFormatting sqref="H27">
    <cfRule type="cellIs" dxfId="0" priority="1" operator="notEqual">
      <formula>0</formula>
    </cfRule>
  </conditionalFormatting>
  <dataValidations count="1">
    <dataValidation type="list" allowBlank="1" showInputMessage="1" showErrorMessage="1" sqref="F27" xr:uid="{67D21DD4-5C6B-4068-8E3F-DC3B9416AF75}">
      <formula1>LU_Dynamic_List</formula1>
    </dataValidation>
  </dataValidations>
  <hyperlinks>
    <hyperlink ref="F4" location="Overall_Error_Check" tooltip="Go to Overall Error Check" display="Overall_Error_Check" xr:uid="{F85891E5-76B2-4D85-B599-51DCFF40F61C}"/>
    <hyperlink ref="A3:E3" location="HL_Navigator" tooltip="Go to Navigator (Table of Contents)" display="Navigator" xr:uid="{CAB2DE5E-9C44-45C3-9988-B426CFF266F0}"/>
    <hyperlink ref="A3" location="HL_Navigator" display="Navigator" xr:uid="{19A7AF07-8394-4E95-8654-508ABB27D2B0}"/>
  </hyperlink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D9884-FCD2-4099-B822-30E40EA191EE}">
  <sheetPr>
    <outlinePr summaryBelow="0" summaryRight="0"/>
    <pageSetUpPr fitToPage="1"/>
  </sheetPr>
  <dimension ref="A1:M39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outlineLevelRow="1" x14ac:dyDescent="0.2"/>
  <cols>
    <col min="1" max="5" width="3.7109375" style="59" customWidth="1"/>
    <col min="6" max="16384" width="9.140625" style="59"/>
  </cols>
  <sheetData>
    <row r="1" spans="1:12" ht="20.25" x14ac:dyDescent="0.3">
      <c r="A1" s="47" t="str">
        <f ca="1">IF(ISERROR(RIGHT(CELL("filename",A1),LEN(CELL("filename",A1))-FIND("]",CELL("filename",A1)))),
"",
RIGHT(CELL("filename",A1),LEN(CELL("filename",A1))-FIND("]",CELL("filename",A1))))</f>
        <v>Calculations</v>
      </c>
    </row>
    <row r="2" spans="1:12" ht="18" x14ac:dyDescent="0.25">
      <c r="A2" s="48" t="str">
        <f ca="1">Model_Name</f>
        <v>SP Data Validation List from Two Lists Example.xlsx</v>
      </c>
    </row>
    <row r="3" spans="1:12" x14ac:dyDescent="0.2">
      <c r="A3" s="61" t="s">
        <v>1</v>
      </c>
      <c r="B3" s="61"/>
      <c r="C3" s="61"/>
      <c r="D3" s="61"/>
      <c r="E3" s="61"/>
    </row>
    <row r="4" spans="1:12" ht="14.25" x14ac:dyDescent="0.2">
      <c r="B4" s="59" t="s">
        <v>2</v>
      </c>
      <c r="F4" s="1">
        <f>Overall_Error_Check</f>
        <v>0</v>
      </c>
    </row>
    <row r="5" spans="1:12" x14ac:dyDescent="0.2">
      <c r="A5" s="57"/>
    </row>
    <row r="6" spans="1:12" ht="16.5" thickBot="1" x14ac:dyDescent="0.3">
      <c r="B6" s="49">
        <f>MAX($B$5:$B5)+1</f>
        <v>1</v>
      </c>
      <c r="C6" s="43" t="s">
        <v>91</v>
      </c>
      <c r="D6" s="3"/>
      <c r="E6" s="3"/>
      <c r="F6" s="3"/>
      <c r="G6" s="3"/>
      <c r="H6" s="3"/>
      <c r="I6" s="3"/>
      <c r="J6" s="3"/>
      <c r="K6" s="3"/>
      <c r="L6" s="3"/>
    </row>
    <row r="7" spans="1:12" ht="12.75" outlineLevel="1" thickTop="1" x14ac:dyDescent="0.2"/>
    <row r="8" spans="1:12" ht="16.5" outlineLevel="1" x14ac:dyDescent="0.25">
      <c r="C8" s="4" t="s">
        <v>71</v>
      </c>
    </row>
    <row r="9" spans="1:12" outlineLevel="1" x14ac:dyDescent="0.2"/>
    <row r="10" spans="1:12" outlineLevel="1" x14ac:dyDescent="0.2">
      <c r="D10" s="59" t="s">
        <v>92</v>
      </c>
      <c r="I10" s="69">
        <f>Max_List1</f>
        <v>7</v>
      </c>
    </row>
    <row r="11" spans="1:12" outlineLevel="1" x14ac:dyDescent="0.2">
      <c r="D11" s="59" t="s">
        <v>93</v>
      </c>
      <c r="I11" s="68">
        <f>I12-I10</f>
        <v>8</v>
      </c>
    </row>
    <row r="12" spans="1:12" outlineLevel="1" x14ac:dyDescent="0.2">
      <c r="D12" s="59" t="s">
        <v>94</v>
      </c>
      <c r="I12" s="70">
        <f>MAX(ListCounter01,ListCounter02)</f>
        <v>15</v>
      </c>
    </row>
    <row r="13" spans="1:12" outlineLevel="1" x14ac:dyDescent="0.2"/>
    <row r="14" spans="1:12" outlineLevel="1" x14ac:dyDescent="0.2"/>
    <row r="15" spans="1:12" ht="16.5" thickBot="1" x14ac:dyDescent="0.3">
      <c r="B15" s="49">
        <f>MAX($B$5:$B14)+1</f>
        <v>2</v>
      </c>
      <c r="C15" s="43" t="s">
        <v>95</v>
      </c>
      <c r="D15" s="3"/>
      <c r="E15" s="3"/>
      <c r="F15" s="3"/>
      <c r="G15" s="3"/>
      <c r="H15" s="3"/>
      <c r="I15" s="3"/>
      <c r="J15" s="3"/>
      <c r="K15" s="3"/>
      <c r="L15" s="3"/>
    </row>
    <row r="16" spans="1:12" ht="12.75" thickTop="1" x14ac:dyDescent="0.2"/>
    <row r="17" spans="3:13" ht="16.5" x14ac:dyDescent="0.25">
      <c r="C17" s="4" t="s">
        <v>71</v>
      </c>
    </row>
    <row r="19" spans="3:13" x14ac:dyDescent="0.2">
      <c r="F19" s="58" t="s">
        <v>70</v>
      </c>
      <c r="G19" s="58" t="s">
        <v>96</v>
      </c>
    </row>
    <row r="20" spans="3:13" x14ac:dyDescent="0.2">
      <c r="F20" s="6">
        <f>IF(MAX($F$19:$F19)=Total_Count,"",MAX($F$19:$F19)+1)</f>
        <v>1</v>
      </c>
      <c r="G20" s="30" t="str">
        <f>IF($F20="","",IF($F20&lt;=First_Column_Count,INDEX(List1,MATCH($F20,ListCounter01,0)),INDEX(List2,MATCH($F20,ListCounter02,0))))</f>
        <v>Red</v>
      </c>
    </row>
    <row r="21" spans="3:13" x14ac:dyDescent="0.2">
      <c r="F21" s="6">
        <f>IF(MAX($F$19:$F20)=Total_Count,"",MAX($F$19:$F20)+1)</f>
        <v>2</v>
      </c>
      <c r="G21" s="30" t="str">
        <f>IF($F21="","",IF($F21&lt;=First_Column_Count,INDEX(List1,MATCH($F21,ListCounter01,0)),INDEX(List2,MATCH($F21,ListCounter02,0))))</f>
        <v>Orange</v>
      </c>
    </row>
    <row r="22" spans="3:13" x14ac:dyDescent="0.2">
      <c r="F22" s="6">
        <f>IF(MAX($F$19:$F21)=Total_Count,"",MAX($F$19:$F21)+1)</f>
        <v>3</v>
      </c>
      <c r="G22" s="30" t="str">
        <f>IF($F22="","",IF($F22&lt;=First_Column_Count,INDEX(List1,MATCH($F22,ListCounter01,0)),INDEX(List2,MATCH($F22,ListCounter02,0))))</f>
        <v>Yellow</v>
      </c>
    </row>
    <row r="23" spans="3:13" x14ac:dyDescent="0.2">
      <c r="F23" s="6">
        <f>IF(MAX($F$19:$F22)=Total_Count,"",MAX($F$19:$F22)+1)</f>
        <v>4</v>
      </c>
      <c r="G23" s="30" t="str">
        <f>IF($F23="","",IF($F23&lt;=First_Column_Count,INDEX(List1,MATCH($F23,ListCounter01,0)),INDEX(List2,MATCH($F23,ListCounter02,0))))</f>
        <v>Green</v>
      </c>
    </row>
    <row r="24" spans="3:13" x14ac:dyDescent="0.2">
      <c r="F24" s="6">
        <f>IF(MAX($F$19:$F23)=Total_Count,"",MAX($F$19:$F23)+1)</f>
        <v>5</v>
      </c>
      <c r="G24" s="30" t="str">
        <f>IF($F24="","",IF($F24&lt;=First_Column_Count,INDEX(List1,MATCH($F24,ListCounter01,0)),INDEX(List2,MATCH($F24,ListCounter02,0))))</f>
        <v>Blew</v>
      </c>
    </row>
    <row r="25" spans="3:13" x14ac:dyDescent="0.2">
      <c r="F25" s="6">
        <f>IF(MAX($F$19:$F24)=Total_Count,"",MAX($F$19:$F24)+1)</f>
        <v>6</v>
      </c>
      <c r="G25" s="30" t="str">
        <f>IF($F25="","",IF($F25&lt;=First_Column_Count,INDEX(List1,MATCH($F25,ListCounter01,0)),INDEX(List2,MATCH($F25,ListCounter02,0))))</f>
        <v>Indigo</v>
      </c>
      <c r="M25" s="57"/>
    </row>
    <row r="26" spans="3:13" x14ac:dyDescent="0.2">
      <c r="F26" s="6">
        <f>IF(MAX($F$19:$F25)=Total_Count,"",MAX($F$19:$F25)+1)</f>
        <v>7</v>
      </c>
      <c r="G26" s="30" t="str">
        <f>IF($F26="","",IF($F26&lt;=First_Column_Count,INDEX(List1,MATCH($F26,ListCounter01,0)),INDEX(List2,MATCH($F26,ListCounter02,0))))</f>
        <v>Violent</v>
      </c>
    </row>
    <row r="27" spans="3:13" x14ac:dyDescent="0.2">
      <c r="F27" s="6">
        <f>IF(MAX($F$19:$F26)=Total_Count,"",MAX($F$19:$F26)+1)</f>
        <v>8</v>
      </c>
      <c r="G27" s="30" t="str">
        <f>IF($F27="","",IF($F27&lt;=First_Column_Count,INDEX(List1,MATCH($F27,ListCounter01,0)),INDEX(List2,MATCH($F27,ListCounter02,0))))</f>
        <v>Alpha</v>
      </c>
    </row>
    <row r="28" spans="3:13" x14ac:dyDescent="0.2">
      <c r="F28" s="6">
        <f>IF(MAX($F$19:$F27)=Total_Count,"",MAX($F$19:$F27)+1)</f>
        <v>9</v>
      </c>
      <c r="G28" s="30" t="str">
        <f>IF($F28="","",IF($F28&lt;=First_Column_Count,INDEX(List1,MATCH($F28,ListCounter01,0)),INDEX(List2,MATCH($F28,ListCounter02,0))))</f>
        <v>Beta</v>
      </c>
    </row>
    <row r="29" spans="3:13" x14ac:dyDescent="0.2">
      <c r="F29" s="6">
        <f>IF(MAX($F$19:$F28)=Total_Count,"",MAX($F$19:$F28)+1)</f>
        <v>10</v>
      </c>
      <c r="G29" s="30" t="str">
        <f>IF($F29="","",IF($F29&lt;=First_Column_Count,INDEX(List1,MATCH($F29,ListCounter01,0)),INDEX(List2,MATCH($F29,ListCounter02,0))))</f>
        <v>Gamma</v>
      </c>
    </row>
    <row r="30" spans="3:13" x14ac:dyDescent="0.2">
      <c r="F30" s="6">
        <f>IF(MAX($F$19:$F29)=Total_Count,"",MAX($F$19:$F29)+1)</f>
        <v>11</v>
      </c>
      <c r="G30" s="30" t="str">
        <f>IF($F30="","",IF($F30&lt;=First_Column_Count,INDEX(List1,MATCH($F30,ListCounter01,0)),INDEX(List2,MATCH($F30,ListCounter02,0))))</f>
        <v>Delta</v>
      </c>
    </row>
    <row r="31" spans="3:13" x14ac:dyDescent="0.2">
      <c r="F31" s="6">
        <f>IF(MAX($F$19:$F30)=Total_Count,"",MAX($F$19:$F30)+1)</f>
        <v>12</v>
      </c>
      <c r="G31" s="30" t="str">
        <f>IF($F31="","",IF($F31&lt;=First_Column_Count,INDEX(List1,MATCH($F31,ListCounter01,0)),INDEX(List2,MATCH($F31,ListCounter02,0))))</f>
        <v>Goodrem</v>
      </c>
    </row>
    <row r="32" spans="3:13" x14ac:dyDescent="0.2">
      <c r="F32" s="6">
        <f>IF(MAX($F$19:$F31)=Total_Count,"",MAX($F$19:$F31)+1)</f>
        <v>13</v>
      </c>
      <c r="G32" s="30" t="str">
        <f>IF($F32="","",IF($F32&lt;=First_Column_Count,INDEX(List1,MATCH($F32,ListCounter01,0)),INDEX(List2,MATCH($F32,ListCounter02,0))))</f>
        <v>Iota</v>
      </c>
    </row>
    <row r="33" spans="6:7" x14ac:dyDescent="0.2">
      <c r="F33" s="6">
        <f>IF(MAX($F$19:$F32)=Total_Count,"",MAX($F$19:$F32)+1)</f>
        <v>14</v>
      </c>
      <c r="G33" s="30" t="str">
        <f>IF($F33="","",IF($F33&lt;=First_Column_Count,INDEX(List1,MATCH($F33,ListCounter01,0)),INDEX(List2,MATCH($F33,ListCounter02,0))))</f>
        <v>Omega</v>
      </c>
    </row>
    <row r="34" spans="6:7" x14ac:dyDescent="0.2">
      <c r="F34" s="6">
        <f>IF(MAX($F$19:$F33)=Total_Count,"",MAX($F$19:$F33)+1)</f>
        <v>15</v>
      </c>
      <c r="G34" s="30" t="str">
        <f>IF($F34="","",IF($F34&lt;=First_Column_Count,INDEX(List1,MATCH($F34,ListCounter01,0)),INDEX(List2,MATCH($F34,ListCounter02,0))))</f>
        <v>Watches</v>
      </c>
    </row>
    <row r="35" spans="6:7" x14ac:dyDescent="0.2">
      <c r="F35" s="6" t="str">
        <f>IF(MAX($F$19:$F34)=Total_Count,"",MAX($F$19:$F34)+1)</f>
        <v/>
      </c>
      <c r="G35" s="30" t="str">
        <f>IF($F35="","",IF($F35&lt;=First_Column_Count,INDEX(List1,MATCH($F35,ListCounter01,0)),INDEX(List2,MATCH($F35,ListCounter02,0))))</f>
        <v/>
      </c>
    </row>
    <row r="36" spans="6:7" x14ac:dyDescent="0.2">
      <c r="F36" s="6" t="str">
        <f>IF(MAX($F$19:$F35)=Total_Count,"",MAX($F$19:$F35)+1)</f>
        <v/>
      </c>
      <c r="G36" s="30" t="str">
        <f>IF($F36="","",IF($F36&lt;=First_Column_Count,INDEX(List1,MATCH($F36,ListCounter01,0)),INDEX(List2,MATCH($F36,ListCounter02,0))))</f>
        <v/>
      </c>
    </row>
    <row r="37" spans="6:7" x14ac:dyDescent="0.2">
      <c r="F37" s="6" t="str">
        <f>IF(MAX($F$19:$F36)=Total_Count,"",MAX($F$19:$F36)+1)</f>
        <v/>
      </c>
      <c r="G37" s="30" t="str">
        <f>IF($F37="","",IF($F37&lt;=First_Column_Count,INDEX(List1,MATCH($F37,ListCounter01,0)),INDEX(List2,MATCH($F37,ListCounter02,0))))</f>
        <v/>
      </c>
    </row>
    <row r="38" spans="6:7" x14ac:dyDescent="0.2">
      <c r="F38" s="6" t="str">
        <f>IF(MAX($F$19:$F37)=Total_Count,"",MAX($F$19:$F37)+1)</f>
        <v/>
      </c>
      <c r="G38" s="30" t="str">
        <f>IF($F38="","",IF($F38&lt;=First_Column_Count,INDEX(List1,MATCH($F38,ListCounter01,0)),INDEX(List2,MATCH($F38,ListCounter02,0))))</f>
        <v/>
      </c>
    </row>
    <row r="39" spans="6:7" x14ac:dyDescent="0.2">
      <c r="F39" s="6" t="str">
        <f>IF(MAX($F$19:$F38)=Total_Count,"",MAX($F$19:$F38)+1)</f>
        <v/>
      </c>
      <c r="G39" s="30" t="str">
        <f>IF($F39="","",IF($F39&lt;=First_Column_Count,INDEX(List1,MATCH($F39,ListCounter01,0)),INDEX(List2,MATCH($F39,ListCounter02,0))))</f>
        <v/>
      </c>
    </row>
  </sheetData>
  <mergeCells count="1">
    <mergeCell ref="A3:E3"/>
  </mergeCells>
  <conditionalFormatting sqref="F4">
    <cfRule type="cellIs" dxfId="8" priority="1" operator="notEqual">
      <formula>0</formula>
    </cfRule>
  </conditionalFormatting>
  <hyperlinks>
    <hyperlink ref="F4" location="Overall_Error_Check" tooltip="Go to Overall Error Check" display="Overall_Error_Check" xr:uid="{15C71FF5-F9A4-4770-B325-B7F24E97D4A2}"/>
    <hyperlink ref="A3:E3" location="HL_Navigator" tooltip="Go to Navigator (Table of Contents)" display="Navigator" xr:uid="{BDB4309B-9F8B-43F4-B8C5-D06241D04C6C}"/>
    <hyperlink ref="A3" location="HL_Navigator" display="Navigator" xr:uid="{ADE58A0C-D012-4B1E-82A5-0E69E770C8E5}"/>
  </hyperlink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  <pageSetUpPr fitToPage="1"/>
  </sheetPr>
  <dimension ref="A1:R19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47" t="str">
        <f ca="1">IF(ISERROR(RIGHT(CELL("filename",A1),LEN(CELL("filename",A1))-FIND("]",CELL("filename",A1)))),
"",
RIGHT(CELL("filename",A1),LEN(CELL("filename",A1))-FIND("]",CELL("filename",A1))))</f>
        <v>Error Checks</v>
      </c>
      <c r="I1" s="61"/>
      <c r="J1" s="61"/>
    </row>
    <row r="2" spans="1:11" ht="18" x14ac:dyDescent="0.25">
      <c r="A2" s="48" t="str">
        <f ca="1">Model_Name</f>
        <v>SP Data Validation List from Two Lists Example.xlsx</v>
      </c>
    </row>
    <row r="3" spans="1:11" x14ac:dyDescent="0.2">
      <c r="A3" s="61" t="s">
        <v>1</v>
      </c>
      <c r="B3" s="61"/>
      <c r="C3" s="61"/>
      <c r="D3" s="61"/>
      <c r="E3" s="61"/>
    </row>
    <row r="4" spans="1:11" x14ac:dyDescent="0.2">
      <c r="B4" t="s">
        <v>2</v>
      </c>
      <c r="F4" s="67">
        <f>Overall_Error_Check</f>
        <v>0</v>
      </c>
    </row>
    <row r="5" spans="1:11" x14ac:dyDescent="0.2">
      <c r="A5" s="57"/>
    </row>
    <row r="6" spans="1:11" ht="16.5" thickBot="1" x14ac:dyDescent="0.3">
      <c r="B6" s="49">
        <f>MAX($B$5:$B5)+1</f>
        <v>1</v>
      </c>
      <c r="C6" s="3" t="s">
        <v>66</v>
      </c>
      <c r="D6" s="3"/>
      <c r="E6" s="3"/>
      <c r="F6" s="3"/>
      <c r="G6" s="3"/>
      <c r="H6" s="3"/>
      <c r="I6" s="3"/>
      <c r="J6" s="3"/>
      <c r="K6" s="3"/>
    </row>
    <row r="7" spans="1:11" ht="12.75" outlineLevel="1" thickTop="1" x14ac:dyDescent="0.2"/>
    <row r="8" spans="1:11" ht="16.5" outlineLevel="1" x14ac:dyDescent="0.25">
      <c r="C8" s="4" t="s">
        <v>67</v>
      </c>
    </row>
    <row r="9" spans="1:11" ht="16.5" outlineLevel="1" x14ac:dyDescent="0.25">
      <c r="C9" s="4"/>
    </row>
    <row r="10" spans="1:11" ht="16.5" outlineLevel="1" x14ac:dyDescent="0.25">
      <c r="C10" s="4"/>
      <c r="D10" s="5" t="s">
        <v>68</v>
      </c>
    </row>
    <row r="11" spans="1:11" outlineLevel="1" x14ac:dyDescent="0.2"/>
    <row r="12" spans="1:11" ht="14.25" outlineLevel="1" x14ac:dyDescent="0.2">
      <c r="E12" t="s">
        <v>100</v>
      </c>
      <c r="I12" s="41">
        <f>HL_Selection_Valid</f>
        <v>0</v>
      </c>
    </row>
    <row r="13" spans="1:11" outlineLevel="1" x14ac:dyDescent="0.2">
      <c r="I13" s="59"/>
    </row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5" t="str">
        <f>C8</f>
        <v>Summary of Errors</v>
      </c>
      <c r="I17" s="1">
        <f>MIN(1,SUM(I11:I15))</f>
        <v>0</v>
      </c>
      <c r="K17" s="56"/>
    </row>
    <row r="18" spans="5:11" outlineLevel="1" x14ac:dyDescent="0.2"/>
    <row r="19" spans="5:11" outlineLevel="1" x14ac:dyDescent="0.2"/>
  </sheetData>
  <mergeCells count="2">
    <mergeCell ref="I1:J1"/>
    <mergeCell ref="A3:E3"/>
  </mergeCells>
  <conditionalFormatting sqref="I17">
    <cfRule type="cellIs" dxfId="5" priority="6" operator="notEqual">
      <formula>0</formula>
    </cfRule>
  </conditionalFormatting>
  <conditionalFormatting sqref="I12">
    <cfRule type="cellIs" dxfId="4" priority="5" operator="notEqual">
      <formula>0</formula>
    </cfRule>
  </conditionalFormatting>
  <conditionalFormatting sqref="I12">
    <cfRule type="cellIs" dxfId="3" priority="4" operator="notEqual">
      <formula>0</formula>
    </cfRule>
  </conditionalFormatting>
  <conditionalFormatting sqref="F4">
    <cfRule type="cellIs" dxfId="2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  <hyperlink ref="I12" location="HL_Selection_Valid" display="HL_Selection_Valid" xr:uid="{20E40145-9C97-407C-96A1-6FD73EA30431}"/>
  </hyperlink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33</vt:i4>
      </vt:variant>
    </vt:vector>
  </HeadingPairs>
  <TitlesOfParts>
    <vt:vector size="40" baseType="lpstr">
      <vt:lpstr>Cover</vt:lpstr>
      <vt:lpstr>Navigator</vt:lpstr>
      <vt:lpstr>Style Guide</vt:lpstr>
      <vt:lpstr>Model Parameters</vt:lpstr>
      <vt:lpstr>Data in Two Columns</vt:lpstr>
      <vt:lpstr>Calculations</vt:lpstr>
      <vt:lpstr>Error Checks</vt:lpstr>
      <vt:lpstr>Client_Name</vt:lpstr>
      <vt:lpstr>Days_in_Year</vt:lpstr>
      <vt:lpstr>Days_in_Yr</vt:lpstr>
      <vt:lpstr>First_Column_Count</vt:lpstr>
      <vt:lpstr>HL_1</vt:lpstr>
      <vt:lpstr>HL_3</vt:lpstr>
      <vt:lpstr>HL_4</vt:lpstr>
      <vt:lpstr>HL_5</vt:lpstr>
      <vt:lpstr>HL_6</vt:lpstr>
      <vt:lpstr>HL_7</vt:lpstr>
      <vt:lpstr>HL_Model_Parameters</vt:lpstr>
      <vt:lpstr>HL_Navigator</vt:lpstr>
      <vt:lpstr>HL_Selection_Valid</vt:lpstr>
      <vt:lpstr>List1</vt:lpstr>
      <vt:lpstr>List2</vt:lpstr>
      <vt:lpstr>ListCounter01</vt:lpstr>
      <vt:lpstr>ListCounter02</vt:lpstr>
      <vt:lpstr>Max_List1</vt:lpstr>
      <vt:lpstr>Model_Name</vt:lpstr>
      <vt:lpstr>Months_in_Half_Yr</vt:lpstr>
      <vt:lpstr>Months_in_Month</vt:lpstr>
      <vt:lpstr>Months_in_Qtr</vt:lpstr>
      <vt:lpstr>Months_in_Quarter</vt:lpstr>
      <vt:lpstr>Months_in_Year</vt:lpstr>
      <vt:lpstr>Overall_Error_Check</vt:lpstr>
      <vt:lpstr>Quarters_in_Year</vt:lpstr>
      <vt:lpstr>Rounding_Accuracy</vt:lpstr>
      <vt:lpstr>Second_Column_Count</vt:lpstr>
      <vt:lpstr>Selection</vt:lpstr>
      <vt:lpstr>Thousand</vt:lpstr>
      <vt:lpstr>Total_Count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Liam Bastick</cp:lastModifiedBy>
  <dcterms:created xsi:type="dcterms:W3CDTF">2012-10-20T20:39:47Z</dcterms:created>
  <dcterms:modified xsi:type="dcterms:W3CDTF">2017-12-18T20:45:00Z</dcterms:modified>
</cp:coreProperties>
</file>