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11/relationships/webextensiontaskpanes" Target="xl/webextensions/taskpanes.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3"/>
  <workbookPr codeName="ThisWorkbook"/>
  <mc:AlternateContent xmlns:mc="http://schemas.openxmlformats.org/markup-compatibility/2006">
    <mc:Choice Requires="x15">
      <x15ac:absPath xmlns:x15ac="http://schemas.microsoft.com/office/spreadsheetml/2010/11/ac" url="https://sumproduct0-my.sharepoint.com/personal/steve_kraynak_sumproduct_com/Documents/Presentations/Toronto meetup/Excel Files/"/>
    </mc:Choice>
  </mc:AlternateContent>
  <xr:revisionPtr revIDLastSave="0" documentId="8_{6BD0A03D-299C-4642-A0B1-9459EE382F96}" xr6:coauthVersionLast="47" xr6:coauthVersionMax="47" xr10:uidLastSave="{00000000-0000-0000-0000-000000000000}"/>
  <bookViews>
    <workbookView xWindow="-120" yWindow="-120" windowWidth="29040" windowHeight="15720" xr2:uid="{00000000-000D-0000-FFFF-FFFF00000000}"/>
  </bookViews>
  <sheets>
    <sheet name="Cover" sheetId="14" r:id="rId1"/>
    <sheet name="Resources" sheetId="15" r:id="rId2"/>
    <sheet name="Prompts" sheetId="13" r:id="rId3"/>
    <sheet name="SalesData" sheetId="11" r:id="rId4"/>
    <sheet name="Excel Labs add-in" sheetId="16" r:id="rId5"/>
    <sheet name="GenerativeAI" sheetId="3" r:id="rId6"/>
    <sheet name="Get Definitions" sheetId="12" r:id="rId7"/>
    <sheet name="Classify AppReviews" sheetId="4" r:id="rId8"/>
  </sheets>
  <definedNames>
    <definedName name="Actionability">'Classify AppReviews'!$A$3</definedName>
    <definedName name="Client_Name">"SumProduct US, LLC"</definedName>
    <definedName name="Model_Name">"Toronto Meetup - ChatGPT and Excel"</definedName>
    <definedName name="MyPrompt">'Classify AppReviews'!$A$2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4" l="1"/>
  <c r="B4" i="14" l="1"/>
  <c r="D7" i="4" l="1" a="1"/>
  <c r="D7" i="4" s="1"/>
  <c r="B4" i="12" a="1"/>
  <c r="B4" i="12" s="1"/>
  <c r="B5" i="12" a="1"/>
  <c r="B5" i="12" s="1"/>
  <c r="B6" i="12" a="1"/>
  <c r="B6" i="12" s="1"/>
  <c r="B7" i="12" a="1"/>
  <c r="B7" i="12" s="1"/>
  <c r="B8" i="12" a="1"/>
  <c r="B8" i="12" s="1"/>
  <c r="B9" i="12" a="1"/>
  <c r="B9" i="12" s="1"/>
  <c r="B10" i="12" a="1"/>
  <c r="B10" i="12" s="1"/>
  <c r="B11" i="12" a="1"/>
  <c r="B11" i="12" s="1"/>
  <c r="B12" i="12" a="1"/>
  <c r="B12" i="12" s="1"/>
  <c r="B13" i="12" a="1"/>
  <c r="B13" i="12" s="1"/>
  <c r="B14" i="12" a="1"/>
  <c r="B14" i="12" s="1"/>
  <c r="B15" i="12" a="1"/>
  <c r="B15" i="12" s="1"/>
  <c r="B16" i="12" a="1"/>
  <c r="B16" i="12" s="1"/>
  <c r="B17" i="12" a="1"/>
  <c r="B17" i="12" s="1"/>
  <c r="B18" i="12" a="1"/>
  <c r="B18" i="12" s="1"/>
  <c r="B13" i="4" a="1"/>
  <c r="B13" i="4" s="1"/>
  <c r="C13" i="4" s="1" a="1"/>
  <c r="C13" i="4" s="1"/>
  <c r="D13" i="4" a="1"/>
  <c r="D13" i="4" s="1"/>
  <c r="D8" i="4" a="1"/>
  <c r="D8" i="4" s="1"/>
  <c r="D9" i="4" a="1"/>
  <c r="D9" i="4" s="1"/>
  <c r="D10" i="4" a="1"/>
  <c r="D10" i="4" s="1"/>
  <c r="D11" i="4" a="1"/>
  <c r="D11" i="4" s="1"/>
  <c r="D12" i="4" a="1"/>
  <c r="D12" i="4" s="1"/>
  <c r="D14" i="4" a="1"/>
  <c r="D14" i="4" s="1"/>
  <c r="D15" i="4" a="1"/>
  <c r="D15" i="4" s="1"/>
  <c r="D16" i="4" a="1"/>
  <c r="D16" i="4" s="1"/>
  <c r="D17" i="4" a="1"/>
  <c r="D17" i="4" s="1"/>
  <c r="D18" i="4" a="1"/>
  <c r="D18" i="4" s="1"/>
  <c r="D19" i="4" a="1"/>
  <c r="D19" i="4" s="1"/>
  <c r="B7" i="4" a="1"/>
  <c r="B7" i="4" s="1"/>
  <c r="C7" i="4" s="1" a="1"/>
  <c r="C7" i="4" s="1"/>
  <c r="B8" i="4" a="1"/>
  <c r="B8" i="4" s="1"/>
  <c r="C8" i="4" s="1" a="1"/>
  <c r="C8" i="4" s="1"/>
  <c r="B9" i="4" a="1"/>
  <c r="B9" i="4" s="1"/>
  <c r="C9" i="4" s="1" a="1"/>
  <c r="C9" i="4" s="1"/>
  <c r="B10" i="4" a="1"/>
  <c r="B10" i="4" s="1"/>
  <c r="C10" i="4" s="1" a="1"/>
  <c r="C10" i="4" s="1"/>
  <c r="B11" i="4" a="1"/>
  <c r="B11" i="4" s="1"/>
  <c r="C11" i="4" s="1" a="1"/>
  <c r="C11" i="4" s="1"/>
  <c r="B12" i="4" a="1"/>
  <c r="B12" i="4" s="1"/>
  <c r="C12" i="4" s="1" a="1"/>
  <c r="C12" i="4" s="1"/>
  <c r="B14" i="4" a="1"/>
  <c r="B14" i="4" s="1"/>
  <c r="C14" i="4" s="1" a="1"/>
  <c r="C14" i="4" s="1"/>
  <c r="B15" i="4" a="1"/>
  <c r="B15" i="4" s="1"/>
  <c r="C15" i="4" s="1" a="1"/>
  <c r="C15" i="4" s="1"/>
  <c r="B16" i="4" a="1"/>
  <c r="B16" i="4" s="1"/>
  <c r="C16" i="4" s="1" a="1"/>
  <c r="C16" i="4" s="1"/>
  <c r="B17" i="4" a="1"/>
  <c r="B17" i="4" s="1"/>
  <c r="C17" i="4" s="1" a="1"/>
  <c r="C17" i="4" s="1"/>
  <c r="B18" i="4" a="1"/>
  <c r="B18" i="4" s="1"/>
  <c r="C18" i="4" s="1" a="1"/>
  <c r="C18" i="4" s="1"/>
  <c r="B19" i="4" a="1"/>
  <c r="B19" i="4" s="1"/>
  <c r="C19" i="4" s="1" a="1"/>
  <c r="C19" i="4" s="1"/>
  <c r="B5" i="3" a="1"/>
  <c r="B5" i="3" s="1"/>
  <c r="B7" i="3" l="1" a="1"/>
  <c r="B7" i="3" s="1"/>
  <c r="B6" i="3" a="1"/>
  <c r="B6" i="3"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<sst xmlns="http://schemas.openxmlformats.org/spreadsheetml/2006/main" count="261" uniqueCount="139">
  <si>
    <t>Presented by: Steve Kraynak, Director</t>
  </si>
  <si>
    <t>Any queries, please e-mail:</t>
  </si>
  <si>
    <t>Steve.Kraynak@sumproduct.com</t>
  </si>
  <si>
    <t>Website:</t>
  </si>
  <si>
    <t>www.sumproduct.com</t>
  </si>
  <si>
    <t>LinkedIn:</t>
  </si>
  <si>
    <t>linkedin.com/in/steve-kraynak</t>
  </si>
  <si>
    <t>Links and information presented in the session</t>
  </si>
  <si>
    <t>Link</t>
  </si>
  <si>
    <t>Description</t>
  </si>
  <si>
    <t xml:space="preserve">What Is ChatGPT Doing … and Why Does It Work?—Stephen Wolfram Writings </t>
  </si>
  <si>
    <t>https://bing.com/chat</t>
  </si>
  <si>
    <t>Bing's AI-powered copilot for the web</t>
  </si>
  <si>
    <t xml:space="preserve">https://Chat.OpenAI.com </t>
  </si>
  <si>
    <t>Homepage for ChatGPT interaction</t>
  </si>
  <si>
    <t xml:space="preserve">https://platform.openai.com/ </t>
  </si>
  <si>
    <t>Configure, test, and interact with the ChatGPT APIs</t>
  </si>
  <si>
    <t>Why ChatGPT Is Getting Dumber at Basic Math (msn.com)</t>
  </si>
  <si>
    <t>Summary of research by Lingjiao Chen, Matei Zaharia, James Zou</t>
  </si>
  <si>
    <t xml:space="preserve">How Is ChatGPT’s Behavior Changing over Time? </t>
  </si>
  <si>
    <t>Research study by Lingjiao Chen, Matei Zaharia, James Zou</t>
  </si>
  <si>
    <t>https://learnprompting.org/docs/intro</t>
  </si>
  <si>
    <t>Learn about writing good prompts.</t>
  </si>
  <si>
    <t>https://www.promptingguide.ai/</t>
  </si>
  <si>
    <t>Confirmed: the new Bing runs on OpenAI’s GPT-4 | Bing Search Blog</t>
  </si>
  <si>
    <t>https://techcommunity.microsoft.com/t5/excel-blog</t>
  </si>
  <si>
    <t>Excel blog for latest news and updates.</t>
  </si>
  <si>
    <t>Microsoft 365 Blog | Latest Product Updates and Insights</t>
  </si>
  <si>
    <t xml:space="preserve">Copilot FAQ </t>
  </si>
  <si>
    <t xml:space="preserve">https://aka.ms/M365CopilotGAPartnerFAQ </t>
  </si>
  <si>
    <t>Detailed information about licensing for Copilot</t>
  </si>
  <si>
    <t>Microsoft 365 Apps for enterprise </t>
  </si>
  <si>
    <t>Information about setting up M365 Apps for Enterprise</t>
  </si>
  <si>
    <t xml:space="preserve">Analyze Data </t>
  </si>
  <si>
    <t>Microsoft help topic about Excel's Analyze Data button</t>
  </si>
  <si>
    <t>https://openai.com/api-data-privacy</t>
  </si>
  <si>
    <t xml:space="preserve">OpenAI privacy policy </t>
  </si>
  <si>
    <t>https://status.openai.com/.</t>
  </si>
  <si>
    <t>Check on the status of the ChatGPT services</t>
  </si>
  <si>
    <t>Sample Prompts</t>
  </si>
  <si>
    <t>In Excel, how to highlight rows where the date column is greater than the last day of the month 3 months from now.</t>
  </si>
  <si>
    <t>What is the difference between EDATE and DATE functions in Excel?</t>
  </si>
  <si>
    <t>write an excel macro to create a list of all the sheet names and whether they're visible</t>
  </si>
  <si>
    <t>provide sample app usage data by user type for a fake business that runs a social media app for marketing professionals</t>
  </si>
  <si>
    <t>Example: copy the prompt and data below and submit to ChatGPT to get insights.</t>
  </si>
  <si>
    <t>Suggest insights I can get from this data:</t>
  </si>
  <si>
    <t>Year</t>
  </si>
  <si>
    <t>Category</t>
  </si>
  <si>
    <t>Product</t>
  </si>
  <si>
    <t>Sales</t>
  </si>
  <si>
    <t>Rating</t>
  </si>
  <si>
    <t>Components</t>
  </si>
  <si>
    <t>Chains</t>
  </si>
  <si>
    <t>Clothing</t>
  </si>
  <si>
    <t>Socks</t>
  </si>
  <si>
    <t>Bib-Shorts</t>
  </si>
  <si>
    <t>Shorts</t>
  </si>
  <si>
    <t>Tights</t>
  </si>
  <si>
    <t>Handlebars</t>
  </si>
  <si>
    <t>Brakes</t>
  </si>
  <si>
    <t>Bikes</t>
  </si>
  <si>
    <t>Mountain Bikes</t>
  </si>
  <si>
    <t>Accessories</t>
  </si>
  <si>
    <t>Helmets</t>
  </si>
  <si>
    <t>Lights</t>
  </si>
  <si>
    <t>Locks</t>
  </si>
  <si>
    <t>Bottom Brackets</t>
  </si>
  <si>
    <t>Jerseys</t>
  </si>
  <si>
    <t>Road Bikes</t>
  </si>
  <si>
    <t>Tires and Tubes</t>
  </si>
  <si>
    <t>Cargo Bike</t>
  </si>
  <si>
    <t>Bike Racks</t>
  </si>
  <si>
    <t>Caps</t>
  </si>
  <si>
    <t>Pumps</t>
  </si>
  <si>
    <t>Wheels</t>
  </si>
  <si>
    <t>Touring Bikes</t>
  </si>
  <si>
    <t>Vests</t>
  </si>
  <si>
    <t>Pedals</t>
  </si>
  <si>
    <t>Gloves</t>
  </si>
  <si>
    <t>Saddles</t>
  </si>
  <si>
    <t>To use the examples on the next few sheets, you need to add the Excel Labs add-in from the Office Add-ins.</t>
  </si>
  <si>
    <t>•   Go to the Insert ribbon tab &gt; Get Add-ins &gt; search for Excel Labs.</t>
  </si>
  <si>
    <t>•   Press Add.</t>
  </si>
  <si>
    <t>•   Press the Excel Labs button on the ribbon.</t>
  </si>
  <si>
    <t>•   Press Open next to LABS.GENERATIVEAI function.</t>
  </si>
  <si>
    <t>Set up an API key in your OpenAI account</t>
  </si>
  <si>
    <t>•   Sign into OpenAI.com.</t>
  </si>
  <si>
    <t>•   Click your profile menu and choose “View API keys”.</t>
  </si>
  <si>
    <t>•   Click “Create new secret key”</t>
  </si>
  <si>
    <t>•   Type a name for the key, such as “Excel Labs key”.</t>
  </si>
  <si>
    <t>•   Click “Create secret key”</t>
  </si>
  <si>
    <t>•   Copy the key and save it in a safe place. You can’t view it again in OpenAI.</t>
  </si>
  <si>
    <t>•   Click Excel Labs button on your ribbon in Excel.</t>
  </si>
  <si>
    <t>•   Press the Open button for LABS.GENERATIVEAI.</t>
  </si>
  <si>
    <t>•   Scroll down to configure your key in the add-in. Just paste it in.</t>
  </si>
  <si>
    <t>Use the LABS.GENERATIVEAI() function to submit requests and get responses from ChatGPT.</t>
  </si>
  <si>
    <t>Prompt</t>
  </si>
  <si>
    <t>Response</t>
  </si>
  <si>
    <t>Return a table of 10 helpful Excel functions, with 3 columns: name, category, description and an example</t>
  </si>
  <si>
    <t>What is ChatGPT?</t>
  </si>
  <si>
    <t>Explain generative AI in a sentence.</t>
  </si>
  <si>
    <t>Provide a definition of the following Excel function in 3 sentences or less.</t>
  </si>
  <si>
    <t>Function Name</t>
  </si>
  <si>
    <t>Definition</t>
  </si>
  <si>
    <t>AVERAGE</t>
  </si>
  <si>
    <t>TEXTJOIN</t>
  </si>
  <si>
    <t>COUNT</t>
  </si>
  <si>
    <t>XLOOKUP</t>
  </si>
  <si>
    <t>IF</t>
  </si>
  <si>
    <t>LEFT</t>
  </si>
  <si>
    <t>LEN</t>
  </si>
  <si>
    <t>MAX</t>
  </si>
  <si>
    <t>MID</t>
  </si>
  <si>
    <t>MIN</t>
  </si>
  <si>
    <t>NOW</t>
  </si>
  <si>
    <t>RIGHT</t>
  </si>
  <si>
    <t>SUM</t>
  </si>
  <si>
    <t>TODAY</t>
  </si>
  <si>
    <t>XMATCH</t>
  </si>
  <si>
    <t>Prompts:</t>
  </si>
  <si>
    <t xml:space="preserve">In one or two words, is the following app review stronly positive, positive, neutral, negative or very negative? </t>
  </si>
  <si>
    <t>In a one word yes or no response with no punctuation, does the following app review mention a problem with a specific feature of the app?</t>
  </si>
  <si>
    <t>Review</t>
  </si>
  <si>
    <t>Sentiment</t>
  </si>
  <si>
    <t>Score</t>
  </si>
  <si>
    <t>Actionable</t>
  </si>
  <si>
    <t>If you’re seeking, text audio, handwriting and voice typing in one place, without leaving the app or needing two devices, this is the one.
Voice -typing (STT) picks up words including advanced medical terminology- even accented- typing them up just as quickly as you utter them, with stunning accuracy.
Read Aloud (TTS) voices are most natural and quite advanced; understanding the flow of academic material, knowing when to pause even without a period, with a cadence that is most conducive to learning.</t>
  </si>
  <si>
    <t>Excel, developed by Microsoft, is a widely recognized software for data management and analysis. With its extensive range of features, it has become an indispensable tool for professionals in various fields. 
One of the standout aspects of Excel is its versatility. Whether you need to create spreadsheets, track finances, or analyze complex data sets, Excel offers a comprehensive set of tools to handle these tasks efficiently. Its user-friendly interface makes it accessible for both beginners and advanced users.
The formula and function capabilities in Excel are particularly noteworthy. From simple calculations to complex data manipulation, users can utilize a wide range of built-in functions to perform various mathematical operations. The ability to customize formulas allows users to tailor their calculations to specific requirements.
Furthermore, Excel's data visualization options are highly useful for presenting information in a clear and organized manner. Users can create charts, graphs, and pivot tables to visually represent data trends and patterns, aiding in effective decision-making.
Collaboration is made easy with Excel's sharing and collaboration features. Users can work simultaneously on a spreadsheet, making real-time updates and changes that are automatically synced. This facilitates seamless teamwork and enhances productivity.
However, it's worth noting that Excel may have a steeper learning curve for those who are new to spreadsheet software. While the basic functions are relatively straightforward, mastering advanced features may require some time and practice</t>
  </si>
  <si>
    <t>Since I looked again and saw that my professor was teaching the truth because believe me I’ve been trying to connect databases to UI’s and it’s difficult. I thought y’all would appreciate that I noticed. I just now realized that this company actually put in a whole bunch of work! For all the students who practiced Word, PowerPoint, Excel, Publisher and Access while putting together their money to learn how exciting it is to be alive now that the possibilities are a reality.</t>
  </si>
  <si>
    <t>I am extremely disappointed on the speed and features of the app. Not sure if the app or iPad Pro is to blame but the vlookup, match functions are just not working as gracefully as it should be. Each time I input a number, it would take 5 seconds to return the correct values and it is just not acceptable on an advanced device like the iPad Pro.</t>
  </si>
  <si>
    <t>I’ve really tried to do the same thing with Excel. But Excel doesn’t seem to be quite as novice-user-friendly as Word was ~25 years ago. I’m good at math, I’m good working with charts and tables, good handling computations and with setting up patterns for computations, whether by hand or in other programs. But Excel is hard to learn when you don’t have a background in this program specifically, a class on Excel, or you’ve purchased a book (some of which are terribly expensive). I wish there were ways built into the program that made it more intuitive and easier to learn. If there were, I would use it for every data table that required/included columns with numbers, data &amp;/or mathematics. But I don’t have the time to try to teach myself a program that requires significant time learning simple tasks.</t>
  </si>
  <si>
    <t>I have to build work-arounds in the Ipad version of Excel. The most aggravating one being the fact that I have to be logged into my account in Excel even to work offline. I have to work around that by putting my Ipad in airplane mode. It is not appropriate that the Excel user who chooses the portability of the Ipad should be logged into an online account in order to use the product.</t>
  </si>
  <si>
    <t>The Microsoft 365 app is practically flawless and great for smaller screened devices. For people who many need multi-window support (to drag and drop between apps), the discrete Office apps may be more optimal - though they take up more device storage. I haven’t had an issue with those on my iPad, either, and tend to prefer them there for that capability.</t>
  </si>
  <si>
    <t xml:space="preserve"> Not supporting KEY features like the Data Analysis Toolpak in 2021 where many students are using office 365 on tablets is very disappointing from a company that prides itself on its office suite. It puts thousands of students at a disadvantage because they (instead of being able to use their preferred and possibly only personal device) have to go to computer labs on campus, which are not always guaranteed to work or be open when you need them to be, to complete what should really be a mundane class in the curriculum of basically every humanities and social sciences major, and at much higher levels STEM majors. I thought the excel app would be more robust than the google sheets app but it really doesn’t even compete when the main pull to excel is its add-ons and because it does not have those google sheets is really the better option with much more ease of transition between devices.</t>
  </si>
  <si>
    <t>I like being able to access my excel files from my iPhone. Works great for simple editing and updating. But suddenly I can not edit an excel file that I had created on my laptop and had been able to edit it on my iPhone before. It opens read only and when I try to save it to another name or location it does not allow it because I now must have an Office 360 subscription. I never had one to begin with. I have a one drive account, but that does not get me around this. WHY do I suddenly need an Office 360 subscription? It’s MY file; I created it OUTSIDE of this iPhone app. WHY are you holding me hostage? I can’t find an explanation for why this happened and why I now need the subscription. Google Sheets seems to work just fine and I am now using that instead.</t>
  </si>
  <si>
    <t xml:space="preserve">I had a long list of complaints but that review is missing now. The main complaint is the sheer difficulty of using Excel on an iPad or iPhone. Reading/reviewing spreadsheets is pretty good but editing is pure torture. This is especially true for entering and editing a formula. My latest complaint is the lack of Excel appearing in share panes from Safari and other apps. If I click on a CSV file in Safari, it opens as text. If I want to share that to Excel app, I’m just out of luck. There is no way to get excel to appear in the share pane. For small files, I can copy and paste but for larger files you are better off using a real computer instead of the these toy iOS products. </t>
  </si>
  <si>
    <t>I love being able to use Excel on my iPad Pro as it’s super easy to make adjustments on the go. I’ve got Office 365 and my documents are stored on OneDrive so I’m usually able to make changes and it shows up on my other devices. However at least once a week the app seems to forget my password and all my documents stop syncing. I have to sign in again and then it overwrites any changes I’ve made on my iPad since it decided to stop syncing.</t>
  </si>
  <si>
    <t>I partly blame this on Apple and partly on Microsoft: but when the WEB VERSION of excel is more fully-featured than your iOS/iPadOS version, you should probably consider why that is the case.
There is absolutely ZERO excuse why Excel (and all the other Office 365 apps) are not fully featured on iPadOS. It’s not even an ARM vs x86 thing anymore as they have clearly brought Office over to apple silicone. Please, for the love of god, I want to actually use excel on my iPad but when it can’t properly function with any modern enterprise-level workbook I just can’t even bother.</t>
  </si>
  <si>
    <t>I see that others have already reported this, but the most recent update completely broke the editing feature because you can no longer see the text that you’re trying to edit. Part of the reason this is so disappointing is that this is the third time that a major feature has broken in Excel. In some cases it coincided with an iOS update, but it always seems to take them weeks or even months to fix the problem which is very frustrating. (And with one of the two earlier issues I tried contacting both Apple and Microsoft support and they both kept pointing fingers at each other.). The two earlier issues were: 1). An update that completely broke the dictation feature. 2). An update that broke the “paste special” feature, so if you wanted to only copy the format or contents of a cell you were out of luck.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</si>
</sst>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Over/Under flag&quot;;&quot;&quot;;&quot;&quot;"/>
    <numFmt numFmtId="165" formatCode="_(&quot;$&quot;* #,##0_);_(&quot;$&quot;* \(#,##0\);_(&quot;$&quot;* &quot;-&quot;??_);_(@_)"/>
  </numFmts>
  <fonts count="30">
    <font>
      <sz val="11"/>
      <color theme="3" tint="-0.499984740745262"/>
      <name val="Aptos Narrow"/>
      <family val="2"/>
      <scheme val="minor"/>
    </font>
    <font>
      <b/>
      <sz val="11"/>
      <color rgb="FF3F3F3F"/>
      <name val="Aptos Narrow"/>
      <family val="2"/>
      <scheme val="minor"/>
    </font>
    <font>
      <sz val="8"/>
      <color theme="3"/>
      <name val="Aptos Narrow"/>
      <family val="2"/>
      <scheme val="minor"/>
    </font>
    <font>
      <sz val="24"/>
      <color theme="3"/>
      <name val="Aptos Narrow"/>
      <family val="2"/>
      <scheme val="minor"/>
    </font>
    <font>
      <sz val="24"/>
      <color theme="3"/>
      <name val="Aptos Display"/>
      <family val="2"/>
      <scheme val="major"/>
    </font>
    <font>
      <b/>
      <sz val="12"/>
      <color theme="9" tint="-0.499984740745262"/>
      <name val="Aptos Narrow"/>
      <family val="2"/>
      <scheme val="minor"/>
    </font>
    <font>
      <b/>
      <sz val="11"/>
      <color theme="2" tint="-0.89996032593768116"/>
      <name val="Aptos Narrow"/>
      <family val="2"/>
      <scheme val="minor"/>
    </font>
    <font>
      <sz val="11"/>
      <color theme="2" tint="-0.89992980742820516"/>
      <name val="Aptos Narrow"/>
      <family val="2"/>
      <scheme val="minor"/>
    </font>
    <font>
      <sz val="11"/>
      <color theme="2" tint="-0.89989928891872917"/>
      <name val="Aptos Narrow"/>
      <family val="2"/>
      <scheme val="minor"/>
    </font>
    <font>
      <sz val="11"/>
      <color theme="0"/>
      <name val="Aptos Narrow"/>
      <family val="2"/>
      <scheme val="minor"/>
    </font>
    <font>
      <b/>
      <sz val="11"/>
      <color theme="9"/>
      <name val="Aptos Narrow"/>
      <family val="2"/>
      <scheme val="minor"/>
    </font>
    <font>
      <sz val="11"/>
      <color theme="3" tint="-0.499984740745262"/>
      <name val="Aptos"/>
      <family val="2"/>
    </font>
    <font>
      <sz val="10"/>
      <color rgb="FF1D1D1F"/>
      <name val="Arial"/>
      <family val="2"/>
    </font>
    <font>
      <b/>
      <sz val="11"/>
      <color theme="3" tint="-0.499984740745262"/>
      <name val="Aptos Narrow"/>
      <family val="2"/>
      <scheme val="minor"/>
    </font>
    <font>
      <sz val="11"/>
      <color theme="3" tint="-0.499984740745262"/>
      <name val="Aptos Narrow"/>
      <family val="2"/>
      <scheme val="minor"/>
    </font>
    <font>
      <u/>
      <sz val="11"/>
      <color theme="10"/>
      <name val="Aptos Narrow"/>
      <family val="2"/>
      <scheme val="minor"/>
    </font>
    <font>
      <b/>
      <u/>
      <sz val="9"/>
      <color theme="1"/>
      <name val="Arial"/>
      <family val="2"/>
    </font>
    <font>
      <sz val="9"/>
      <color theme="1"/>
      <name val="Arial"/>
      <family val="2"/>
    </font>
    <font>
      <b/>
      <sz val="16"/>
      <color theme="8" tint="-0.499984740745262"/>
      <name val="Arial"/>
      <family val="2"/>
    </font>
    <font>
      <sz val="14"/>
      <color theme="8" tint="-0.499984740745262"/>
      <name val="Arial"/>
      <family val="2"/>
    </font>
    <font>
      <i/>
      <sz val="11"/>
      <color theme="0" tint="-0.34998626667073579"/>
      <name val="Aptos Narrow"/>
      <family val="2"/>
      <scheme val="minor"/>
    </font>
    <font>
      <b/>
      <sz val="11"/>
      <color theme="1"/>
      <name val="Arial"/>
      <family val="2"/>
    </font>
    <font>
      <b/>
      <sz val="11"/>
      <color theme="3"/>
      <name val="Arial"/>
      <family val="2"/>
    </font>
    <font>
      <sz val="10"/>
      <color theme="1"/>
      <name val="Arial"/>
      <family val="2"/>
    </font>
    <font>
      <b/>
      <sz val="10"/>
      <color theme="8" tint="-0.499984740745262"/>
      <name val="Arial"/>
      <family val="2"/>
    </font>
    <font>
      <sz val="10"/>
      <color theme="8" tint="-0.499984740745262"/>
      <name val="Arial"/>
      <family val="2"/>
    </font>
    <font>
      <u/>
      <sz val="11"/>
      <name val="Arial"/>
      <family val="2"/>
    </font>
    <font>
      <b/>
      <u/>
      <sz val="10"/>
      <name val="Arial"/>
      <family val="2"/>
    </font>
    <font>
      <b/>
      <u/>
      <sz val="10"/>
      <color theme="1"/>
      <name val="Arial"/>
      <family val="2"/>
    </font>
    <font>
      <b/>
      <sz val="10"/>
      <color theme="1"/>
      <name val="Arial"/>
      <family val="2"/>
    </font>
  </fonts>
  <fills count="4">
    <fill>
      <patternFill patternType="none"/>
    </fill>
    <fill>
      <patternFill patternType="gray125"/>
    </fill>
    <fill>
      <patternFill patternType="solid">
        <fgColor theme="2"/>
        <bgColor indexed="64"/>
      </patternFill>
    </fill>
    <fill>
      <patternFill patternType="solid">
        <fgColor rgb="FFFFFFCC"/>
      </patternFill>
    </fill>
  </fills>
  <borders count="7">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9"/>
      </left>
      <right style="thin">
        <color theme="9"/>
      </right>
      <top style="thin">
        <color theme="9"/>
      </top>
      <bottom style="thin">
        <color theme="9"/>
      </bottom>
      <diagonal/>
    </border>
    <border>
      <left style="thin">
        <color auto="1"/>
      </left>
      <right/>
      <top/>
      <bottom/>
      <diagonal/>
    </border>
    <border>
      <left style="thick">
        <color theme="0"/>
      </left>
      <right/>
      <top/>
      <bottom/>
      <diagonal/>
    </border>
    <border>
      <left/>
      <right style="thick">
        <color theme="0"/>
      </right>
      <top/>
      <bottom/>
      <diagonal/>
    </border>
  </borders>
  <cellStyleXfs count="24">
    <xf numFmtId="0" fontId="0" fillId="0" borderId="0">
      <alignment vertical="center"/>
    </xf>
    <xf numFmtId="0" fontId="3" fillId="0" borderId="0" applyNumberFormat="0" applyFill="0" applyBorder="0" applyProtection="0">
      <alignment horizontal="left" vertical="center" indent="1"/>
    </xf>
    <xf numFmtId="9" fontId="5" fillId="0" borderId="3" applyProtection="0">
      <alignment horizontal="center" vertical="center"/>
    </xf>
    <xf numFmtId="0" fontId="1" fillId="2" borderId="1" applyNumberFormat="0" applyFont="0" applyBorder="0" applyProtection="0">
      <alignment horizontal="right" vertical="center" indent="2"/>
    </xf>
    <xf numFmtId="3" fontId="8" fillId="0" borderId="0" applyFill="0" applyBorder="0" applyProtection="0">
      <alignment horizontal="right" vertical="center" indent="3"/>
    </xf>
    <xf numFmtId="0" fontId="8" fillId="0" borderId="0" applyFill="0" applyBorder="0" applyProtection="0">
      <alignment horizontal="left" vertical="center" wrapText="1" indent="1"/>
    </xf>
    <xf numFmtId="0" fontId="6" fillId="0" borderId="0" applyNumberFormat="0" applyBorder="0" applyProtection="0">
      <alignment horizontal="left" vertical="center" wrapText="1" indent="1"/>
    </xf>
    <xf numFmtId="0" fontId="2" fillId="3" borderId="2" applyNumberFormat="0" applyFont="0" applyAlignment="0" applyProtection="0"/>
    <xf numFmtId="14" fontId="7" fillId="0" borderId="0" applyFill="0" applyBorder="0" applyProtection="0">
      <alignment horizontal="right" vertical="center" indent="3"/>
    </xf>
    <xf numFmtId="0" fontId="4" fillId="0" borderId="0" applyNumberFormat="0" applyFill="0" applyBorder="0" applyAlignment="0" applyProtection="0"/>
    <xf numFmtId="164" fontId="10" fillId="0" borderId="0" applyFill="0" applyProtection="0">
      <alignment horizontal="left" vertical="center" indent="1"/>
    </xf>
    <xf numFmtId="0" fontId="6" fillId="0" borderId="5" applyNumberFormat="0" applyFill="0" applyProtection="0">
      <alignment horizontal="left" vertical="center" wrapText="1" indent="2"/>
    </xf>
    <xf numFmtId="164" fontId="9" fillId="0" borderId="4">
      <alignment horizontal="right" vertical="center"/>
    </xf>
    <xf numFmtId="14" fontId="7" fillId="0" borderId="5">
      <alignment horizontal="right" vertical="center" indent="3"/>
    </xf>
    <xf numFmtId="3" fontId="8" fillId="2" borderId="0" applyBorder="0">
      <alignment horizontal="right" vertical="center" indent="3"/>
    </xf>
    <xf numFmtId="3" fontId="8" fillId="2" borderId="6">
      <alignment horizontal="right" vertical="center" indent="3"/>
    </xf>
    <xf numFmtId="0" fontId="15" fillId="0" borderId="0" applyNumberFormat="0" applyFill="0" applyBorder="0" applyAlignment="0" applyProtection="0">
      <alignment vertical="center"/>
    </xf>
    <xf numFmtId="0" fontId="16" fillId="0" borderId="0" applyNumberFormat="0" applyFill="0" applyBorder="0">
      <alignment horizontal="left"/>
      <protection locked="0"/>
    </xf>
    <xf numFmtId="0" fontId="17" fillId="0" borderId="0"/>
    <xf numFmtId="0" fontId="18" fillId="0" borderId="0" applyNumberFormat="0" applyFill="0" applyBorder="0" applyProtection="0"/>
    <xf numFmtId="0" fontId="19" fillId="0" borderId="0" applyNumberFormat="0" applyFill="0" applyBorder="0" applyProtection="0"/>
    <xf numFmtId="0" fontId="20" fillId="0" borderId="0" applyNumberFormat="0" applyFill="0" applyBorder="0"/>
    <xf numFmtId="0" fontId="21" fillId="0" borderId="0" applyNumberFormat="0" applyFill="0" applyAlignment="0" applyProtection="0"/>
    <xf numFmtId="0" fontId="22" fillId="0" borderId="0" applyNumberFormat="0" applyFill="0" applyBorder="0" applyAlignment="0" applyProtection="0"/>
  </cellStyleXfs>
  <cellXfs count="25">
    <xf numFmtId="0" fontId="0" fillId="0" borderId="0" xfId="0">
      <alignment vertical="center"/>
    </xf>
    <xf numFmtId="0" fontId="11" fillId="0" borderId="0" xfId="0" applyFont="1">
      <alignment vertical="center"/>
    </xf>
    <xf numFmtId="0" fontId="11" fillId="0" borderId="0" xfId="0" applyFont="1" applyAlignment="1">
      <alignment vertical="center" wrapText="1"/>
    </xf>
    <xf numFmtId="0" fontId="0" fillId="0" borderId="0" xfId="0" applyAlignment="1">
      <alignment vertical="center" wrapText="1"/>
    </xf>
    <xf numFmtId="165" fontId="0" fillId="0" borderId="0" xfId="0" applyNumberFormat="1">
      <alignment vertical="center"/>
    </xf>
    <xf numFmtId="9" fontId="0" fillId="0" borderId="0" xfId="0" applyNumberFormat="1">
      <alignment vertical="center"/>
    </xf>
    <xf numFmtId="0" fontId="0" fillId="0" borderId="0" xfId="0" applyAlignment="1">
      <alignment horizontal="center" vertical="center"/>
    </xf>
    <xf numFmtId="0" fontId="12"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17" fillId="0" borderId="0" xfId="18"/>
    <xf numFmtId="0" fontId="20" fillId="0" borderId="0" xfId="21"/>
    <xf numFmtId="0" fontId="18" fillId="0" borderId="0" xfId="19"/>
    <xf numFmtId="0" fontId="23" fillId="0" borderId="0" xfId="18" applyFont="1"/>
    <xf numFmtId="0" fontId="19" fillId="0" borderId="0" xfId="20"/>
    <xf numFmtId="0" fontId="24" fillId="0" borderId="0" xfId="22" applyFont="1" applyAlignment="1">
      <alignment horizontal="left" vertical="center"/>
    </xf>
    <xf numFmtId="0" fontId="25" fillId="0" borderId="0" xfId="18" applyFont="1"/>
    <xf numFmtId="0" fontId="25" fillId="0" borderId="0" xfId="23" applyFont="1" applyAlignment="1">
      <alignment horizontal="left" vertical="center"/>
    </xf>
    <xf numFmtId="0" fontId="26" fillId="0" borderId="0" xfId="16" applyFont="1" applyAlignment="1" applyProtection="1">
      <protection locked="0"/>
    </xf>
    <xf numFmtId="0" fontId="16" fillId="0" borderId="0" xfId="17" applyAlignment="1">
      <protection locked="0"/>
    </xf>
    <xf numFmtId="0" fontId="27" fillId="0" borderId="0" xfId="16" applyFont="1" applyAlignment="1" applyProtection="1">
      <protection locked="0"/>
    </xf>
    <xf numFmtId="0" fontId="28" fillId="0" borderId="0" xfId="17" applyFont="1" applyAlignment="1">
      <protection locked="0"/>
    </xf>
    <xf numFmtId="0" fontId="29" fillId="0" borderId="0" xfId="18" applyFont="1"/>
    <xf numFmtId="0" fontId="15" fillId="0" borderId="0" xfId="16">
      <alignment vertical="center"/>
    </xf>
    <xf numFmtId="0" fontId="14" fillId="0" borderId="0" xfId="0" applyFont="1">
      <alignment vertical="center"/>
    </xf>
  </cellXfs>
  <cellStyles count="24">
    <cellStyle name="Accounts Ref" xfId="21" xr:uid="{0AAB1559-7DC3-427D-BDD9-28329873F11E}"/>
    <cellStyle name="Actual Start" xfId="13" xr:uid="{00000000-0005-0000-0000-000000000000}"/>
    <cellStyle name="Date" xfId="8" xr:uid="{00000000-0005-0000-0000-000001000000}"/>
    <cellStyle name="Estimated duration" xfId="15" xr:uid="{00000000-0005-0000-0000-000002000000}"/>
    <cellStyle name="Flag" xfId="12" xr:uid="{00000000-0005-0000-0000-000003000000}"/>
    <cellStyle name="Grey Column" xfId="14" xr:uid="{00000000-0005-0000-0000-000004000000}"/>
    <cellStyle name="Heading 1" xfId="1" builtinId="16" customBuiltin="1"/>
    <cellStyle name="Heading 2" xfId="6" builtinId="17" customBuiltin="1"/>
    <cellStyle name="Heading 3" xfId="10" builtinId="18" customBuiltin="1"/>
    <cellStyle name="Heading 3 Text" xfId="22" xr:uid="{F4DA4C7D-5FD9-40CD-B7F4-80F37E44FCAE}"/>
    <cellStyle name="Heading 4" xfId="11" builtinId="19" customBuiltin="1"/>
    <cellStyle name="Heading 4 2" xfId="23" xr:uid="{6C28C93B-FF59-44A3-844D-E1B03F389EB8}"/>
    <cellStyle name="Hyperlink" xfId="16" builtinId="8"/>
    <cellStyle name="Hyperlink 2" xfId="17" xr:uid="{5ACD5255-D0DD-4A01-A83E-E4CA53ADFDA7}"/>
    <cellStyle name="Input" xfId="2" builtinId="20" customBuiltin="1"/>
    <cellStyle name="Model Name" xfId="20" xr:uid="{17A7E1C6-A66A-4C58-AE4D-D44BC228E679}"/>
    <cellStyle name="Normal" xfId="0" builtinId="0" customBuiltin="1"/>
    <cellStyle name="Normal 2" xfId="18" xr:uid="{CDB8A901-9C11-485A-84FF-9E84F2CB6D8C}"/>
    <cellStyle name="Note" xfId="7" builtinId="10" customBuiltin="1"/>
    <cellStyle name="Numbers" xfId="4" xr:uid="{00000000-0005-0000-0000-00000C000000}"/>
    <cellStyle name="Output" xfId="3" builtinId="21" customBuiltin="1"/>
    <cellStyle name="Sheet Title" xfId="19" xr:uid="{AF7BCE46-E40C-4282-A107-08659CF8B711}"/>
    <cellStyle name="Text" xfId="5" xr:uid="{00000000-0005-0000-0000-00000E000000}"/>
    <cellStyle name="Title" xfId="9" builtinId="15" customBuiltin="1"/>
  </cellStyles>
  <dxfs count="24">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general" vertical="center" textRotation="0" wrapText="0" indent="0" justifyLastLine="0" shrinkToFit="0" readingOrder="0"/>
    </dxf>
    <dxf>
      <alignment vertical="center" textRotation="0" wrapText="0" indent="0" justifyLastLine="0" shrinkToFit="0" readingOrder="0"/>
    </dxf>
    <dxf>
      <fill>
        <patternFill>
          <bgColor rgb="FFD1FFD7"/>
        </patternFill>
      </fill>
    </dxf>
    <dxf>
      <fill>
        <patternFill>
          <bgColor rgb="FFFFC7CB"/>
        </patternFill>
      </fill>
    </dxf>
    <dxf>
      <fill>
        <patternFill>
          <bgColor rgb="FFD1FFD7"/>
        </patternFill>
      </fill>
    </dxf>
    <dxf>
      <fill>
        <patternFill>
          <bgColor rgb="FFFFC7CB"/>
        </patternFill>
      </fill>
    </dxf>
    <dxf>
      <alignment horizontal="general" vertical="center" textRotation="0" wrapText="1"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3" tint="-0.499984740745262"/>
        <name val="Aptos"/>
        <family val="2"/>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1"/>
        <color theme="3" tint="-0.499984740745262"/>
        <name val="Aptos"/>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3" tint="-0.499984740745262"/>
        <name val="Aptos"/>
        <family val="2"/>
        <scheme val="none"/>
      </font>
    </dxf>
    <dxf>
      <numFmt numFmtId="13" formatCode="0%"/>
    </dxf>
    <dxf>
      <numFmt numFmtId="165" formatCode="_(&quot;$&quot;* #,##0_);_(&quot;$&quot;* \(#,##0\);_(&quot;$&quot;* &quot;-&quot;??_);_(@_)"/>
    </dxf>
    <dxf>
      <numFmt numFmtId="0" formatCode="General"/>
    </dxf>
    <dxf>
      <numFmt numFmtId="0" formatCode="General"/>
    </dxf>
    <dxf>
      <numFmt numFmtId="0" formatCode="General"/>
    </dxf>
    <dxf>
      <numFmt numFmtId="0" formatCode="General"/>
    </dxf>
    <dxf>
      <font>
        <strike val="0"/>
        <outline val="0"/>
        <shadow val="0"/>
        <vertAlign val="baseline"/>
        <sz val="11"/>
        <name val="Aptos Narrow"/>
        <family val="2"/>
        <scheme val="minor"/>
      </font>
    </dxf>
    <dxf>
      <font>
        <strike val="0"/>
        <outline val="0"/>
        <shadow val="0"/>
        <vertAlign val="baseline"/>
        <sz val="11"/>
        <name val="Aptos Narrow"/>
        <family val="2"/>
        <scheme val="minor"/>
      </font>
    </dxf>
    <dxf>
      <font>
        <b/>
        <i val="0"/>
        <color theme="2" tint="-0.89996032593768116"/>
      </font>
      <fill>
        <patternFill>
          <bgColor theme="9"/>
        </patternFill>
      </fill>
      <border>
        <bottom/>
      </border>
    </dxf>
    <dxf>
      <font>
        <b val="0"/>
        <i val="0"/>
        <color theme="2" tint="-0.749961851863155"/>
      </font>
      <border>
        <bottom style="thin">
          <color theme="9"/>
        </bottom>
        <horizontal style="thin">
          <color theme="3" tint="0.59996337778862885"/>
        </horizontal>
      </border>
    </dxf>
  </dxfs>
  <tableStyles count="1" defaultTableStyle="Custom Table Style" defaultPivotStyle="PivotStyleMedium2">
    <tableStyle name="Custom Table Style" pivot="0" count="2" xr9:uid="{00000000-0011-0000-FFFF-FFFF00000000}">
      <tableStyleElement type="wholeTable" dxfId="23"/>
      <tableStyleElement type="headerRow" dxfId="22"/>
    </tableStyle>
  </tableStyles>
  <colors>
    <mruColors>
      <color rgb="FFD1FFD7"/>
      <color rgb="FFFFC7CB"/>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0/relationships/richValueRel" Target="richData/richValueRel.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168378</xdr:rowOff>
    </xdr:from>
    <xdr:to>
      <xdr:col>5</xdr:col>
      <xdr:colOff>334433</xdr:colOff>
      <xdr:row>9</xdr:row>
      <xdr:rowOff>117475</xdr:rowOff>
    </xdr:to>
    <xdr:pic>
      <xdr:nvPicPr>
        <xdr:cNvPr id="2" name="Picture 1" descr="SP Logo 01">
          <a:extLst>
            <a:ext uri="{FF2B5EF4-FFF2-40B4-BE49-F238E27FC236}">
              <a16:creationId xmlns:a16="http://schemas.microsoft.com/office/drawing/2014/main" id="{6C36E298-7ABE-4316-9B81-FFE28FC66E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1254228"/>
          <a:ext cx="2048933" cy="796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92128E-53D5-443D-BD22-6569DE362BDB}" name="Table3" displayName="Table3" ref="B4:C21" totalsRowShown="0">
  <autoFilter ref="B4:C21" xr:uid="{F792128E-53D5-443D-BD22-6569DE362BDB}"/>
  <tableColumns count="2">
    <tableColumn id="1" xr3:uid="{93A6445E-DADE-4CA2-B66B-C0AA76552463}" name="Link" dataDxfId="21" dataCellStyle="Hyperlink"/>
    <tableColumn id="2" xr3:uid="{340BADBF-3B92-4D62-800D-CE76C999CBCE}" name="Description" dataDxfId="20"/>
  </tableColumns>
  <tableStyleInfo name="TableStyleLight1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9DDE896-5D94-2A45-8FE5-1ECFBC8E0D64}" name="Table10" displayName="Table10" ref="A5:E80" totalsRowShown="0" headerRowDxfId="19">
  <autoFilter ref="A5:E80" xr:uid="{B9DDE896-5D94-2A45-8FE5-1ECFBC8E0D64}"/>
  <tableColumns count="5">
    <tableColumn id="1" xr3:uid="{868CB1A5-E988-A24B-8DAD-3D5B31C359CC}" name="Year" dataDxfId="18"/>
    <tableColumn id="2" xr3:uid="{16066981-142A-FB4E-9A54-29A4FFC988C2}" name="Category" dataDxfId="17"/>
    <tableColumn id="3" xr3:uid="{8FBFADF1-633E-DB4A-BA86-2946B58C6995}" name="Product" dataDxfId="16"/>
    <tableColumn id="4" xr3:uid="{09934D00-824E-6140-9D24-839A5612302E}" name="Sales" dataDxfId="15"/>
    <tableColumn id="5" xr3:uid="{2944344B-B71E-9B41-8067-FE646588759F}" name="Rating" dataDxfId="14"/>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D2410BB-FC9F-4B39-AEA4-303255680257}" name="Table2" displayName="Table2" ref="A4:B7" totalsRowShown="0" headerRowDxfId="13">
  <autoFilter ref="A4:B7" xr:uid="{FD2410BB-FC9F-4B39-AEA4-303255680257}"/>
  <tableColumns count="2">
    <tableColumn id="1" xr3:uid="{F66FA587-D733-478D-9F34-E8361A96A07C}" name="Prompt" dataDxfId="12"/>
    <tableColumn id="2" xr3:uid="{087F4E1F-645B-492E-A851-98AF358993B3}" name="Response" dataDxfId="11">
      <calculatedColumnFormula array="1">_xldudf_LABS_GENERATIVEAI(Table2[[#This Row],[Prompt]])</calculatedColumnFormula>
    </tableColumn>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6926F1-D0C4-44AD-8304-52B9FEE46822}" name="Table1" displayName="Table1" ref="A3:B18" totalsRowShown="0">
  <autoFilter ref="A3:B18" xr:uid="{B76926F1-D0C4-44AD-8304-52B9FEE46822}">
    <filterColumn colId="0" hiddenButton="1"/>
    <filterColumn colId="1" hiddenButton="1"/>
  </autoFilter>
  <tableColumns count="2">
    <tableColumn id="1" xr3:uid="{AB6EBBA7-FDB2-4622-9252-3DD676FB809A}" name="Function Name" dataDxfId="10"/>
    <tableColumn id="2" xr3:uid="{DFADA8A5-E73E-457C-95DC-C9E8A73336BA}" name="Definition" dataDxfId="9">
      <calculatedColumnFormula array="1">_xldudf_LABS_GENERATIVEAI($B$2 &amp; ": " &amp; A4)</calculatedColumnFormula>
    </tableColumn>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3D57FF6-AD6F-304C-BB44-ECF90B3500F1}" name="Table4" displayName="Table4" ref="A6:D19" totalsRowShown="0" dataDxfId="4">
  <autoFilter ref="A6:D19" xr:uid="{53D57FF6-AD6F-304C-BB44-ECF90B3500F1}"/>
  <tableColumns count="4">
    <tableColumn id="1" xr3:uid="{F44E870C-41E3-4D49-8486-01C3CAC5023E}" name="Review" dataDxfId="3"/>
    <tableColumn id="2" xr3:uid="{EE574901-EA64-874A-840C-D05ACB7D0A61}" name="Sentiment" dataDxfId="2">
      <calculatedColumnFormula array="1">_xldudf_LABS_GENERATIVEAI(MyPrompt &amp; " " &amp; Table4[[#This Row],[Review]])</calculatedColumnFormula>
    </tableColumn>
    <tableColumn id="3" xr3:uid="{6F3CEFDC-92F9-465D-98EC-17CFC22A8DD5}" name="Score" dataDxfId="1">
      <calculatedColumnFormula array="1">_xlfn.SWITCH(Table4[[#This Row],[Sentiment]],"Very negative",1,"Negative",2,"Neutral",3,"Positive",4,"Strongly Positive",5,3)</calculatedColumnFormula>
    </tableColumn>
    <tableColumn id="4" xr3:uid="{B50FC7E9-5080-4249-8CB2-EDA538D80A40}" name="Actionable" dataDxfId="0">
      <calculatedColumnFormula array="1">SUBSTITUTE(_xldudf_LABS_GENERATIVEAI(Actionability &amp; " " &amp; Table4[[#This Row],[Review]]),".","")</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8">
    <wetp:webextensionref xmlns:r="http://schemas.openxmlformats.org/officeDocument/2006/relationships" r:id="rId1"/>
  </wetp:taskpane>
</wetp:taskpanes>
</file>

<file path=xl/webextensions/webextension1.xml><?xml version="1.0" encoding="utf-8"?>
<we:webextension xmlns:we="http://schemas.microsoft.com/office/webextensions/webextension/2010/11" id="{15797857-0245-468B-8A99-3B8766B3C028}">
  <we:reference id="wa200003696" version="1.2.0.0" store="en-US" storeType="OMEX"/>
  <we:alternateReferences>
    <we:reference id="WA200003696" version="1.2.0.0" store="WA200003696" storeType="OMEX"/>
  </we:alternateReferences>
  <we:properties/>
  <we:bindings/>
  <we:snapshot xmlns:r="http://schemas.openxmlformats.org/officeDocument/2006/relationships"/>
  <we:extLst>
    <a:ext xmlns:a="http://schemas.openxmlformats.org/drawingml/2006/main" uri="{D87F86FE-615C-45B5-9D79-34F1136793EB}">
      <we:containsCustomFunctions val="1"/>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hyperlink" Target="mailto:Steve.Kraynak@sumproduct.com?subject=Toronto%20Meetup%20about%20ChatGPT" TargetMode="External"/><Relationship Id="rId2" Type="http://schemas.openxmlformats.org/officeDocument/2006/relationships/hyperlink" Target="http://www.sumproduct.com/" TargetMode="External"/><Relationship Id="rId1" Type="http://schemas.openxmlformats.org/officeDocument/2006/relationships/hyperlink" Target="mailto:Steve.Kraynak@sumproduct.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promptingguide.ai/" TargetMode="External"/><Relationship Id="rId13" Type="http://schemas.openxmlformats.org/officeDocument/2006/relationships/hyperlink" Target="https://support.microsoft.com/office/frequently-asked-questions-about-copilot-in-excel-7a13758f-d61e-4a56-8440-f2c9a07802ec" TargetMode="External"/><Relationship Id="rId18" Type="http://schemas.openxmlformats.org/officeDocument/2006/relationships/table" Target="../tables/table1.xml"/><Relationship Id="rId3" Type="http://schemas.openxmlformats.org/officeDocument/2006/relationships/hyperlink" Target="https://www.msn.com/en-us/news/technology/why-chatgpt-is-getting-dumber-at-basic-math/ar-AA1eMiUk" TargetMode="External"/><Relationship Id="rId7" Type="http://schemas.openxmlformats.org/officeDocument/2006/relationships/hyperlink" Target="https://learnprompting.org/docs/intro" TargetMode="External"/><Relationship Id="rId12" Type="http://schemas.openxmlformats.org/officeDocument/2006/relationships/hyperlink" Target="https://techcommunity.microsoft.com/t5/excel-blog" TargetMode="External"/><Relationship Id="rId17" Type="http://schemas.openxmlformats.org/officeDocument/2006/relationships/hyperlink" Target="https://chat.openai.com/" TargetMode="External"/><Relationship Id="rId2" Type="http://schemas.openxmlformats.org/officeDocument/2006/relationships/hyperlink" Target="https://openai.com/api-data-privacy" TargetMode="External"/><Relationship Id="rId16" Type="http://schemas.openxmlformats.org/officeDocument/2006/relationships/hyperlink" Target="https://bing.com/chat" TargetMode="External"/><Relationship Id="rId1" Type="http://schemas.openxmlformats.org/officeDocument/2006/relationships/hyperlink" Target="https://writings.stephenwolfram.com/2023/02/what-is-chatgpt-doing-and-why-does-it-work/" TargetMode="External"/><Relationship Id="rId6" Type="http://schemas.openxmlformats.org/officeDocument/2006/relationships/hyperlink" Target="https://platform.openai.com/" TargetMode="External"/><Relationship Id="rId11" Type="http://schemas.openxmlformats.org/officeDocument/2006/relationships/hyperlink" Target="https://www.microsoft.com/en-us/microsoft-365/blog/" TargetMode="External"/><Relationship Id="rId5" Type="http://schemas.openxmlformats.org/officeDocument/2006/relationships/hyperlink" Target="https://blogs.bing.com/search/march_2023/Confirmed-the-new-Bing-runs-on-OpenAI%E2%80%99s-GPT-4" TargetMode="External"/><Relationship Id="rId15" Type="http://schemas.openxmlformats.org/officeDocument/2006/relationships/hyperlink" Target="https://learn.microsoft.com/en-us/deployoffice/about-microsoft-365-apps" TargetMode="External"/><Relationship Id="rId10" Type="http://schemas.openxmlformats.org/officeDocument/2006/relationships/hyperlink" Target="https://status.openai.com/" TargetMode="External"/><Relationship Id="rId4" Type="http://schemas.openxmlformats.org/officeDocument/2006/relationships/hyperlink" Target="https://arxiv.org/pdf/2307.09009.pdf" TargetMode="External"/><Relationship Id="rId9" Type="http://schemas.openxmlformats.org/officeDocument/2006/relationships/hyperlink" Target="https://support.microsoft.com/en-us/office/analyze-data-in-excel-3223aab8-f543-4fda-85ed-76bb0295ffc4" TargetMode="External"/><Relationship Id="rId14" Type="http://schemas.openxmlformats.org/officeDocument/2006/relationships/hyperlink" Target="https://aka.ms/M365CopilotGAPartnerFAQ"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56B2E-A1D1-4097-9AE0-6071E794DD87}">
  <sheetPr codeName="Sheet6"/>
  <dimension ref="A1:R36"/>
  <sheetViews>
    <sheetView showGridLines="0" tabSelected="1" zoomScaleNormal="100" workbookViewId="0"/>
  </sheetViews>
  <sheetFormatPr defaultColWidth="0" defaultRowHeight="12" zeroHeight="1"/>
  <cols>
    <col min="1" max="1" width="9.125" style="10" customWidth="1"/>
    <col min="2" max="3" width="3.75" style="10" customWidth="1"/>
    <col min="4" max="12" width="9.125" style="10" customWidth="1"/>
    <col min="13" max="18" width="0" style="10" hidden="1" customWidth="1"/>
    <col min="19" max="16384" width="9.125" style="10" hidden="1"/>
  </cols>
  <sheetData>
    <row r="1" spans="2:17"/>
    <row r="2" spans="2:17"/>
    <row r="3" spans="2:17" ht="20.25">
      <c r="B3" s="12" t="str">
        <f>Client_Name</f>
        <v>SumProduct US, LLC</v>
      </c>
      <c r="C3" s="13"/>
      <c r="D3" s="13"/>
      <c r="E3" s="13"/>
      <c r="F3" s="13"/>
      <c r="G3" s="13"/>
      <c r="H3" s="13"/>
    </row>
    <row r="4" spans="2:17" ht="18">
      <c r="B4" s="14" t="str">
        <f>Model_Name</f>
        <v>Toronto Meetup - ChatGPT and Excel</v>
      </c>
      <c r="C4" s="13"/>
      <c r="D4" s="13"/>
      <c r="E4" s="13"/>
      <c r="F4" s="13"/>
      <c r="G4" s="13"/>
      <c r="H4" s="13"/>
    </row>
    <row r="5" spans="2:17" ht="12.75">
      <c r="B5" s="13"/>
      <c r="C5" s="13"/>
      <c r="D5" s="13"/>
      <c r="E5" s="13"/>
      <c r="F5" s="13"/>
      <c r="G5" s="13"/>
      <c r="H5" s="13"/>
    </row>
    <row r="6" spans="2:17" ht="12.75">
      <c r="B6" s="13"/>
      <c r="C6" s="13"/>
      <c r="D6" s="13"/>
      <c r="E6" s="13"/>
      <c r="F6" s="13"/>
      <c r="G6" s="13"/>
      <c r="H6" s="13"/>
    </row>
    <row r="7" spans="2:17" ht="12.75">
      <c r="B7" s="13"/>
      <c r="C7" s="13"/>
      <c r="D7" s="13"/>
      <c r="E7" s="13"/>
      <c r="F7" s="13"/>
      <c r="G7" s="13"/>
      <c r="H7" s="13"/>
    </row>
    <row r="8" spans="2:17" ht="12.75">
      <c r="B8" s="13"/>
      <c r="C8" s="13"/>
      <c r="D8" s="13"/>
      <c r="E8" s="13"/>
      <c r="F8" s="13"/>
      <c r="G8" s="13"/>
      <c r="H8" s="13"/>
    </row>
    <row r="9" spans="2:17" ht="15">
      <c r="B9" s="13"/>
      <c r="C9" s="13"/>
      <c r="D9" s="13"/>
      <c r="E9" s="13"/>
      <c r="F9" s="13"/>
      <c r="G9" s="13"/>
      <c r="H9" s="13"/>
      <c r="Q9" s="11"/>
    </row>
    <row r="10" spans="2:17" ht="12.75">
      <c r="B10" s="13"/>
      <c r="C10" s="13"/>
      <c r="D10" s="13"/>
      <c r="E10" s="13"/>
      <c r="F10" s="13"/>
      <c r="G10" s="13"/>
      <c r="H10" s="13"/>
    </row>
    <row r="11" spans="2:17" ht="12.75">
      <c r="B11" s="13"/>
      <c r="C11" s="13"/>
      <c r="D11" s="13"/>
      <c r="E11" s="13"/>
      <c r="F11" s="13"/>
      <c r="G11" s="13"/>
      <c r="H11" s="13"/>
    </row>
    <row r="12" spans="2:17" ht="12.75">
      <c r="B12" s="15" t="s">
        <v>0</v>
      </c>
      <c r="C12" s="16"/>
      <c r="D12" s="13"/>
      <c r="E12" s="13"/>
      <c r="F12" s="13"/>
      <c r="G12" s="13"/>
      <c r="H12" s="13"/>
    </row>
    <row r="13" spans="2:17" ht="12.75">
      <c r="B13" s="16"/>
      <c r="C13" s="16"/>
      <c r="D13" s="13"/>
      <c r="E13" s="13"/>
      <c r="F13" s="13"/>
      <c r="G13" s="13"/>
      <c r="H13" s="13"/>
    </row>
    <row r="14" spans="2:17" ht="12.75">
      <c r="B14" s="17"/>
      <c r="C14" s="16"/>
      <c r="D14" s="13"/>
      <c r="E14" s="13"/>
      <c r="F14" s="13"/>
      <c r="G14" s="13"/>
      <c r="H14" s="13"/>
    </row>
    <row r="15" spans="2:17" ht="14.25">
      <c r="B15" s="17" t="s">
        <v>1</v>
      </c>
      <c r="C15" s="16"/>
      <c r="D15" s="13"/>
      <c r="E15" s="13"/>
      <c r="F15" s="20" t="s">
        <v>2</v>
      </c>
      <c r="G15" s="18"/>
      <c r="H15" s="18"/>
    </row>
    <row r="16" spans="2:17" ht="12.75">
      <c r="B16" s="17" t="s">
        <v>3</v>
      </c>
      <c r="C16" s="16"/>
      <c r="D16" s="13"/>
      <c r="E16" s="13"/>
      <c r="F16" s="21" t="s">
        <v>4</v>
      </c>
      <c r="G16" s="19"/>
      <c r="H16" s="19"/>
    </row>
    <row r="17" spans="2:6" ht="12.75">
      <c r="B17" s="17" t="s">
        <v>5</v>
      </c>
      <c r="F17" s="22" t="s">
        <v>6</v>
      </c>
    </row>
    <row r="18" spans="2:6"/>
    <row r="19" spans="2:6"/>
    <row r="20" spans="2:6"/>
    <row r="21" spans="2:6"/>
    <row r="22" spans="2:6"/>
    <row r="23" spans="2:6"/>
    <row r="24" spans="2:6"/>
    <row r="25" spans="2:6"/>
    <row r="26" spans="2:6"/>
    <row r="27" spans="2:6"/>
    <row r="28" spans="2:6"/>
    <row r="29" spans="2:6"/>
    <row r="30" spans="2:6"/>
    <row r="31" spans="2:6"/>
    <row r="32" spans="2:6"/>
    <row r="33"/>
    <row r="34"/>
    <row r="35"/>
    <row r="36"/>
  </sheetData>
  <hyperlinks>
    <hyperlink ref="F15" r:id="rId1" xr:uid="{E53CCB66-65CD-4331-89C3-E7FA09226853}"/>
    <hyperlink ref="F16" r:id="rId2" xr:uid="{79F7E73F-B773-4D90-9D47-D9980827EC87}"/>
    <hyperlink ref="F15:H15" r:id="rId3" display="Steve.Kraynak@sumproduct.com" xr:uid="{105A3F9C-EE6E-4197-82E2-D1005D8AFB36}"/>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52B59-C038-4C8B-AF6F-60691243B3CD}">
  <dimension ref="B2:C21"/>
  <sheetViews>
    <sheetView showGridLines="0" workbookViewId="0"/>
  </sheetViews>
  <sheetFormatPr defaultRowHeight="15"/>
  <cols>
    <col min="2" max="2" width="70.375" customWidth="1"/>
    <col min="3" max="3" width="70.875" customWidth="1"/>
  </cols>
  <sheetData>
    <row r="2" spans="2:3">
      <c r="B2" t="s">
        <v>7</v>
      </c>
    </row>
    <row r="4" spans="2:3">
      <c r="B4" t="s">
        <v>8</v>
      </c>
      <c r="C4" t="s">
        <v>9</v>
      </c>
    </row>
    <row r="5" spans="2:3">
      <c r="B5" s="23" t="s">
        <v>10</v>
      </c>
      <c r="C5" s="24"/>
    </row>
    <row r="6" spans="2:3">
      <c r="B6" s="23" t="s">
        <v>11</v>
      </c>
      <c r="C6" t="s">
        <v>12</v>
      </c>
    </row>
    <row r="7" spans="2:3">
      <c r="B7" s="23" t="s">
        <v>13</v>
      </c>
      <c r="C7" s="24" t="s">
        <v>14</v>
      </c>
    </row>
    <row r="8" spans="2:3">
      <c r="B8" s="23" t="s">
        <v>15</v>
      </c>
      <c r="C8" s="24" t="s">
        <v>16</v>
      </c>
    </row>
    <row r="9" spans="2:3">
      <c r="B9" s="23" t="s">
        <v>17</v>
      </c>
      <c r="C9" s="24" t="s">
        <v>18</v>
      </c>
    </row>
    <row r="10" spans="2:3">
      <c r="B10" s="23" t="s">
        <v>19</v>
      </c>
      <c r="C10" s="24" t="s">
        <v>20</v>
      </c>
    </row>
    <row r="11" spans="2:3">
      <c r="B11" s="23" t="s">
        <v>21</v>
      </c>
      <c r="C11" s="24" t="s">
        <v>22</v>
      </c>
    </row>
    <row r="12" spans="2:3">
      <c r="B12" s="23" t="s">
        <v>23</v>
      </c>
      <c r="C12" s="24" t="s">
        <v>22</v>
      </c>
    </row>
    <row r="13" spans="2:3">
      <c r="B13" s="23" t="s">
        <v>24</v>
      </c>
      <c r="C13" s="24"/>
    </row>
    <row r="14" spans="2:3">
      <c r="B14" s="23" t="s">
        <v>25</v>
      </c>
      <c r="C14" s="24" t="s">
        <v>26</v>
      </c>
    </row>
    <row r="15" spans="2:3">
      <c r="B15" s="23" t="s">
        <v>27</v>
      </c>
      <c r="C15" s="24"/>
    </row>
    <row r="16" spans="2:3">
      <c r="B16" s="23" t="s">
        <v>28</v>
      </c>
      <c r="C16" s="24"/>
    </row>
    <row r="17" spans="2:3">
      <c r="B17" s="23" t="s">
        <v>29</v>
      </c>
      <c r="C17" s="24" t="s">
        <v>30</v>
      </c>
    </row>
    <row r="18" spans="2:3">
      <c r="B18" s="23" t="s">
        <v>31</v>
      </c>
      <c r="C18" s="24" t="s">
        <v>32</v>
      </c>
    </row>
    <row r="19" spans="2:3">
      <c r="B19" s="23" t="s">
        <v>33</v>
      </c>
      <c r="C19" s="24" t="s">
        <v>34</v>
      </c>
    </row>
    <row r="20" spans="2:3">
      <c r="B20" s="23" t="s">
        <v>35</v>
      </c>
      <c r="C20" s="24" t="s">
        <v>36</v>
      </c>
    </row>
    <row r="21" spans="2:3">
      <c r="B21" s="23" t="s">
        <v>37</v>
      </c>
      <c r="C21" s="24" t="s">
        <v>38</v>
      </c>
    </row>
  </sheetData>
  <hyperlinks>
    <hyperlink ref="B5" r:id="rId1" display="https://writings.stephenwolfram.com/2023/02/what-is-chatgpt-doing-and-why-does-it-work/" xr:uid="{B6008AEB-DC63-4B09-9E73-D812BEE6272D}"/>
    <hyperlink ref="B20" r:id="rId2" xr:uid="{6D340A99-C86A-44B1-B144-AC836452C7F7}"/>
    <hyperlink ref="B9" r:id="rId3" display="https://www.msn.com/en-us/news/technology/why-chatgpt-is-getting-dumber-at-basic-math/ar-AA1eMiUk" xr:uid="{73194D30-0A72-4A00-ABC4-98ED96C65DC7}"/>
    <hyperlink ref="B10" r:id="rId4" display="https://arxiv.org/pdf/2307.09009.pdf" xr:uid="{AB120DD5-B946-48E4-A524-0B50BF776D58}"/>
    <hyperlink ref="B13" r:id="rId5" display="https://blogs.bing.com/search/march_2023/Confirmed-the-new-Bing-runs-on-OpenAI%E2%80%99s-GPT-4" xr:uid="{27AD8A4D-3C10-4DCA-B371-AFBC41001CE0}"/>
    <hyperlink ref="B8" r:id="rId6" display="https://platform.openai.com/" xr:uid="{EEDF6C1C-6E26-4B55-B0AC-647E2E26D3B4}"/>
    <hyperlink ref="B11" r:id="rId7" xr:uid="{138D1416-1F8E-44D8-BEE2-78C042509F66}"/>
    <hyperlink ref="B12" r:id="rId8" xr:uid="{66348374-FAA0-4341-AA25-D70764A2B494}"/>
    <hyperlink ref="B19" r:id="rId9" display="https://support.microsoft.com/en-us/office/analyze-data-in-excel-3223aab8-f543-4fda-85ed-76bb0295ffc4" xr:uid="{93065F7F-281F-47B7-A76E-BFD4A48ABEBB}"/>
    <hyperlink ref="B21" r:id="rId10" display="https://status.openai.com/" xr:uid="{1825B1DD-8B8F-4DFF-BE0A-2A4952C61CA6}"/>
    <hyperlink ref="B15" r:id="rId11" display="https://www.microsoft.com/en-us/microsoft-365/blog/" xr:uid="{2AF481B2-F676-49AB-8EC4-BD8AF68298B8}"/>
    <hyperlink ref="B14" r:id="rId12" xr:uid="{09BD1F83-E925-4B96-BB1A-A96696B0575B}"/>
    <hyperlink ref="B16" r:id="rId13" display="https://support.microsoft.com/office/frequently-asked-questions-about-copilot-in-excel-7a13758f-d61e-4a56-8440-f2c9a07802ec" xr:uid="{DC50484F-ED79-4475-9FE3-11766BF84052}"/>
    <hyperlink ref="B17" r:id="rId14" display="https://aka.ms/M365CopilotGAPartnerFAQ" xr:uid="{66211F7E-35A3-4E27-9549-BDB0857BFC64}"/>
    <hyperlink ref="B18" r:id="rId15" display="https://learn.microsoft.com/en-us/deployoffice/about-microsoft-365-apps" xr:uid="{EA47C861-6BB5-48E9-B8DE-1FDC4F3E97AB}"/>
    <hyperlink ref="B6" r:id="rId16" xr:uid="{3CCEAD16-7CC2-443A-BF6B-8B7FB360C81D}"/>
    <hyperlink ref="B7" r:id="rId17" xr:uid="{ACD34667-B03E-4B67-B571-510A9B88F7AA}"/>
  </hyperlinks>
  <pageMargins left="0.7" right="0.7" top="0.75" bottom="0.75" header="0.3" footer="0.3"/>
  <tableParts count="1">
    <tablePart r:id="rId1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9865F-FAA7-4BE0-81A0-1974FF078BF3}">
  <sheetPr codeName="Sheet1"/>
  <dimension ref="A1:A5"/>
  <sheetViews>
    <sheetView showGridLines="0" workbookViewId="0">
      <selection activeCell="A8" sqref="A8"/>
    </sheetView>
  </sheetViews>
  <sheetFormatPr defaultRowHeight="15"/>
  <cols>
    <col min="1" max="1" width="110" bestFit="1" customWidth="1"/>
  </cols>
  <sheetData>
    <row r="1" spans="1:1">
      <c r="A1" s="9" t="s">
        <v>39</v>
      </c>
    </row>
    <row r="2" spans="1:1">
      <c r="A2" t="s">
        <v>40</v>
      </c>
    </row>
    <row r="3" spans="1:1">
      <c r="A3" t="s">
        <v>41</v>
      </c>
    </row>
    <row r="4" spans="1:1">
      <c r="A4" t="s">
        <v>42</v>
      </c>
    </row>
    <row r="5" spans="1:1">
      <c r="A5" t="s">
        <v>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67D76-060A-AC4B-90BB-ACB2B08D15A9}">
  <sheetPr codeName="Sheet2"/>
  <dimension ref="A2:E80"/>
  <sheetViews>
    <sheetView showGridLines="0" workbookViewId="0"/>
  </sheetViews>
  <sheetFormatPr defaultColWidth="11.375" defaultRowHeight="15"/>
  <cols>
    <col min="1" max="1" width="7.125" bestFit="1" customWidth="1"/>
    <col min="2" max="2" width="11" bestFit="1" customWidth="1"/>
    <col min="3" max="3" width="13.125" bestFit="1" customWidth="1"/>
    <col min="4" max="4" width="8.75" bestFit="1" customWidth="1"/>
    <col min="5" max="5" width="8.375" bestFit="1" customWidth="1"/>
  </cols>
  <sheetData>
    <row r="2" spans="1:5">
      <c r="A2" s="8" t="s">
        <v>44</v>
      </c>
    </row>
    <row r="4" spans="1:5">
      <c r="A4" t="s">
        <v>45</v>
      </c>
    </row>
    <row r="5" spans="1:5">
      <c r="A5" t="s">
        <v>46</v>
      </c>
      <c r="B5" t="s">
        <v>47</v>
      </c>
      <c r="C5" t="s">
        <v>48</v>
      </c>
      <c r="D5" t="s">
        <v>49</v>
      </c>
      <c r="E5" t="s">
        <v>50</v>
      </c>
    </row>
    <row r="6" spans="1:5">
      <c r="A6">
        <v>2017</v>
      </c>
      <c r="B6" t="s">
        <v>51</v>
      </c>
      <c r="C6" t="s">
        <v>52</v>
      </c>
      <c r="D6" s="4">
        <v>20000</v>
      </c>
      <c r="E6" s="5">
        <v>0.75</v>
      </c>
    </row>
    <row r="7" spans="1:5">
      <c r="A7">
        <v>2015</v>
      </c>
      <c r="B7" t="s">
        <v>53</v>
      </c>
      <c r="C7" t="s">
        <v>54</v>
      </c>
      <c r="D7" s="4">
        <v>3700</v>
      </c>
      <c r="E7" s="5">
        <v>0.22</v>
      </c>
    </row>
    <row r="8" spans="1:5">
      <c r="A8">
        <v>2017</v>
      </c>
      <c r="B8" t="s">
        <v>53</v>
      </c>
      <c r="C8" t="s">
        <v>55</v>
      </c>
      <c r="D8" s="4">
        <v>4000</v>
      </c>
      <c r="E8" s="5">
        <v>0.22</v>
      </c>
    </row>
    <row r="9" spans="1:5">
      <c r="A9">
        <v>2015</v>
      </c>
      <c r="B9" t="s">
        <v>53</v>
      </c>
      <c r="C9" t="s">
        <v>56</v>
      </c>
      <c r="D9" s="4">
        <v>13300</v>
      </c>
      <c r="E9" s="5">
        <v>0.56000000000000005</v>
      </c>
    </row>
    <row r="10" spans="1:5">
      <c r="A10">
        <v>2017</v>
      </c>
      <c r="B10" t="s">
        <v>53</v>
      </c>
      <c r="C10" t="s">
        <v>57</v>
      </c>
      <c r="D10" s="4">
        <v>36000</v>
      </c>
      <c r="E10" s="5">
        <v>1</v>
      </c>
    </row>
    <row r="11" spans="1:5">
      <c r="A11">
        <v>2015</v>
      </c>
      <c r="B11" t="s">
        <v>51</v>
      </c>
      <c r="C11" t="s">
        <v>58</v>
      </c>
      <c r="D11" s="4">
        <v>2300</v>
      </c>
      <c r="E11" s="5">
        <v>0.35</v>
      </c>
    </row>
    <row r="12" spans="1:5">
      <c r="A12">
        <v>2016</v>
      </c>
      <c r="B12" t="s">
        <v>53</v>
      </c>
      <c r="C12" t="s">
        <v>54</v>
      </c>
      <c r="D12" s="4">
        <v>2300</v>
      </c>
      <c r="E12" s="5">
        <v>0.28000000000000003</v>
      </c>
    </row>
    <row r="13" spans="1:5">
      <c r="A13">
        <v>2016</v>
      </c>
      <c r="B13" t="s">
        <v>51</v>
      </c>
      <c r="C13" t="s">
        <v>59</v>
      </c>
      <c r="D13" s="4">
        <v>3400</v>
      </c>
      <c r="E13" s="5">
        <v>0.36</v>
      </c>
    </row>
    <row r="14" spans="1:5">
      <c r="A14">
        <v>2016</v>
      </c>
      <c r="B14" t="s">
        <v>60</v>
      </c>
      <c r="C14" t="s">
        <v>61</v>
      </c>
      <c r="D14" s="4">
        <v>6300</v>
      </c>
      <c r="E14" s="5">
        <v>0.4</v>
      </c>
    </row>
    <row r="15" spans="1:5">
      <c r="A15">
        <v>2017</v>
      </c>
      <c r="B15" t="s">
        <v>51</v>
      </c>
      <c r="C15" t="s">
        <v>59</v>
      </c>
      <c r="D15" s="4">
        <v>5400</v>
      </c>
      <c r="E15" s="5">
        <v>0.38</v>
      </c>
    </row>
    <row r="16" spans="1:5">
      <c r="A16">
        <v>2016</v>
      </c>
      <c r="B16" t="s">
        <v>62</v>
      </c>
      <c r="C16" t="s">
        <v>63</v>
      </c>
      <c r="D16" s="4">
        <v>17000</v>
      </c>
      <c r="E16" s="5">
        <v>0.9</v>
      </c>
    </row>
    <row r="17" spans="1:5">
      <c r="A17">
        <v>2016</v>
      </c>
      <c r="B17" t="s">
        <v>62</v>
      </c>
      <c r="C17" t="s">
        <v>64</v>
      </c>
      <c r="D17" s="4">
        <v>21600</v>
      </c>
      <c r="E17" s="5">
        <v>0.9</v>
      </c>
    </row>
    <row r="18" spans="1:5">
      <c r="A18">
        <v>2016</v>
      </c>
      <c r="B18" t="s">
        <v>62</v>
      </c>
      <c r="C18" t="s">
        <v>65</v>
      </c>
      <c r="D18" s="4">
        <v>29800</v>
      </c>
      <c r="E18" s="5">
        <v>0.9</v>
      </c>
    </row>
    <row r="19" spans="1:5">
      <c r="A19">
        <v>2016</v>
      </c>
      <c r="B19" t="s">
        <v>51</v>
      </c>
      <c r="C19" t="s">
        <v>66</v>
      </c>
      <c r="D19" s="4">
        <v>1000</v>
      </c>
      <c r="E19" s="5">
        <v>0.23</v>
      </c>
    </row>
    <row r="20" spans="1:5">
      <c r="A20">
        <v>2015</v>
      </c>
      <c r="B20" t="s">
        <v>53</v>
      </c>
      <c r="C20" t="s">
        <v>67</v>
      </c>
      <c r="D20" s="4">
        <v>6700</v>
      </c>
      <c r="E20" s="5">
        <v>0.05</v>
      </c>
    </row>
    <row r="21" spans="1:5">
      <c r="A21">
        <v>2017</v>
      </c>
      <c r="B21" t="s">
        <v>51</v>
      </c>
      <c r="C21" t="s">
        <v>66</v>
      </c>
      <c r="D21" s="4">
        <v>600</v>
      </c>
      <c r="E21" s="5">
        <v>0.27</v>
      </c>
    </row>
    <row r="22" spans="1:5">
      <c r="A22">
        <v>2015</v>
      </c>
      <c r="B22" t="s">
        <v>60</v>
      </c>
      <c r="C22" t="s">
        <v>68</v>
      </c>
      <c r="D22" s="4">
        <v>3500</v>
      </c>
      <c r="E22" s="5">
        <v>0.5</v>
      </c>
    </row>
    <row r="23" spans="1:5">
      <c r="A23">
        <v>2017</v>
      </c>
      <c r="B23" t="s">
        <v>53</v>
      </c>
      <c r="C23" t="s">
        <v>67</v>
      </c>
      <c r="D23" s="4">
        <v>7500</v>
      </c>
      <c r="E23" s="5">
        <v>0.4</v>
      </c>
    </row>
    <row r="24" spans="1:5">
      <c r="A24">
        <v>2017</v>
      </c>
      <c r="B24" t="s">
        <v>62</v>
      </c>
      <c r="C24" t="s">
        <v>69</v>
      </c>
      <c r="D24" s="4">
        <v>63700</v>
      </c>
      <c r="E24" s="5">
        <v>0.9</v>
      </c>
    </row>
    <row r="25" spans="1:5">
      <c r="A25">
        <v>2017</v>
      </c>
      <c r="B25" t="s">
        <v>60</v>
      </c>
      <c r="C25" t="s">
        <v>70</v>
      </c>
      <c r="D25" s="4">
        <v>9300</v>
      </c>
      <c r="E25" s="5">
        <v>0.6</v>
      </c>
    </row>
    <row r="26" spans="1:5">
      <c r="A26">
        <v>2017</v>
      </c>
      <c r="B26" t="s">
        <v>60</v>
      </c>
      <c r="C26" t="s">
        <v>61</v>
      </c>
      <c r="D26" s="4">
        <v>8500</v>
      </c>
      <c r="E26" s="5">
        <v>0.46</v>
      </c>
    </row>
    <row r="27" spans="1:5">
      <c r="A27">
        <v>2017</v>
      </c>
      <c r="B27" t="s">
        <v>62</v>
      </c>
      <c r="C27" t="s">
        <v>71</v>
      </c>
      <c r="D27" s="4">
        <v>33700</v>
      </c>
      <c r="E27" s="5">
        <v>0.92</v>
      </c>
    </row>
    <row r="28" spans="1:5">
      <c r="A28">
        <v>2017</v>
      </c>
      <c r="B28" t="s">
        <v>53</v>
      </c>
      <c r="C28" t="s">
        <v>72</v>
      </c>
      <c r="D28" s="4">
        <v>600</v>
      </c>
      <c r="E28" s="5">
        <v>0.15</v>
      </c>
    </row>
    <row r="29" spans="1:5">
      <c r="A29">
        <v>2015</v>
      </c>
      <c r="B29" t="s">
        <v>60</v>
      </c>
      <c r="C29" t="s">
        <v>61</v>
      </c>
      <c r="D29" s="4">
        <v>3100</v>
      </c>
      <c r="E29" s="5">
        <v>0.35</v>
      </c>
    </row>
    <row r="30" spans="1:5">
      <c r="A30">
        <v>2017</v>
      </c>
      <c r="B30" t="s">
        <v>62</v>
      </c>
      <c r="C30" t="s">
        <v>73</v>
      </c>
      <c r="D30" s="4">
        <v>30700</v>
      </c>
      <c r="E30" s="5">
        <v>0.95</v>
      </c>
    </row>
    <row r="31" spans="1:5">
      <c r="A31">
        <v>2016</v>
      </c>
      <c r="B31" t="s">
        <v>62</v>
      </c>
      <c r="C31" t="s">
        <v>73</v>
      </c>
      <c r="D31" s="4">
        <v>16400</v>
      </c>
      <c r="E31" s="5">
        <v>0.8</v>
      </c>
    </row>
    <row r="32" spans="1:5">
      <c r="A32">
        <v>2016</v>
      </c>
      <c r="B32" t="s">
        <v>62</v>
      </c>
      <c r="C32" t="s">
        <v>71</v>
      </c>
      <c r="D32" s="4">
        <v>22100</v>
      </c>
      <c r="E32" s="5">
        <v>0.9</v>
      </c>
    </row>
    <row r="33" spans="1:5">
      <c r="A33">
        <v>2017</v>
      </c>
      <c r="B33" t="s">
        <v>62</v>
      </c>
      <c r="C33" t="s">
        <v>63</v>
      </c>
      <c r="D33" s="4">
        <v>34000</v>
      </c>
      <c r="E33" s="5">
        <v>0.95</v>
      </c>
    </row>
    <row r="34" spans="1:5">
      <c r="A34">
        <v>2015</v>
      </c>
      <c r="B34" t="s">
        <v>62</v>
      </c>
      <c r="C34" t="s">
        <v>73</v>
      </c>
      <c r="D34" s="4">
        <v>700</v>
      </c>
      <c r="E34" s="5">
        <v>0.1</v>
      </c>
    </row>
    <row r="35" spans="1:5">
      <c r="A35">
        <v>2015</v>
      </c>
      <c r="B35" t="s">
        <v>53</v>
      </c>
      <c r="C35" t="s">
        <v>57</v>
      </c>
      <c r="D35" s="4">
        <v>3300</v>
      </c>
      <c r="E35" s="5">
        <v>0.3</v>
      </c>
    </row>
    <row r="36" spans="1:5">
      <c r="A36">
        <v>2017</v>
      </c>
      <c r="B36" t="s">
        <v>60</v>
      </c>
      <c r="C36" t="s">
        <v>68</v>
      </c>
      <c r="D36" s="4">
        <v>16900</v>
      </c>
      <c r="E36" s="5">
        <v>0.65</v>
      </c>
    </row>
    <row r="37" spans="1:5">
      <c r="A37">
        <v>2017</v>
      </c>
      <c r="B37" t="s">
        <v>62</v>
      </c>
      <c r="C37" t="s">
        <v>64</v>
      </c>
      <c r="D37" s="4">
        <v>36700</v>
      </c>
      <c r="E37" s="5">
        <v>0.9</v>
      </c>
    </row>
    <row r="38" spans="1:5">
      <c r="A38">
        <v>2015</v>
      </c>
      <c r="B38" t="s">
        <v>62</v>
      </c>
      <c r="C38" t="s">
        <v>63</v>
      </c>
      <c r="D38" s="4">
        <v>8300</v>
      </c>
      <c r="E38" s="5">
        <v>0.99</v>
      </c>
    </row>
    <row r="39" spans="1:5">
      <c r="A39">
        <v>2016</v>
      </c>
      <c r="B39" t="s">
        <v>53</v>
      </c>
      <c r="C39" t="s">
        <v>55</v>
      </c>
      <c r="D39" s="4">
        <v>2900</v>
      </c>
      <c r="E39" s="5">
        <v>0.36</v>
      </c>
    </row>
    <row r="40" spans="1:5">
      <c r="A40">
        <v>2015</v>
      </c>
      <c r="B40" t="s">
        <v>62</v>
      </c>
      <c r="C40" t="s">
        <v>69</v>
      </c>
      <c r="D40" s="4">
        <v>8700</v>
      </c>
      <c r="E40" s="5">
        <v>0.9</v>
      </c>
    </row>
    <row r="41" spans="1:5">
      <c r="A41">
        <v>2017</v>
      </c>
      <c r="B41" t="s">
        <v>62</v>
      </c>
      <c r="C41" t="s">
        <v>65</v>
      </c>
      <c r="D41" s="4">
        <v>35000</v>
      </c>
      <c r="E41" s="5">
        <v>1</v>
      </c>
    </row>
    <row r="42" spans="1:5">
      <c r="A42">
        <v>2016</v>
      </c>
      <c r="B42" t="s">
        <v>60</v>
      </c>
      <c r="C42" t="s">
        <v>68</v>
      </c>
      <c r="D42" s="4">
        <v>8300</v>
      </c>
      <c r="E42" s="5">
        <v>0.46</v>
      </c>
    </row>
    <row r="43" spans="1:5">
      <c r="A43">
        <v>2016</v>
      </c>
      <c r="B43" t="s">
        <v>51</v>
      </c>
      <c r="C43" t="s">
        <v>74</v>
      </c>
      <c r="D43" s="4">
        <v>16700</v>
      </c>
      <c r="E43" s="5">
        <v>0.75</v>
      </c>
    </row>
    <row r="44" spans="1:5">
      <c r="A44">
        <v>2016</v>
      </c>
      <c r="B44" t="s">
        <v>60</v>
      </c>
      <c r="C44" t="s">
        <v>75</v>
      </c>
      <c r="D44" s="4">
        <v>1800</v>
      </c>
      <c r="E44" s="5">
        <v>0.15</v>
      </c>
    </row>
    <row r="45" spans="1:5">
      <c r="A45">
        <v>2017</v>
      </c>
      <c r="B45" t="s">
        <v>53</v>
      </c>
      <c r="C45" t="s">
        <v>54</v>
      </c>
      <c r="D45" s="4">
        <v>3700</v>
      </c>
      <c r="E45" s="5">
        <v>0.48</v>
      </c>
    </row>
    <row r="46" spans="1:5">
      <c r="A46">
        <v>2016</v>
      </c>
      <c r="B46" t="s">
        <v>53</v>
      </c>
      <c r="C46" t="s">
        <v>56</v>
      </c>
      <c r="D46" s="4">
        <v>12000</v>
      </c>
      <c r="E46" s="5">
        <v>0.66</v>
      </c>
    </row>
    <row r="47" spans="1:5">
      <c r="A47">
        <v>2015</v>
      </c>
      <c r="B47" t="s">
        <v>62</v>
      </c>
      <c r="C47" t="s">
        <v>65</v>
      </c>
      <c r="D47" s="4">
        <v>10000</v>
      </c>
      <c r="E47" s="5">
        <v>0.85</v>
      </c>
    </row>
    <row r="48" spans="1:5">
      <c r="A48">
        <v>2015</v>
      </c>
      <c r="B48" t="s">
        <v>51</v>
      </c>
      <c r="C48" t="s">
        <v>66</v>
      </c>
      <c r="D48" s="4">
        <v>500</v>
      </c>
      <c r="E48" s="5">
        <v>0.35</v>
      </c>
    </row>
    <row r="49" spans="1:5">
      <c r="A49">
        <v>2017</v>
      </c>
      <c r="B49" t="s">
        <v>51</v>
      </c>
      <c r="C49" t="s">
        <v>74</v>
      </c>
      <c r="D49" s="4">
        <v>21800</v>
      </c>
      <c r="E49" s="5">
        <v>0.96</v>
      </c>
    </row>
    <row r="50" spans="1:5">
      <c r="A50">
        <v>2016</v>
      </c>
      <c r="B50" t="s">
        <v>51</v>
      </c>
      <c r="C50" t="s">
        <v>52</v>
      </c>
      <c r="D50" s="4">
        <v>16400</v>
      </c>
      <c r="E50" s="5">
        <v>0.7</v>
      </c>
    </row>
    <row r="51" spans="1:5">
      <c r="A51">
        <v>2016</v>
      </c>
      <c r="B51" t="s">
        <v>53</v>
      </c>
      <c r="C51" t="s">
        <v>72</v>
      </c>
      <c r="D51" s="4">
        <v>400</v>
      </c>
      <c r="E51" s="5">
        <v>0.2</v>
      </c>
    </row>
    <row r="52" spans="1:5">
      <c r="A52">
        <v>2015</v>
      </c>
      <c r="B52" t="s">
        <v>53</v>
      </c>
      <c r="C52" t="s">
        <v>76</v>
      </c>
      <c r="D52" s="4">
        <v>3300</v>
      </c>
      <c r="E52" s="5">
        <v>0.36</v>
      </c>
    </row>
    <row r="53" spans="1:5">
      <c r="A53">
        <v>2017</v>
      </c>
      <c r="B53" t="s">
        <v>51</v>
      </c>
      <c r="C53" t="s">
        <v>58</v>
      </c>
      <c r="D53" s="4">
        <v>5000</v>
      </c>
      <c r="E53" s="5">
        <v>0.35</v>
      </c>
    </row>
    <row r="54" spans="1:5">
      <c r="A54">
        <v>2016</v>
      </c>
      <c r="B54" t="s">
        <v>51</v>
      </c>
      <c r="C54" t="s">
        <v>58</v>
      </c>
      <c r="D54" s="4">
        <v>3300</v>
      </c>
      <c r="E54" s="5">
        <v>0.38</v>
      </c>
    </row>
    <row r="55" spans="1:5">
      <c r="A55">
        <v>2015</v>
      </c>
      <c r="B55" t="s">
        <v>51</v>
      </c>
      <c r="C55" t="s">
        <v>77</v>
      </c>
      <c r="D55" s="4">
        <v>800</v>
      </c>
      <c r="E55" s="5">
        <v>0.36</v>
      </c>
    </row>
    <row r="56" spans="1:5">
      <c r="A56">
        <v>2016</v>
      </c>
      <c r="B56" t="s">
        <v>53</v>
      </c>
      <c r="C56" t="s">
        <v>78</v>
      </c>
      <c r="D56" s="4">
        <v>15600</v>
      </c>
      <c r="E56" s="5">
        <v>0.65</v>
      </c>
    </row>
    <row r="57" spans="1:5">
      <c r="A57">
        <v>2016</v>
      </c>
      <c r="B57" t="s">
        <v>51</v>
      </c>
      <c r="C57" t="s">
        <v>77</v>
      </c>
      <c r="D57" s="4">
        <v>1500</v>
      </c>
      <c r="E57" s="5">
        <v>0.17</v>
      </c>
    </row>
    <row r="58" spans="1:5">
      <c r="A58">
        <v>2017</v>
      </c>
      <c r="B58" t="s">
        <v>51</v>
      </c>
      <c r="C58" t="s">
        <v>77</v>
      </c>
      <c r="D58" s="4">
        <v>6200</v>
      </c>
      <c r="E58" s="5">
        <v>0.38</v>
      </c>
    </row>
    <row r="59" spans="1:5">
      <c r="A59">
        <v>2017</v>
      </c>
      <c r="B59" t="s">
        <v>53</v>
      </c>
      <c r="C59" t="s">
        <v>78</v>
      </c>
      <c r="D59" s="4">
        <v>27000</v>
      </c>
      <c r="E59" s="5">
        <v>0.88</v>
      </c>
    </row>
    <row r="60" spans="1:5">
      <c r="A60">
        <v>2016</v>
      </c>
      <c r="B60" t="s">
        <v>51</v>
      </c>
      <c r="C60" t="s">
        <v>79</v>
      </c>
      <c r="D60" s="4">
        <v>2800</v>
      </c>
      <c r="E60" s="5">
        <v>0.38</v>
      </c>
    </row>
    <row r="61" spans="1:5">
      <c r="A61">
        <v>2016</v>
      </c>
      <c r="B61" t="s">
        <v>60</v>
      </c>
      <c r="C61" t="s">
        <v>70</v>
      </c>
      <c r="D61" s="4">
        <v>6700</v>
      </c>
      <c r="E61" s="5">
        <v>0.46</v>
      </c>
    </row>
    <row r="62" spans="1:5">
      <c r="A62">
        <v>2015</v>
      </c>
      <c r="B62" t="s">
        <v>53</v>
      </c>
      <c r="C62" t="s">
        <v>78</v>
      </c>
      <c r="D62" s="4">
        <v>13300</v>
      </c>
      <c r="E62" s="5">
        <v>0.5</v>
      </c>
    </row>
    <row r="63" spans="1:5">
      <c r="A63">
        <v>2016</v>
      </c>
      <c r="B63" t="s">
        <v>62</v>
      </c>
      <c r="C63" t="s">
        <v>69</v>
      </c>
      <c r="D63" s="4">
        <v>13800</v>
      </c>
      <c r="E63" s="5">
        <v>0.85</v>
      </c>
    </row>
    <row r="64" spans="1:5">
      <c r="A64">
        <v>2017</v>
      </c>
      <c r="B64" t="s">
        <v>53</v>
      </c>
      <c r="C64" t="s">
        <v>76</v>
      </c>
      <c r="D64" s="4">
        <v>2400</v>
      </c>
      <c r="E64" s="5">
        <v>0.35</v>
      </c>
    </row>
    <row r="65" spans="1:5">
      <c r="A65">
        <v>2015</v>
      </c>
      <c r="B65" t="s">
        <v>62</v>
      </c>
      <c r="C65" t="s">
        <v>71</v>
      </c>
      <c r="D65" s="4">
        <v>300</v>
      </c>
      <c r="E65" s="5">
        <v>0.05</v>
      </c>
    </row>
    <row r="66" spans="1:5">
      <c r="A66">
        <v>2015</v>
      </c>
      <c r="B66" t="s">
        <v>51</v>
      </c>
      <c r="C66" t="s">
        <v>79</v>
      </c>
      <c r="D66" s="4">
        <v>2100</v>
      </c>
      <c r="E66" s="5">
        <v>0.49</v>
      </c>
    </row>
    <row r="67" spans="1:5">
      <c r="A67">
        <v>2015</v>
      </c>
      <c r="B67" t="s">
        <v>51</v>
      </c>
      <c r="C67" t="s">
        <v>59</v>
      </c>
      <c r="D67" s="4">
        <v>2300</v>
      </c>
      <c r="E67" s="5">
        <v>0.34</v>
      </c>
    </row>
    <row r="68" spans="1:5">
      <c r="A68">
        <v>2015</v>
      </c>
      <c r="B68" t="s">
        <v>51</v>
      </c>
      <c r="C68" t="s">
        <v>74</v>
      </c>
      <c r="D68" s="4">
        <v>10000</v>
      </c>
      <c r="E68" s="5">
        <v>0.66</v>
      </c>
    </row>
    <row r="69" spans="1:5">
      <c r="A69">
        <v>2015</v>
      </c>
      <c r="B69" t="s">
        <v>60</v>
      </c>
      <c r="C69" t="s">
        <v>75</v>
      </c>
      <c r="D69" s="4">
        <v>500</v>
      </c>
      <c r="E69" s="5">
        <v>0.22</v>
      </c>
    </row>
    <row r="70" spans="1:5">
      <c r="A70">
        <v>2016</v>
      </c>
      <c r="B70" t="s">
        <v>53</v>
      </c>
      <c r="C70" t="s">
        <v>67</v>
      </c>
      <c r="D70" s="4">
        <v>3800</v>
      </c>
      <c r="E70" s="5">
        <v>0.48</v>
      </c>
    </row>
    <row r="71" spans="1:5">
      <c r="A71">
        <v>2015</v>
      </c>
      <c r="B71" t="s">
        <v>60</v>
      </c>
      <c r="C71" t="s">
        <v>70</v>
      </c>
      <c r="D71" s="4">
        <v>3200</v>
      </c>
      <c r="E71" s="5">
        <v>0.48</v>
      </c>
    </row>
    <row r="72" spans="1:5">
      <c r="A72">
        <v>2017</v>
      </c>
      <c r="B72" t="s">
        <v>53</v>
      </c>
      <c r="C72" t="s">
        <v>56</v>
      </c>
      <c r="D72" s="4">
        <v>23000</v>
      </c>
      <c r="E72" s="5">
        <v>1</v>
      </c>
    </row>
    <row r="73" spans="1:5">
      <c r="A73">
        <v>2015</v>
      </c>
      <c r="B73" t="s">
        <v>53</v>
      </c>
      <c r="C73" t="s">
        <v>55</v>
      </c>
      <c r="D73" s="4">
        <v>700</v>
      </c>
      <c r="E73" s="5">
        <v>0.28000000000000003</v>
      </c>
    </row>
    <row r="74" spans="1:5">
      <c r="A74">
        <v>2015</v>
      </c>
      <c r="B74" t="s">
        <v>62</v>
      </c>
      <c r="C74" t="s">
        <v>64</v>
      </c>
      <c r="D74" s="4">
        <v>1300</v>
      </c>
      <c r="E74" s="5">
        <v>0.9</v>
      </c>
    </row>
    <row r="75" spans="1:5">
      <c r="A75">
        <v>2016</v>
      </c>
      <c r="B75" t="s">
        <v>53</v>
      </c>
      <c r="C75" t="s">
        <v>76</v>
      </c>
      <c r="D75" s="4">
        <v>1300</v>
      </c>
      <c r="E75" s="5">
        <v>0.25</v>
      </c>
    </row>
    <row r="76" spans="1:5">
      <c r="A76">
        <v>2016</v>
      </c>
      <c r="B76" t="s">
        <v>53</v>
      </c>
      <c r="C76" t="s">
        <v>57</v>
      </c>
      <c r="D76" s="4">
        <v>22100</v>
      </c>
      <c r="E76" s="5">
        <v>0.99</v>
      </c>
    </row>
    <row r="77" spans="1:5">
      <c r="A77">
        <v>2017</v>
      </c>
      <c r="B77" t="s">
        <v>51</v>
      </c>
      <c r="C77" t="s">
        <v>79</v>
      </c>
      <c r="D77" s="4">
        <v>3100</v>
      </c>
      <c r="E77" s="5">
        <v>0.42</v>
      </c>
    </row>
    <row r="78" spans="1:5">
      <c r="A78">
        <v>2015</v>
      </c>
      <c r="B78" t="s">
        <v>53</v>
      </c>
      <c r="C78" t="s">
        <v>72</v>
      </c>
      <c r="D78" s="4">
        <v>500</v>
      </c>
      <c r="E78" s="5">
        <v>0.5</v>
      </c>
    </row>
    <row r="79" spans="1:5">
      <c r="A79">
        <v>2017</v>
      </c>
      <c r="B79" t="s">
        <v>60</v>
      </c>
      <c r="C79" t="s">
        <v>75</v>
      </c>
      <c r="D79" s="4">
        <v>3100</v>
      </c>
      <c r="E79" s="5">
        <v>0.22</v>
      </c>
    </row>
    <row r="80" spans="1:5">
      <c r="A80">
        <v>2015</v>
      </c>
      <c r="B80" t="s">
        <v>51</v>
      </c>
      <c r="C80" t="s">
        <v>52</v>
      </c>
      <c r="D80" s="4">
        <v>8700</v>
      </c>
      <c r="E80" s="5">
        <v>0.92</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DFF79-37D8-4A96-AB7C-9D9921BACCD9}">
  <dimension ref="B2:B17"/>
  <sheetViews>
    <sheetView showGridLines="0" workbookViewId="0"/>
  </sheetViews>
  <sheetFormatPr defaultRowHeight="15"/>
  <cols>
    <col min="2" max="2" width="114" customWidth="1"/>
  </cols>
  <sheetData>
    <row r="2" spans="2:2">
      <c r="B2" s="8" t="s">
        <v>80</v>
      </c>
    </row>
    <row r="3" spans="2:2">
      <c r="B3" t="s">
        <v>81</v>
      </c>
    </row>
    <row r="4" spans="2:2">
      <c r="B4" t="s">
        <v>82</v>
      </c>
    </row>
    <row r="5" spans="2:2">
      <c r="B5" t="s">
        <v>83</v>
      </c>
    </row>
    <row r="6" spans="2:2">
      <c r="B6" t="s">
        <v>84</v>
      </c>
    </row>
    <row r="7" spans="2:2" ht="255.75" customHeight="1">
      <c r="B7" t="e" vm="1">
        <v>#VALUE!</v>
      </c>
    </row>
    <row r="8" spans="2:2">
      <c r="B8" s="8" t="s">
        <v>85</v>
      </c>
    </row>
    <row r="9" spans="2:2">
      <c r="B9" t="s">
        <v>86</v>
      </c>
    </row>
    <row r="10" spans="2:2">
      <c r="B10" t="s">
        <v>87</v>
      </c>
    </row>
    <row r="11" spans="2:2">
      <c r="B11" t="s">
        <v>88</v>
      </c>
    </row>
    <row r="12" spans="2:2">
      <c r="B12" t="s">
        <v>89</v>
      </c>
    </row>
    <row r="13" spans="2:2">
      <c r="B13" t="s">
        <v>90</v>
      </c>
    </row>
    <row r="14" spans="2:2">
      <c r="B14" t="s">
        <v>91</v>
      </c>
    </row>
    <row r="15" spans="2:2">
      <c r="B15" t="s">
        <v>92</v>
      </c>
    </row>
    <row r="16" spans="2:2">
      <c r="B16" t="s">
        <v>93</v>
      </c>
    </row>
    <row r="17" spans="2:2">
      <c r="B17"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3A523-8327-41A3-A9D1-7789C19FCFC4}">
  <sheetPr codeName="Sheet3"/>
  <dimension ref="A2:B7"/>
  <sheetViews>
    <sheetView showGridLines="0" zoomScaleNormal="100" workbookViewId="0"/>
  </sheetViews>
  <sheetFormatPr defaultColWidth="8.75" defaultRowHeight="15"/>
  <cols>
    <col min="1" max="1" width="51.75" style="1" customWidth="1"/>
    <col min="2" max="2" width="94.75" style="1" customWidth="1"/>
    <col min="3" max="16384" width="8.75" style="1"/>
  </cols>
  <sheetData>
    <row r="2" spans="1:2">
      <c r="A2" s="1" t="s">
        <v>95</v>
      </c>
    </row>
    <row r="4" spans="1:2">
      <c r="A4" s="1" t="s">
        <v>96</v>
      </c>
      <c r="B4" s="1" t="s">
        <v>97</v>
      </c>
    </row>
    <row r="5" spans="1:2" ht="195">
      <c r="A5" s="2" t="s">
        <v>98</v>
      </c>
      <c r="B5" s="2" t="str" cm="1">
        <f t="array" ref="B5">_xldudf_LABS_GENERATIVEAI(Table2[[#This Row],[Prompt]])</f>
        <v>Name            | Category   | Description                      | Example
----------------|------------|----------------------------------|----------------
SUM             | Math       | Adds up numbers                   | =SUM(A1:A10)
AVERAGE         | Math       | Calculates average of numbers     | =AVERAGE(A1:A10)
COUNT           | Math       | Counts the number of cells        | =COUNT(A1:A10)
MAX             | Math       | Returns the maximum value         | =MAX(A1:A10)
MIN             | Math       | Returns the minimum value         | =MIN(A1:A10)
IF              | Logical    | Performs conditional logic        | =IF(A1&gt;10, "Yes", "No")
VLOOKUP         | Lookup     | Searches for a value in a range   | =VLOOKUP(A1, A1:B10, 2, FALSE)
CONCATENATE     | Text       | Combines text from multiple cells | =CONCATENATE(A1, " ", B1)
LEFT            | Text       | Extracts a specified number of characters from the start of a string | =LEFT(A1, 5)
TODAY           | Date/Time  | Returns the current date          | =TODAY()</v>
      </c>
    </row>
    <row r="6" spans="1:2" ht="80.25" customHeight="1">
      <c r="A6" s="2" t="s">
        <v>99</v>
      </c>
      <c r="B6" s="2" t="str" cm="1">
        <f t="array" ref="B6">_xldudf_LABS_GENERATIVEAI(Table2[[#This Row],[Prompt]])</f>
        <v>ChatGPT is a language model developed by OpenAI that can generate human-like text responses in conversational settings. It uses a method called "unsupervised learning" to learn from a large amount of data and can be used for various applications, such as chatbots, virtual assistants, and more.</v>
      </c>
    </row>
    <row r="7" spans="1:2" ht="30">
      <c r="A7" s="2" t="s">
        <v>100</v>
      </c>
      <c r="B7" s="2" t="str" cm="1">
        <f t="array" ref="B7">_xldudf_LABS_GENERATIVEAI(Table2[[#This Row],[Prompt]])</f>
        <v>Generative AI refers to a type of artificial intelligence that is capable of creating original and new content, such as images, text, or music, without direct human input.</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0DD43-756E-46A2-A20C-4DE261DEC470}">
  <sheetPr codeName="Sheet4"/>
  <dimension ref="A2:B18"/>
  <sheetViews>
    <sheetView showGridLines="0" workbookViewId="0"/>
  </sheetViews>
  <sheetFormatPr defaultRowHeight="15"/>
  <cols>
    <col min="1" max="1" width="16.75" customWidth="1"/>
    <col min="2" max="2" width="104.625" customWidth="1"/>
  </cols>
  <sheetData>
    <row r="2" spans="1:2">
      <c r="B2" s="8" t="s">
        <v>101</v>
      </c>
    </row>
    <row r="3" spans="1:2">
      <c r="A3" t="s">
        <v>102</v>
      </c>
      <c r="B3" t="s">
        <v>103</v>
      </c>
    </row>
    <row r="4" spans="1:2" ht="45">
      <c r="A4" s="6" t="s">
        <v>104</v>
      </c>
      <c r="B4" s="3" t="str" cm="1">
        <f t="array" ref="B4">_xldudf_LABS_GENERATIVEAI($B$2 &amp; ": " &amp; A4)</f>
        <v>The AVERAGE function in Excel calculates the arithmetic mean of a range of numbers. It adds up all the numbers in the range and divides the sum by the count of numbers. This function is commonly used to find the average value of a set of data.</v>
      </c>
    </row>
    <row r="5" spans="1:2" ht="45">
      <c r="A5" s="6" t="s">
        <v>105</v>
      </c>
      <c r="B5" s="3" t="str" cm="1">
        <f t="array" ref="B5">_xldudf_LABS_GENERATIVEAI($B$2 &amp; ": " &amp; A5)</f>
        <v>TEXTJOIN is an Excel function that combines multiple text strings into one string, with optional delimiter and ignore empty cells. It is useful for creating a single string from a range of cells or a list of values. The function allows for flexible text manipulation and concatenation in Excel.</v>
      </c>
    </row>
    <row r="6" spans="1:2" ht="45">
      <c r="A6" s="6" t="s">
        <v>106</v>
      </c>
      <c r="B6" s="3" t="str" cm="1">
        <f t="array" ref="B6">_xldudf_LABS_GENERATIVEAI($B$2 &amp; ": " &amp; A6)</f>
        <v>The COUNT function in Excel is used to count the number of cells that contain numerical values within a specified range. It does not count empty cells or cells that contain text or errors. The function is commonly used to quickly determine the total number of data points in a dataset.</v>
      </c>
    </row>
    <row r="7" spans="1:2" ht="45">
      <c r="A7" s="6" t="s">
        <v>107</v>
      </c>
      <c r="B7" s="3" t="str" cm="1">
        <f t="array" ref="B7">_xldudf_LABS_GENERATIVEAI($B$2 &amp; ": " &amp; A7)</f>
        <v>XLOOKUP is an advanced lookup function in Microsoft Excel. It allows users to search for a value in a range and return a corresponding value from another range. It is versatile and can perform both vertical and horizontal lookups.</v>
      </c>
    </row>
    <row r="8" spans="1:2" ht="45">
      <c r="A8" s="6" t="s">
        <v>108</v>
      </c>
      <c r="B8" s="3" t="str" cm="1">
        <f t="array" ref="B8">_xldudf_LABS_GENERATIVEAI($B$2 &amp; ": " &amp; A8)</f>
        <v>The IF function in Excel allows you to perform logical tests and return different values based on the result. It is commonly used to create conditional formulas, where you can specify different outcomes depending on whether a certain condition is met or not. The syntax for the IF function is =IF(logical_test, value_if_true, value_if_false).</v>
      </c>
    </row>
    <row r="9" spans="1:2" ht="45">
      <c r="A9" s="6" t="s">
        <v>109</v>
      </c>
      <c r="B9" s="3" t="str" cm="1">
        <f t="array" ref="B9">_xldudf_LABS_GENERATIVEAI($B$2 &amp; ": " &amp; A9)</f>
        <v>The LEFT function in Excel extracts a specified number of characters from the beginning of a text string. It takes two arguments: the text string from which to extract characters and the number of characters to extract. The function is commonly used to separate data in cells or extract prefixes from strings.</v>
      </c>
    </row>
    <row r="10" spans="1:2" ht="45">
      <c r="A10" s="6" t="s">
        <v>110</v>
      </c>
      <c r="B10" s="3" t="str" cm="1">
        <f t="array" ref="B10">_xldudf_LABS_GENERATIVEAI($B$2 &amp; ": " &amp; A10)</f>
        <v>The LEN function in Excel is used to count the number of characters in a cell or a text string. It returns the length of the given input as a numerical value. This function is commonly used for tasks such as determining the length of a word or validating the length of an input.</v>
      </c>
    </row>
    <row r="11" spans="1:2" ht="30">
      <c r="A11" s="6" t="s">
        <v>111</v>
      </c>
      <c r="B11" s="3" t="str" cm="1">
        <f t="array" ref="B11">_xldudf_LABS_GENERATIVEAI($B$2 &amp; ": " &amp; A11)</f>
        <v>The MAX function in Excel is used to find the largest value in a range of cells or a list of numbers. It can be applied to both numerical and text values. The function returns the highest value found within the specified range.</v>
      </c>
    </row>
    <row r="12" spans="1:2" ht="45">
      <c r="A12" s="6" t="s">
        <v>112</v>
      </c>
      <c r="B12" s="3" t="str" cm="1">
        <f t="array" ref="B12">_xldudf_LABS_GENERATIVEAI($B$2 &amp; ": " &amp; A12)</f>
        <v>The MID function in Excel is used to extract a specific number of characters from a text string, starting at a specified position. It takes three arguments: the text string, the starting position, and the number of characters to extract. This function is commonly used for manipulating and analyzing text data in Excel.</v>
      </c>
    </row>
    <row r="13" spans="1:2" ht="30">
      <c r="A13" s="6" t="s">
        <v>113</v>
      </c>
      <c r="B13" s="3" t="str" cm="1">
        <f t="array" ref="B13">_xldudf_LABS_GENERATIVEAI($B$2 &amp; ": " &amp; A13)</f>
        <v>The MIN function in Excel is used to find the smallest value in a range or a list of numbers. It returns the minimum value from the given set of values. It is commonly used in calculations and data analysis.</v>
      </c>
    </row>
    <row r="14" spans="1:2" ht="45">
      <c r="A14" s="6" t="s">
        <v>114</v>
      </c>
      <c r="B14" s="3" t="str" cm="1">
        <f t="array" ref="B14">_xldudf_LABS_GENERATIVEAI($B$2 &amp; ": " &amp; A14)</f>
        <v>The NOW function in Excel returns the current date and time. It updates automatically whenever the worksheet is recalculated or opened. It is useful for tracking the current date and time in various calculations or for timestamping data.</v>
      </c>
    </row>
    <row r="15" spans="1:2" ht="45">
      <c r="A15" s="6" t="s">
        <v>115</v>
      </c>
      <c r="B15" s="3" t="str" cm="1">
        <f t="array" ref="B15">_xldudf_LABS_GENERATIVEAI($B$2 &amp; ": " &amp; A15)</f>
        <v>The RIGHT function in Excel is used to extract a specified number of characters from the right side of a text string. It takes two arguments: the text string from which characters are to be extracted, and the number of characters to be extracted. The extracted characters are returned as a new text string.</v>
      </c>
    </row>
    <row r="16" spans="1:2" ht="45">
      <c r="A16" s="6" t="s">
        <v>116</v>
      </c>
      <c r="B16" s="3" t="str" cm="1">
        <f t="array" ref="B16">_xldudf_LABS_GENERATIVEAI($B$2 &amp; ": " &amp; A16)</f>
        <v>The SUM function in Excel is used to add up a range of numbers. It takes multiple arguments, which can be individual cells or ranges, and returns the sum of all the values. It is commonly used to calculate totals or sums in spreadsheets.</v>
      </c>
    </row>
    <row r="17" spans="1:2" ht="30">
      <c r="A17" s="6" t="s">
        <v>117</v>
      </c>
      <c r="B17" s="3" t="str" cm="1">
        <f t="array" ref="B17">_xldudf_LABS_GENERATIVEAI($B$2 &amp; ": " &amp; A17)</f>
        <v>The TODAY function in Excel returns the current date. It does not require any arguments or inputs. Simply typing "=TODAY()" in a cell will display the current date.</v>
      </c>
    </row>
    <row r="18" spans="1:2" ht="45">
      <c r="A18" s="6" t="s">
        <v>118</v>
      </c>
      <c r="B18" s="3" t="str" cm="1">
        <f t="array" ref="B18">_xldudf_LABS_GENERATIVEAI($B$2 &amp; ": " &amp; A18)</f>
        <v>XMATCH is an Excel function that returns the relative position of an item in a range. It is an improved version of the MATCH function, offering more flexibility and functionality. XMATCH can perform exact or approximate matches and supports both vertical and horizontal lookups.</v>
      </c>
    </row>
  </sheetData>
  <sortState xmlns:xlrd2="http://schemas.microsoft.com/office/spreadsheetml/2017/richdata2" ref="A4:A18">
    <sortCondition ref="A4:A18"/>
  </sortState>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4134F-EDBB-CB4C-BDDA-9EE7FCC41B56}">
  <sheetPr codeName="Sheet5"/>
  <dimension ref="A1:D19"/>
  <sheetViews>
    <sheetView showGridLines="0" zoomScaleNormal="100" workbookViewId="0"/>
  </sheetViews>
  <sheetFormatPr defaultColWidth="11.375" defaultRowHeight="15"/>
  <cols>
    <col min="1" max="1" width="107.25" customWidth="1"/>
    <col min="2" max="2" width="15.125" customWidth="1"/>
    <col min="3" max="3" width="11.875" customWidth="1"/>
    <col min="4" max="4" width="12.875" bestFit="1" customWidth="1"/>
  </cols>
  <sheetData>
    <row r="1" spans="1:4">
      <c r="A1" s="8" t="s">
        <v>119</v>
      </c>
    </row>
    <row r="2" spans="1:4">
      <c r="A2" t="s">
        <v>120</v>
      </c>
    </row>
    <row r="3" spans="1:4">
      <c r="A3" t="s">
        <v>121</v>
      </c>
    </row>
    <row r="6" spans="1:4">
      <c r="A6" t="s">
        <v>122</v>
      </c>
      <c r="B6" t="s">
        <v>123</v>
      </c>
      <c r="C6" t="s">
        <v>124</v>
      </c>
      <c r="D6" t="s">
        <v>125</v>
      </c>
    </row>
    <row r="7" spans="1:4">
      <c r="A7" t="s">
        <v>126</v>
      </c>
      <c r="B7" s="6" t="str" cm="1">
        <f t="array" ref="B7">_xldudf_LABS_GENERATIVEAI(MyPrompt &amp; " " &amp; Table4[[#This Row],[Review]])</f>
        <v>Strongly positive</v>
      </c>
      <c r="C7" s="6" cm="1">
        <f t="array" ref="C7">_xlfn.SWITCH(Table4[[#This Row],[Sentiment]],"Very negative",1,"Negative",2,"Neutral",3,"Positive",4,"Strongly Positive",5,3)</f>
        <v>5</v>
      </c>
      <c r="D7" s="6" t="str" cm="1">
        <f t="array" ref="D7">SUBSTITUTE(_xldudf_LABS_GENERATIVEAI(Actionability &amp; " " &amp; Table4[[#This Row],[Review]]),".","")</f>
        <v>No</v>
      </c>
    </row>
    <row r="8" spans="1:4">
      <c r="A8" t="s">
        <v>127</v>
      </c>
      <c r="B8" s="6" t="str" cm="1">
        <f t="array" ref="B8">_xldudf_LABS_GENERATIVEAI(MyPrompt &amp; " " &amp; Table4[[#This Row],[Review]])</f>
        <v>positive</v>
      </c>
      <c r="C8" s="6" cm="1">
        <f t="array" ref="C8">_xlfn.SWITCH(Table4[[#This Row],[Sentiment]],"Very negative",1,"Negative",2,"Neutral",3,"Positive",4,"Strongly Positive",5,3)</f>
        <v>4</v>
      </c>
      <c r="D8" s="6" t="str" cm="1">
        <f t="array" ref="D8">SUBSTITUTE(_xldudf_LABS_GENERATIVEAI(Actionability &amp; " " &amp; Table4[[#This Row],[Review]]),".","")</f>
        <v>No</v>
      </c>
    </row>
    <row r="9" spans="1:4">
      <c r="A9" t="s">
        <v>128</v>
      </c>
      <c r="B9" s="6" t="str" cm="1">
        <f t="array" ref="B9">_xldudf_LABS_GENERATIVEAI(MyPrompt &amp; " " &amp; Table4[[#This Row],[Review]])</f>
        <v>Positive</v>
      </c>
      <c r="C9" s="6" cm="1">
        <f t="array" ref="C9">_xlfn.SWITCH(Table4[[#This Row],[Sentiment]],"Very negative",1,"Negative",2,"Neutral",3,"Positive",4,"Strongly Positive",5,3)</f>
        <v>4</v>
      </c>
      <c r="D9" s="6" t="str" cm="1">
        <f t="array" ref="D9">SUBSTITUTE(_xldudf_LABS_GENERATIVEAI(Actionability &amp; " " &amp; Table4[[#This Row],[Review]]),".","")</f>
        <v>No</v>
      </c>
    </row>
    <row r="10" spans="1:4">
      <c r="A10" s="7" t="s">
        <v>129</v>
      </c>
      <c r="B10" s="6" t="str" cm="1">
        <f t="array" ref="B10">_xldudf_LABS_GENERATIVEAI(MyPrompt &amp; " " &amp; Table4[[#This Row],[Review]])</f>
        <v>Negative</v>
      </c>
      <c r="C10" s="6" cm="1">
        <f t="array" ref="C10">_xlfn.SWITCH(Table4[[#This Row],[Sentiment]],"Very negative",1,"Negative",2,"Neutral",3,"Positive",4,"Strongly Positive",5,3)</f>
        <v>2</v>
      </c>
      <c r="D10" s="6" t="str" cm="1">
        <f t="array" ref="D10">SUBSTITUTE(_xldudf_LABS_GENERATIVEAI(Actionability &amp; " " &amp; Table4[[#This Row],[Review]]),".","")</f>
        <v>Yes</v>
      </c>
    </row>
    <row r="11" spans="1:4">
      <c r="A11" t="s">
        <v>130</v>
      </c>
      <c r="B11" s="6" t="str" cm="1">
        <f t="array" ref="B11">_xldudf_LABS_GENERATIVEAI(MyPrompt &amp; " " &amp; Table4[[#This Row],[Review]])</f>
        <v>Negative</v>
      </c>
      <c r="C11" s="6" cm="1">
        <f t="array" ref="C11">_xlfn.SWITCH(Table4[[#This Row],[Sentiment]],"Very negative",1,"Negative",2,"Neutral",3,"Positive",4,"Strongly Positive",5,3)</f>
        <v>2</v>
      </c>
      <c r="D11" s="6" t="str" cm="1">
        <f t="array" ref="D11">SUBSTITUTE(_xldudf_LABS_GENERATIVEAI(Actionability &amp; " " &amp; Table4[[#This Row],[Review]]),".","")</f>
        <v>No</v>
      </c>
    </row>
    <row r="12" spans="1:4">
      <c r="A12" t="s">
        <v>131</v>
      </c>
      <c r="B12" s="6" t="str" cm="1">
        <f t="array" ref="B12">_xldudf_LABS_GENERATIVEAI(MyPrompt &amp; " " &amp; Table4[[#This Row],[Review]])</f>
        <v>Negative</v>
      </c>
      <c r="C12" s="6" cm="1">
        <f t="array" ref="C12">_xlfn.SWITCH(Table4[[#This Row],[Sentiment]],"Very negative",1,"Negative",2,"Neutral",3,"Positive",4,"Strongly Positive",5,3)</f>
        <v>2</v>
      </c>
      <c r="D12" s="6" t="str" cm="1">
        <f t="array" ref="D12">SUBSTITUTE(_xldudf_LABS_GENERATIVEAI(Actionability &amp; " " &amp; Table4[[#This Row],[Review]]),".","")</f>
        <v>Yes</v>
      </c>
    </row>
    <row r="13" spans="1:4">
      <c r="A13" t="s">
        <v>132</v>
      </c>
      <c r="B13" s="6" t="str" cm="1">
        <f t="array" ref="B13">_xldudf_LABS_GENERATIVEAI(MyPrompt &amp; " " &amp; Table4[[#This Row],[Review]])</f>
        <v>Positive</v>
      </c>
      <c r="C13" s="6" cm="1">
        <f t="array" ref="C13">_xlfn.SWITCH(Table4[[#This Row],[Sentiment]],"Very negative",1,"Negative",2,"Neutral",3,"Positive",4,"Strongly Positive",5,3)</f>
        <v>4</v>
      </c>
      <c r="D13" s="6" t="str" cm="1">
        <f t="array" ref="D13">SUBSTITUTE(_xldudf_LABS_GENERATIVEAI(Actionability &amp; " " &amp; Table4[[#This Row],[Review]]),".","")</f>
        <v>No</v>
      </c>
    </row>
    <row r="14" spans="1:4">
      <c r="A14" t="s">
        <v>133</v>
      </c>
      <c r="B14" s="6" t="str" cm="1">
        <f t="array" ref="B14">_xldudf_LABS_GENERATIVEAI(MyPrompt &amp; " " &amp; Table4[[#This Row],[Review]])</f>
        <v>Negative.</v>
      </c>
      <c r="C14" s="6" cm="1">
        <f t="array" ref="C14">_xlfn.SWITCH(Table4[[#This Row],[Sentiment]],"Very negative",1,"Negative",2,"Neutral",3,"Positive",4,"Strongly Positive",5,3)</f>
        <v>3</v>
      </c>
      <c r="D14" s="6" t="str" cm="1">
        <f t="array" ref="D14">SUBSTITUTE(_xldudf_LABS_GENERATIVEAI(Actionability &amp; " " &amp; Table4[[#This Row],[Review]]),".","")</f>
        <v>Yes</v>
      </c>
    </row>
    <row r="15" spans="1:4">
      <c r="A15" t="s">
        <v>134</v>
      </c>
      <c r="B15" s="6" t="str" cm="1">
        <f t="array" ref="B15">_xldudf_LABS_GENERATIVEAI(MyPrompt &amp; " " &amp; Table4[[#This Row],[Review]])</f>
        <v>Negative</v>
      </c>
      <c r="C15" s="6" cm="1">
        <f t="array" ref="C15">_xlfn.SWITCH(Table4[[#This Row],[Sentiment]],"Very negative",1,"Negative",2,"Neutral",3,"Positive",4,"Strongly Positive",5,3)</f>
        <v>2</v>
      </c>
      <c r="D15" s="6" t="str" cm="1">
        <f t="array" ref="D15">SUBSTITUTE(_xldudf_LABS_GENERATIVEAI(Actionability &amp; " " &amp; Table4[[#This Row],[Review]]),".","")</f>
        <v>Yes</v>
      </c>
    </row>
    <row r="16" spans="1:4">
      <c r="A16" t="s">
        <v>135</v>
      </c>
      <c r="B16" s="6" t="str" cm="1">
        <f t="array" ref="B16">_xldudf_LABS_GENERATIVEAI(MyPrompt &amp; " " &amp; Table4[[#This Row],[Review]])</f>
        <v>Negative</v>
      </c>
      <c r="C16" s="6" cm="1">
        <f t="array" ref="C16">_xlfn.SWITCH(Table4[[#This Row],[Sentiment]],"Very negative",1,"Negative",2,"Neutral",3,"Positive",4,"Strongly Positive",5,3)</f>
        <v>2</v>
      </c>
      <c r="D16" s="6" t="str" cm="1">
        <f t="array" ref="D16">SUBSTITUTE(_xldudf_LABS_GENERATIVEAI(Actionability &amp; " " &amp; Table4[[#This Row],[Review]]),".","")</f>
        <v>Yes</v>
      </c>
    </row>
    <row r="17" spans="1:4">
      <c r="A17" t="s">
        <v>136</v>
      </c>
      <c r="B17" s="6" t="str" cm="1">
        <f t="array" ref="B17">_xldudf_LABS_GENERATIVEAI(MyPrompt &amp; " " &amp; Table4[[#This Row],[Review]])</f>
        <v>Negative</v>
      </c>
      <c r="C17" s="6" cm="1">
        <f t="array" ref="C17">_xlfn.SWITCH(Table4[[#This Row],[Sentiment]],"Very negative",1,"Negative",2,"Neutral",3,"Positive",4,"Strongly Positive",5,3)</f>
        <v>2</v>
      </c>
      <c r="D17" s="6" t="str" cm="1">
        <f t="array" ref="D17">SUBSTITUTE(_xldudf_LABS_GENERATIVEAI(Actionability &amp; " " &amp; Table4[[#This Row],[Review]]),".","")</f>
        <v>Yes</v>
      </c>
    </row>
    <row r="18" spans="1:4">
      <c r="A18" t="s">
        <v>137</v>
      </c>
      <c r="B18" s="6" t="str" cm="1">
        <f t="array" ref="B18">_xldudf_LABS_GENERATIVEAI(MyPrompt &amp; " " &amp; Table4[[#This Row],[Review]])</f>
        <v>Negative.</v>
      </c>
      <c r="C18" s="6" cm="1">
        <f t="array" ref="C18">_xlfn.SWITCH(Table4[[#This Row],[Sentiment]],"Very negative",1,"Negative",2,"Neutral",3,"Positive",4,"Strongly Positive",5,3)</f>
        <v>3</v>
      </c>
      <c r="D18" s="6" t="str" cm="1">
        <f t="array" ref="D18">SUBSTITUTE(_xldudf_LABS_GENERATIVEAI(Actionability &amp; " " &amp; Table4[[#This Row],[Review]]),".","")</f>
        <v>Yes</v>
      </c>
    </row>
    <row r="19" spans="1:4">
      <c r="A19" t="s">
        <v>138</v>
      </c>
      <c r="B19" s="6" t="str" cm="1">
        <f t="array" ref="B19">_xldudf_LABS_GENERATIVEAI(MyPrompt &amp; " " &amp; Table4[[#This Row],[Review]])</f>
        <v>Negative</v>
      </c>
      <c r="C19" s="6" cm="1">
        <f t="array" ref="C19">_xlfn.SWITCH(Table4[[#This Row],[Sentiment]],"Very negative",1,"Negative",2,"Neutral",3,"Positive",4,"Strongly Positive",5,3)</f>
        <v>2</v>
      </c>
      <c r="D19" s="6" t="str" cm="1">
        <f t="array" ref="D19">SUBSTITUTE(_xldudf_LABS_GENERATIVEAI(Actionability &amp; " " &amp; Table4[[#This Row],[Review]]),".","")</f>
        <v>Yes</v>
      </c>
    </row>
  </sheetData>
  <conditionalFormatting sqref="A6:D19">
    <cfRule type="expression" dxfId="8" priority="1">
      <formula>IFERROR(SEARCH("negative",$B6),0)&gt;0</formula>
    </cfRule>
    <cfRule type="expression" dxfId="7" priority="2">
      <formula>IFERROR(SEARCH("positive",$B6),0)&gt;0</formula>
    </cfRule>
    <cfRule type="expression" dxfId="6" priority="5">
      <formula>IFERROR(SEARCH("negative",$B1),0)&gt;0</formula>
    </cfRule>
    <cfRule type="expression" dxfId="5" priority="6">
      <formula>IFERROR(SEARCH("positive",$B1),0)&gt;0</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0" ma:contentTypeDescription="Create a new document." ma:contentTypeScope="" ma:versionID="e39e7e9e36de66d473ce04bb4ab2dbb8">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9dc5994665da46609c24125788630d8"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4.xml>�� 
</file>

<file path=customXml/itemProps1.xml><?xml version="1.0" encoding="utf-8"?>
<ds:datastoreItem xmlns:ds="http://schemas.openxmlformats.org/officeDocument/2006/customXml" ds:itemID="{C3AB413C-A07F-4EE8-909C-4B888D55CBB2}"/>
</file>

<file path=customXml/itemProps2.xml><?xml version="1.0" encoding="utf-8"?>
<ds:datastoreItem xmlns:ds="http://schemas.openxmlformats.org/officeDocument/2006/customXml" ds:itemID="{C78C4875-2E31-4ACC-AEED-0DAFD072C30B}"/>
</file>

<file path=customXml/itemProps3.xml><?xml version="1.0" encoding="utf-8"?>
<ds:datastoreItem xmlns:ds="http://schemas.openxmlformats.org/officeDocument/2006/customXml" ds:itemID="{8EFB9284-2381-45C4-9342-D2A846659864}"/>
</file>

<file path=customXml/itemProps4.xml><?xml version="1.0" encoding="utf-8"?>
<ds:datastoreItem xmlns:ds="http://schemas.openxmlformats.org/officeDocument/2006/customXml" ds:itemID="{212F1CB1-769C-4C4E-BE76-E758916B2A0F}"/>
</file>

<file path=docProps/app.xml><?xml version="1.0" encoding="utf-8"?>
<Properties xmlns="http://schemas.openxmlformats.org/officeDocument/2006/extended-properties" xmlns:vt="http://schemas.openxmlformats.org/officeDocument/2006/docPropsVTypes">
  <Template>TM02930041</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2023-08-08T13:11:10Z</dcterms:created>
  <dcterms:modified xsi:type="dcterms:W3CDTF">2023-11-10T17:43:30Z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