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70" windowHeight="11760" tabRatio="950" activeTab="0"/>
  </bookViews>
  <sheets>
    <sheet name="GC" sheetId="1" r:id="rId1"/>
    <sheet name="Contents" sheetId="2" r:id="rId2"/>
    <sheet name="Assumptions_SC" sheetId="3" r:id="rId3"/>
    <sheet name="GA" sheetId="4" state="hidden" r:id="rId4"/>
    <sheet name="Concatenation_Examples_BA" sheetId="5" r:id="rId5"/>
    <sheet name="Lookup_SC" sheetId="6" r:id="rId6"/>
    <sheet name="GL" sheetId="7" state="hidden" r:id="rId7"/>
    <sheet name="List_Data_BL" sheetId="8" r:id="rId8"/>
  </sheets>
  <definedNames>
    <definedName name="Ann">'GL'!$G$10</definedName>
    <definedName name="Apr">'GL'!$C$13</definedName>
    <definedName name="Aug">'GL'!$C$17</definedName>
    <definedName name="Billion">'GL'!$K$35</definedName>
    <definedName name="Billions">'GL'!$K$10</definedName>
    <definedName name="Currency">'GL'!$K$13</definedName>
    <definedName name="Current_Period_Revenue">'Concatenation_Examples_BA'!$I$35</definedName>
    <definedName name="Days_In_Wk">'GL'!$K$22</definedName>
    <definedName name="DD_Denom">'GA'!$H$17</definedName>
    <definedName name="DD_Fin_YE_Mth">'GA'!$H$11</definedName>
    <definedName name="DD_Model_Per_Type">'GA'!$H$10</definedName>
    <definedName name="DD_Rainbow_Choice">'Concatenation_Examples_BA'!$G$18</definedName>
    <definedName name="Dec">'GL'!$C$21</definedName>
    <definedName name="Fcast_Pers">'GA'!$H$13</definedName>
    <definedName name="Feb">'GL'!$C$11</definedName>
    <definedName name="Half_1">'GL'!$C$36</definedName>
    <definedName name="Half_2">'GL'!$C$37</definedName>
    <definedName name="Half_Yr_Name">'GL'!$G$20</definedName>
    <definedName name="Halves_In_Yr">'GL'!$G$29</definedName>
    <definedName name="HL_Home">'Contents'!$B$1</definedName>
    <definedName name="Hrs_In_Day">'GL'!$K$21</definedName>
    <definedName name="Hundred">'GL'!$K$32</definedName>
    <definedName name="Jan">'GL'!$C$10</definedName>
    <definedName name="Jul">'GL'!$C$16</definedName>
    <definedName name="Jun">'GL'!$C$15</definedName>
    <definedName name="LU_Denom">'GL'!$K$10:$K$13</definedName>
    <definedName name="LU_Halves">'GL'!$C$36:$C$37</definedName>
    <definedName name="LU_Mths">'GL'!$C$10:$C$21</definedName>
    <definedName name="LU_Per_Names">'GL'!$G$19:$G$22</definedName>
    <definedName name="LU_Pers">'GL'!$G$10:$G$13</definedName>
    <definedName name="LU_Pers_In_Yr">'GL'!$G$28:$G$31</definedName>
    <definedName name="LU_Qtrs">'GL'!$C$27:$C$30</definedName>
    <definedName name="LU_Rainbow">'List_Data_BL'!$C$10:$C$16</definedName>
    <definedName name="LU_Yes_No">'GL'!$G$37:$G$38</definedName>
    <definedName name="Mar">'GL'!$C$12</definedName>
    <definedName name="May">'GL'!$C$14</definedName>
    <definedName name="Million">'GL'!$K$34</definedName>
    <definedName name="Millions">'GL'!$K$11</definedName>
    <definedName name="Mins_In_Hr">'GL'!$K$20</definedName>
    <definedName name="Model_Name">'GC'!$C$10</definedName>
    <definedName name="Model_Start_Date">'GA'!$H$12</definedName>
    <definedName name="Mth_Name">'GL'!$G$22</definedName>
    <definedName name="Mthly">'GL'!$G$13</definedName>
    <definedName name="Mths_In_Half_Yr">'GL'!$K$25</definedName>
    <definedName name="Mths_In_Qtr">'GL'!$K$24</definedName>
    <definedName name="Mths_In_Yr">'GL'!$G$31</definedName>
    <definedName name="No">'GL'!$G$38</definedName>
    <definedName name="Nov">'GL'!$C$20</definedName>
    <definedName name="Oct">'GL'!$C$19</definedName>
    <definedName name="Per_1_End_Date">'GA'!$H$15</definedName>
    <definedName name="Per_1_End_Mth">'GA'!$H$14</definedName>
    <definedName name="Per_1_Title">'GA'!$H$16</definedName>
    <definedName name="_xlnm.Print_Area" localSheetId="2">'Assumptions_SC'!$B$1:$P$30</definedName>
    <definedName name="_xlnm.Print_Area" localSheetId="4">'Concatenation_Examples_BA'!$B$1:$S$38</definedName>
    <definedName name="_xlnm.Print_Area" localSheetId="1">'Contents'!$B$1:$Q$13</definedName>
    <definedName name="_xlnm.Print_Area" localSheetId="3">'GA'!$B$1:$N$40</definedName>
    <definedName name="_xlnm.Print_Area" localSheetId="0">'GC'!$B$1:$P$30</definedName>
    <definedName name="_xlnm.Print_Area" localSheetId="6">'GL'!$B$1:$N$40</definedName>
    <definedName name="_xlnm.Print_Area" localSheetId="7">'List_Data_BL'!$B$1:$J$37</definedName>
    <definedName name="_xlnm.Print_Area" localSheetId="5">'Lookup_SC'!$B$1:$P$30</definedName>
    <definedName name="_xlnm.Print_Titles" localSheetId="4">'Concatenation_Examples_BA'!$1:$6</definedName>
    <definedName name="_xlnm.Print_Titles" localSheetId="1">'Contents'!$1:$7</definedName>
    <definedName name="_xlnm.Print_Titles" localSheetId="3">'GA'!$1:$8</definedName>
    <definedName name="_xlnm.Print_Titles" localSheetId="6">'GL'!$1:$6</definedName>
    <definedName name="_xlnm.Print_Titles" localSheetId="7">'List_Data_BL'!$1:$6</definedName>
    <definedName name="Prior_Period_Revenue">'Concatenation_Examples_BA'!$G$35</definedName>
    <definedName name="Qtr_1">'GL'!$C$27</definedName>
    <definedName name="Qtr_2">'GL'!$C$28</definedName>
    <definedName name="Qtr_3">'GL'!$C$29</definedName>
    <definedName name="Qtr_4">'GL'!$C$30</definedName>
    <definedName name="Qtr_Name">'GL'!$G$21</definedName>
    <definedName name="Qtrly">'GL'!$G$12</definedName>
    <definedName name="Qtrs_In_Yr">'GL'!$G$30</definedName>
    <definedName name="Secs_In_Min">'GL'!$K$19</definedName>
    <definedName name="Semi_Ann">'GL'!$G$11</definedName>
    <definedName name="Sep">'GL'!$C$18</definedName>
    <definedName name="Ten">'GL'!$K$31</definedName>
    <definedName name="Thousand">'GL'!$K$33</definedName>
    <definedName name="Thousands">'GL'!$K$12</definedName>
    <definedName name="Wks_In_Yr">'GL'!$K$23</definedName>
    <definedName name="Yes">'GL'!$G$37</definedName>
    <definedName name="Yr_Name">'GL'!$G$19</definedName>
    <definedName name="Yrs_In_Yr">'GL'!$G$28</definedName>
  </definedNames>
  <calcPr fullCalcOnLoad="1"/>
</workbook>
</file>

<file path=xl/sharedStrings.xml><?xml version="1.0" encoding="utf-8"?>
<sst xmlns="http://schemas.openxmlformats.org/spreadsheetml/2006/main" count="221" uniqueCount="179">
  <si>
    <t>Primary Developer:  Liam Bastick</t>
  </si>
  <si>
    <t>General Cover Notes:</t>
  </si>
  <si>
    <t>GC</t>
  </si>
  <si>
    <t>Go to Table of Contents</t>
  </si>
  <si>
    <t>Table of Contents</t>
  </si>
  <si>
    <t>Go to Cover Sheet</t>
  </si>
  <si>
    <t>é</t>
  </si>
  <si>
    <t>Section &amp; Sheet Titles</t>
  </si>
  <si>
    <t>C</t>
  </si>
  <si>
    <t>General Lookup Tables</t>
  </si>
  <si>
    <t>ç</t>
  </si>
  <si>
    <t>è</t>
  </si>
  <si>
    <t>Months Lookup</t>
  </si>
  <si>
    <t>Names:</t>
  </si>
  <si>
    <t>Month</t>
  </si>
  <si>
    <t>LU_Mths</t>
  </si>
  <si>
    <t>January</t>
  </si>
  <si>
    <t>Jan</t>
  </si>
  <si>
    <t>February</t>
  </si>
  <si>
    <t>Feb</t>
  </si>
  <si>
    <t>March</t>
  </si>
  <si>
    <t>Mar</t>
  </si>
  <si>
    <t>April</t>
  </si>
  <si>
    <t>Apr</t>
  </si>
  <si>
    <t>May</t>
  </si>
  <si>
    <t>June</t>
  </si>
  <si>
    <t>Jun</t>
  </si>
  <si>
    <t>July</t>
  </si>
  <si>
    <t>Jul</t>
  </si>
  <si>
    <t>August</t>
  </si>
  <si>
    <t>Aug</t>
  </si>
  <si>
    <t>September</t>
  </si>
  <si>
    <t>Sep</t>
  </si>
  <si>
    <t>October</t>
  </si>
  <si>
    <t>Oct</t>
  </si>
  <si>
    <t>November</t>
  </si>
  <si>
    <t>Nov</t>
  </si>
  <si>
    <t>December</t>
  </si>
  <si>
    <t>Dec</t>
  </si>
  <si>
    <t>Model Quarter Lookup</t>
  </si>
  <si>
    <t>Quarter</t>
  </si>
  <si>
    <t>LU_Qtrs</t>
  </si>
  <si>
    <t>Q1</t>
  </si>
  <si>
    <t>Qtr_1</t>
  </si>
  <si>
    <t>Q2</t>
  </si>
  <si>
    <t>Qtr_2</t>
  </si>
  <si>
    <t>Q3</t>
  </si>
  <si>
    <t>Qtr_3</t>
  </si>
  <si>
    <t>Q4</t>
  </si>
  <si>
    <t>Qtr_4</t>
  </si>
  <si>
    <t>Model Half Year Lookup</t>
  </si>
  <si>
    <t>Half Year</t>
  </si>
  <si>
    <t>LU_Halves</t>
  </si>
  <si>
    <t>H1</t>
  </si>
  <si>
    <t>Half_1</t>
  </si>
  <si>
    <t>H2</t>
  </si>
  <si>
    <t>Half_2</t>
  </si>
  <si>
    <t>Model Period Type Lookup</t>
  </si>
  <si>
    <t>Model Period Type</t>
  </si>
  <si>
    <t>LU_Pers</t>
  </si>
  <si>
    <t>Annual</t>
  </si>
  <si>
    <t>Ann</t>
  </si>
  <si>
    <t>Semi-Annual</t>
  </si>
  <si>
    <t>Semi_Ann</t>
  </si>
  <si>
    <t>Quarterly</t>
  </si>
  <si>
    <t>Qtrly</t>
  </si>
  <si>
    <t>Monthly</t>
  </si>
  <si>
    <t>Mthly</t>
  </si>
  <si>
    <t>Period Names Lookup</t>
  </si>
  <si>
    <t>Period Name</t>
  </si>
  <si>
    <t>LU_Per_Names</t>
  </si>
  <si>
    <t>Year</t>
  </si>
  <si>
    <t>Yr_Name</t>
  </si>
  <si>
    <t>Half_Yr_Name</t>
  </si>
  <si>
    <t>Qtr_Name</t>
  </si>
  <si>
    <t>Mth_Name</t>
  </si>
  <si>
    <t>Periods in Year Lookup</t>
  </si>
  <si>
    <t>Periods in Year</t>
  </si>
  <si>
    <t>LU_Pers_In_Yr</t>
  </si>
  <si>
    <t>Yrs_In_Yr</t>
  </si>
  <si>
    <t>Halves_In_Yr</t>
  </si>
  <si>
    <t>Qtrs_In_Yr</t>
  </si>
  <si>
    <t>Mths_In_Yr</t>
  </si>
  <si>
    <t>Yes / No Input Lookup</t>
  </si>
  <si>
    <t>Yes / No Input</t>
  </si>
  <si>
    <t>LU_Yes_No</t>
  </si>
  <si>
    <t>Yes</t>
  </si>
  <si>
    <t>No</t>
  </si>
  <si>
    <t>Model Denomination Lookup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</si>
  <si>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</si>
  <si>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</si>
  <si>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</si>
  <si>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</si>
  <si>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</si>
  <si>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</si>
  <si>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</si>
  <si>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</si>
  <si>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</si>
  <si>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</si>
  <si>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Time Constants Lookup</t>
  </si>
  <si>
    <t>Time Constant</t>
  </si>
  <si>
    <t>Secs_In_Min</t>
  </si>
  <si>
    <t>Mins_In_Hr</t>
  </si>
  <si>
    <t>Hrs_In_Day</t>
  </si>
  <si>
    <t>Days_In_Wk</t>
  </si>
  <si>
    <t>Wks_In_Yr</t>
  </si>
  <si>
    <t>Mths_In_Qtr</t>
  </si>
  <si>
    <t>Mths_In_Half_Yr</t>
  </si>
  <si>
    <t>Conversion Factor Lookup</t>
  </si>
  <si>
    <t>Conversion Factor</t>
  </si>
  <si>
    <t>Ten</t>
  </si>
  <si>
    <t>Hundred</t>
  </si>
  <si>
    <t>Thousand</t>
  </si>
  <si>
    <t>Million</t>
  </si>
  <si>
    <t>Billion</t>
  </si>
  <si>
    <t>GL</t>
  </si>
  <si>
    <t>General Assumptions</t>
  </si>
  <si>
    <t>Set</t>
  </si>
  <si>
    <t>Financial Year End Month</t>
  </si>
  <si>
    <t>Model Start Date</t>
  </si>
  <si>
    <t>Forecast Periods</t>
  </si>
  <si>
    <t>First Period End Month</t>
  </si>
  <si>
    <t>First Period End Date</t>
  </si>
  <si>
    <t>First Period Financial Title</t>
  </si>
  <si>
    <t>Model Denomination</t>
  </si>
  <si>
    <t>Primary</t>
  </si>
  <si>
    <t>Notes:</t>
  </si>
  <si>
    <t>The "First Period End Date" only applies to Forecast Output and Forecast Assumptions Sheets based on the "Month End" Forecast Sheet Type.</t>
  </si>
  <si>
    <t>The "Model Denomination" assumption will not necessarily automatically change the denomination of the outputs of this model.</t>
  </si>
  <si>
    <t>GA</t>
  </si>
  <si>
    <t>Section Cover Notes:</t>
  </si>
  <si>
    <t>SC</t>
  </si>
  <si>
    <t>Section 1.</t>
  </si>
  <si>
    <t>a.</t>
  </si>
  <si>
    <t>Section 2.</t>
  </si>
  <si>
    <t xml:space="preserve">  Page  </t>
  </si>
  <si>
    <t>Total Pages:</t>
  </si>
  <si>
    <t>Concatenation</t>
  </si>
  <si>
    <t>Any queries, please e-mail:</t>
  </si>
  <si>
    <t>Website:</t>
  </si>
  <si>
    <t>www.sumproduct.com</t>
  </si>
  <si>
    <t>This workbook provides basic examples of concatenation.</t>
  </si>
  <si>
    <t>BA</t>
  </si>
  <si>
    <t>Concatenation Examples</t>
  </si>
  <si>
    <t>Basic</t>
  </si>
  <si>
    <t>BL</t>
  </si>
  <si>
    <t>List Data</t>
  </si>
  <si>
    <t>Colours of the Rainbow</t>
  </si>
  <si>
    <t>Red</t>
  </si>
  <si>
    <t>Orange</t>
  </si>
  <si>
    <t>Yellow</t>
  </si>
  <si>
    <t>Green</t>
  </si>
  <si>
    <t>Blue</t>
  </si>
  <si>
    <t>Indigo</t>
  </si>
  <si>
    <t>Violet</t>
  </si>
  <si>
    <t>LU_Rainbow</t>
  </si>
  <si>
    <t>Rainbow colour</t>
  </si>
  <si>
    <t>More sophisticated</t>
  </si>
  <si>
    <t>Dropdown</t>
  </si>
  <si>
    <t>TEXT Function</t>
  </si>
  <si>
    <t>Number</t>
  </si>
  <si>
    <t>Example</t>
  </si>
  <si>
    <t>="You have picked the colour "&amp;LOWER(INDEX(LU_Rainbow,DD_Rainbow_Choice))&amp;"."</t>
  </si>
  <si>
    <t>="The number is "&amp;TEXT(G25,"$#,##0.0,,\m")</t>
  </si>
  <si>
    <t>Possible Commentaries</t>
  </si>
  <si>
    <t>Prior Period</t>
  </si>
  <si>
    <t>Current</t>
  </si>
  <si>
    <t>Revenue</t>
  </si>
  <si>
    <t>=CONCATENATE("You have picked the colour ",G11)</t>
  </si>
  <si>
    <t>="You have "&amp;IF(G11="","not yet picked.","picked the colour "&amp;LOWER(G11)&amp;".")</t>
  </si>
  <si>
    <t>Revenue Summary</t>
  </si>
  <si>
    <t>Examples</t>
  </si>
  <si>
    <t>Several concatenation examples.</t>
  </si>
  <si>
    <t>Lookup Tables</t>
  </si>
  <si>
    <t>Only one visible sheet here, for the list of colours used in the Examples.</t>
  </si>
  <si>
    <t>For past articles visit:</t>
  </si>
  <si>
    <t>More complex!</t>
  </si>
  <si>
    <t>liam.bastick@sumproduct.com</t>
  </si>
  <si>
    <t>SumProduct Pty Ltd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</si>
</sst>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###0_)"/>
    <numFmt numFmtId="165" formatCode="d/m/yy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)d/m/yy_)"/>
    <numFmt numFmtId="171" formatCode="_(#,##0_);\(#,##0\);_(&quot;-&quot;_)"/>
    <numFmt numFmtId="172" formatCode="0."/>
    <numFmt numFmtId="173" formatCode="#,##0."/>
  </numFmts>
  <fonts count="64">
    <font>
      <sz val="8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b/>
      <u val="single"/>
      <sz val="8"/>
      <color indexed="56"/>
      <name val="Arial"/>
      <family val="0"/>
    </font>
    <font>
      <b/>
      <sz val="10"/>
      <color indexed="56"/>
      <name val="Wingdings"/>
      <family val="0"/>
    </font>
    <font>
      <b/>
      <u val="single"/>
      <sz val="9.5"/>
      <color indexed="56"/>
      <name val="Arial"/>
      <family val="0"/>
    </font>
    <font>
      <b/>
      <u val="single"/>
      <sz val="9"/>
      <color indexed="56"/>
      <name val="Arial"/>
      <family val="0"/>
    </font>
    <font>
      <u val="single"/>
      <sz val="8"/>
      <color indexed="56"/>
      <name val="Arial"/>
      <family val="0"/>
    </font>
    <font>
      <u val="single"/>
      <sz val="7.5"/>
      <color indexed="56"/>
      <name val="Arial"/>
      <family val="0"/>
    </font>
    <font>
      <b/>
      <sz val="14"/>
      <color indexed="8"/>
      <name val="Tahoma"/>
      <family val="2"/>
    </font>
    <font>
      <b/>
      <sz val="13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8"/>
      <color indexed="56"/>
      <name val="Tahoma"/>
      <family val="2"/>
    </font>
    <font>
      <b/>
      <sz val="12"/>
      <color indexed="60"/>
      <name val="Arial"/>
      <family val="0"/>
    </font>
    <font>
      <b/>
      <sz val="14"/>
      <color indexed="60"/>
      <name val="Arial"/>
      <family val="0"/>
    </font>
    <font>
      <b/>
      <sz val="8"/>
      <color indexed="60"/>
      <name val="Arial"/>
      <family val="0"/>
    </font>
    <font>
      <sz val="8"/>
      <color indexed="60"/>
      <name val="Arial"/>
      <family val="0"/>
    </font>
    <font>
      <sz val="8"/>
      <color indexed="9"/>
      <name val="Arial"/>
      <family val="0"/>
    </font>
    <font>
      <u val="single"/>
      <sz val="8"/>
      <color indexed="12"/>
      <name val="Arial"/>
      <family val="0"/>
    </font>
    <font>
      <b/>
      <sz val="10"/>
      <color indexed="60"/>
      <name val="Arial"/>
      <family val="0"/>
    </font>
    <font>
      <sz val="8"/>
      <color indexed="18"/>
      <name val="Arial"/>
      <family val="0"/>
    </font>
    <font>
      <b/>
      <sz val="8"/>
      <color indexed="59"/>
      <name val="Arial"/>
      <family val="0"/>
    </font>
    <font>
      <b/>
      <sz val="13"/>
      <color indexed="60"/>
      <name val="Arial"/>
      <family val="0"/>
    </font>
    <font>
      <b/>
      <sz val="9.5"/>
      <color indexed="56"/>
      <name val="Arial"/>
      <family val="0"/>
    </font>
    <font>
      <sz val="8"/>
      <color indexed="56"/>
      <name val="Arial"/>
      <family val="0"/>
    </font>
    <font>
      <b/>
      <sz val="9"/>
      <color indexed="60"/>
      <name val="Arial"/>
      <family val="0"/>
    </font>
    <font>
      <i/>
      <sz val="8"/>
      <color indexed="10"/>
      <name val="Arial"/>
      <family val="2"/>
    </font>
    <font>
      <b/>
      <sz val="18"/>
      <color indexed="26"/>
      <name val="Cambria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u val="single"/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169" fontId="0" fillId="0" borderId="1">
      <alignment horizontal="center" vertical="center"/>
      <protection locked="0"/>
    </xf>
    <xf numFmtId="165" fontId="0" fillId="0" borderId="1">
      <alignment horizontal="center" vertical="center"/>
      <protection locked="0"/>
    </xf>
    <xf numFmtId="168" fontId="0" fillId="0" borderId="1">
      <alignment horizontal="center" vertical="center"/>
      <protection locked="0"/>
    </xf>
    <xf numFmtId="166" fontId="0" fillId="0" borderId="1">
      <alignment horizontal="center" vertical="center"/>
      <protection locked="0"/>
    </xf>
    <xf numFmtId="167" fontId="0" fillId="0" borderId="1">
      <alignment horizontal="center" vertical="center"/>
      <protection locked="0"/>
    </xf>
    <xf numFmtId="164" fontId="0" fillId="0" borderId="1">
      <alignment horizontal="center" vertical="center"/>
      <protection locked="0"/>
    </xf>
    <xf numFmtId="0" fontId="0" fillId="0" borderId="1">
      <alignment vertical="center"/>
      <protection locked="0"/>
    </xf>
    <xf numFmtId="169" fontId="0" fillId="0" borderId="1">
      <alignment horizontal="right" vertical="center"/>
      <protection locked="0"/>
    </xf>
    <xf numFmtId="170" fontId="0" fillId="0" borderId="1">
      <alignment horizontal="right" vertical="center"/>
      <protection locked="0"/>
    </xf>
    <xf numFmtId="168" fontId="0" fillId="0" borderId="1">
      <alignment horizontal="right" vertical="center"/>
      <protection locked="0"/>
    </xf>
    <xf numFmtId="166" fontId="0" fillId="0" borderId="1">
      <alignment horizontal="right" vertical="center"/>
      <protection locked="0"/>
    </xf>
    <xf numFmtId="167" fontId="0" fillId="0" borderId="1">
      <alignment horizontal="right" vertical="center"/>
      <protection locked="0"/>
    </xf>
    <xf numFmtId="164" fontId="0" fillId="0" borderId="1">
      <alignment horizontal="right" vertical="center"/>
      <protection locked="0"/>
    </xf>
    <xf numFmtId="0" fontId="52" fillId="26" borderId="0" applyNumberFormat="0" applyBorder="0" applyAlignment="0" applyProtection="0"/>
    <xf numFmtId="0" fontId="53" fillId="27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169" fontId="0" fillId="0" borderId="0" applyFill="0" applyBorder="0">
      <alignment horizontal="center" vertical="center"/>
      <protection/>
    </xf>
    <xf numFmtId="165" fontId="0" fillId="0" borderId="0" applyFill="0" applyBorder="0">
      <alignment horizontal="center" vertical="center"/>
      <protection/>
    </xf>
    <xf numFmtId="168" fontId="0" fillId="0" borderId="0" applyFill="0" applyBorder="0">
      <alignment horizontal="center" vertical="center"/>
      <protection/>
    </xf>
    <xf numFmtId="166" fontId="0" fillId="0" borderId="0" applyFill="0" applyBorder="0">
      <alignment horizontal="center" vertical="center"/>
      <protection/>
    </xf>
    <xf numFmtId="167" fontId="0" fillId="0" borderId="0" applyFill="0" applyBorder="0">
      <alignment horizontal="center" vertical="center"/>
      <protection/>
    </xf>
    <xf numFmtId="164" fontId="0" fillId="0" borderId="0" applyFill="0" applyBorder="0">
      <alignment horizontal="center" vertical="center"/>
      <protection/>
    </xf>
    <xf numFmtId="0" fontId="5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26" fillId="0" borderId="0" applyNumberFormat="0" applyFill="0" applyBorder="0" applyAlignment="0" applyProtection="0"/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7" fillId="0" borderId="0" applyFill="0" applyBorder="0">
      <alignment horizontal="left" vertical="center"/>
      <protection locked="0"/>
    </xf>
    <xf numFmtId="0" fontId="57" fillId="30" borderId="2" applyNumberFormat="0" applyAlignment="0" applyProtection="0"/>
    <xf numFmtId="0" fontId="58" fillId="0" borderId="4" applyNumberFormat="0" applyFill="0" applyAlignment="0" applyProtection="0"/>
    <xf numFmtId="0" fontId="6" fillId="0" borderId="5" applyFill="0">
      <alignment horizontal="center" vertical="center"/>
      <protection/>
    </xf>
    <xf numFmtId="0" fontId="0" fillId="0" borderId="5" applyFill="0">
      <alignment horizontal="center" vertical="center"/>
      <protection/>
    </xf>
    <xf numFmtId="171" fontId="0" fillId="0" borderId="5" applyFill="0">
      <alignment horizontal="center" vertical="center"/>
      <protection/>
    </xf>
    <xf numFmtId="0" fontId="3" fillId="0" borderId="0" applyFill="0" applyBorder="0">
      <alignment horizontal="left" vertical="center"/>
      <protection/>
    </xf>
    <xf numFmtId="0" fontId="59" fillId="31" borderId="0" applyNumberFormat="0" applyBorder="0" applyAlignment="0" applyProtection="0"/>
    <xf numFmtId="0" fontId="0" fillId="32" borderId="6" applyNumberFormat="0" applyFont="0" applyAlignment="0" applyProtection="0"/>
    <xf numFmtId="0" fontId="60" fillId="27" borderId="7" applyNumberFormat="0" applyAlignment="0" applyProtection="0"/>
    <xf numFmtId="9" fontId="0" fillId="0" borderId="0" applyFont="0" applyFill="0" applyBorder="0" applyAlignment="0" applyProtection="0"/>
    <xf numFmtId="0" fontId="6" fillId="0" borderId="0" applyFill="0" applyBorder="0">
      <alignment vertical="center"/>
      <protection/>
    </xf>
    <xf numFmtId="169" fontId="19" fillId="0" borderId="0" applyFill="0" applyBorder="0">
      <alignment horizontal="right" vertical="center"/>
      <protection/>
    </xf>
    <xf numFmtId="170" fontId="19" fillId="0" borderId="0" applyFill="0" applyBorder="0">
      <alignment horizontal="right" vertical="center"/>
      <protection/>
    </xf>
    <xf numFmtId="0" fontId="16" fillId="0" borderId="0" applyFill="0" applyBorder="0">
      <alignment vertical="center"/>
      <protection/>
    </xf>
    <xf numFmtId="0" fontId="17" fillId="0" borderId="0" applyFill="0" applyBorder="0">
      <alignment vertical="center"/>
      <protection/>
    </xf>
    <xf numFmtId="0" fontId="18" fillId="0" borderId="0" applyFill="0" applyBorder="0">
      <alignment vertical="center"/>
      <protection/>
    </xf>
    <xf numFmtId="0" fontId="19" fillId="0" borderId="0" applyFill="0" applyBorder="0">
      <alignment vertical="center"/>
      <protection/>
    </xf>
    <xf numFmtId="0" fontId="8" fillId="0" borderId="0" applyFill="0" applyBorder="0">
      <alignment horizontal="center" vertical="center"/>
      <protection locked="0"/>
    </xf>
    <xf numFmtId="0" fontId="8" fillId="0" borderId="0" applyFill="0" applyBorder="0">
      <alignment horizontal="center" vertical="center"/>
      <protection locked="0"/>
    </xf>
    <xf numFmtId="0" fontId="20" fillId="0" borderId="0" applyFill="0" applyBorder="0">
      <alignment horizontal="left" vertical="center"/>
      <protection locked="0"/>
    </xf>
    <xf numFmtId="0" fontId="15" fillId="0" borderId="0" applyFill="0" applyBorder="0">
      <alignment horizontal="left" vertical="center"/>
      <protection/>
    </xf>
    <xf numFmtId="168" fontId="19" fillId="0" borderId="0" applyFill="0" applyBorder="0">
      <alignment horizontal="right" vertical="center"/>
      <protection/>
    </xf>
    <xf numFmtId="0" fontId="19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7" fontId="19" fillId="0" borderId="0" applyFill="0" applyBorder="0">
      <alignment horizontal="right" vertical="center"/>
      <protection/>
    </xf>
    <xf numFmtId="0" fontId="18" fillId="0" borderId="0" applyFill="0" applyBorder="0">
      <alignment vertical="center"/>
      <protection/>
    </xf>
    <xf numFmtId="166" fontId="14" fillId="0" borderId="0" applyFill="0" applyBorder="0">
      <alignment horizontal="left" vertical="center"/>
      <protection/>
    </xf>
    <xf numFmtId="0" fontId="13" fillId="0" borderId="0" applyFill="0" applyBorder="0">
      <alignment horizontal="left" vertical="center"/>
      <protection/>
    </xf>
    <xf numFmtId="164" fontId="19" fillId="0" borderId="0" applyFill="0" applyBorder="0">
      <alignment horizontal="right" vertical="center"/>
      <protection/>
    </xf>
    <xf numFmtId="169" fontId="0" fillId="0" borderId="0" applyFill="0" applyBorder="0">
      <alignment horizontal="right" vertical="center"/>
      <protection/>
    </xf>
    <xf numFmtId="170" fontId="0" fillId="0" borderId="0" applyFill="0" applyBorder="0">
      <alignment horizontal="right" vertical="center"/>
      <protection/>
    </xf>
    <xf numFmtId="168" fontId="0" fillId="0" borderId="0" applyFill="0" applyBorder="0">
      <alignment horizontal="right" vertical="center"/>
      <protection/>
    </xf>
    <xf numFmtId="166" fontId="0" fillId="0" borderId="0" applyFill="0" applyBorder="0">
      <alignment horizontal="right" vertical="center"/>
      <protection/>
    </xf>
    <xf numFmtId="167" fontId="0" fillId="0" borderId="0" applyFill="0" applyBorder="0">
      <alignment horizontal="right" vertical="center"/>
      <protection/>
    </xf>
    <xf numFmtId="164" fontId="0" fillId="0" borderId="0" applyFill="0" applyBorder="0">
      <alignment horizontal="right" vertical="center"/>
      <protection/>
    </xf>
    <xf numFmtId="0" fontId="2" fillId="0" borderId="0" applyFill="0" applyBorder="0">
      <alignment horizontal="left" vertical="center"/>
      <protection/>
    </xf>
    <xf numFmtId="0" fontId="1" fillId="0" borderId="0" applyFill="0" applyBorder="0">
      <alignment horizontal="left" vertical="center"/>
      <protection/>
    </xf>
    <xf numFmtId="0" fontId="61" fillId="0" borderId="0" applyNumberFormat="0" applyFill="0" applyBorder="0" applyAlignment="0" applyProtection="0"/>
    <xf numFmtId="0" fontId="9" fillId="0" borderId="0" applyFill="0" applyBorder="0">
      <alignment horizontal="left" vertical="center"/>
      <protection locked="0"/>
    </xf>
    <xf numFmtId="0" fontId="10" fillId="0" borderId="0" applyFill="0" applyBorder="0">
      <alignment horizontal="left" vertical="center"/>
      <protection locked="0"/>
    </xf>
    <xf numFmtId="0" fontId="11" fillId="0" borderId="0" applyFill="0" applyBorder="0">
      <alignment horizontal="left" vertical="center"/>
      <protection locked="0"/>
    </xf>
    <xf numFmtId="0" fontId="12" fillId="0" borderId="0" applyFill="0" applyBorder="0">
      <alignment horizontal="left" vertical="center"/>
      <protection locked="0"/>
    </xf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1" fillId="0" borderId="0" xfId="81" applyFont="1">
      <alignment horizontal="left" vertical="center"/>
      <protection/>
    </xf>
    <xf numFmtId="0" fontId="22" fillId="0" borderId="0" xfId="112" applyFont="1">
      <alignment horizontal="left" vertical="center"/>
      <protection/>
    </xf>
    <xf numFmtId="0" fontId="23" fillId="0" borderId="0" xfId="70" applyFont="1" applyAlignment="1">
      <alignment horizontal="left" vertical="center"/>
      <protection/>
    </xf>
    <xf numFmtId="0" fontId="24" fillId="0" borderId="0" xfId="71" applyFont="1" applyAlignment="1">
      <alignment horizontal="left" vertical="center"/>
      <protection/>
    </xf>
    <xf numFmtId="0" fontId="3" fillId="0" borderId="0" xfId="81" applyFont="1">
      <alignment horizontal="left" vertical="center"/>
      <protection/>
    </xf>
    <xf numFmtId="0" fontId="25" fillId="0" borderId="0" xfId="71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0" xfId="73">
      <alignment horizontal="center" vertical="center"/>
      <protection locked="0"/>
    </xf>
    <xf numFmtId="0" fontId="27" fillId="0" borderId="0" xfId="68" applyFont="1" applyAlignment="1">
      <alignment horizontal="left" vertical="center"/>
      <protection/>
    </xf>
    <xf numFmtId="0" fontId="22" fillId="0" borderId="0" xfId="112" applyFont="1" applyProtection="1">
      <alignment horizontal="left" vertical="center"/>
      <protection locked="0"/>
    </xf>
    <xf numFmtId="0" fontId="8" fillId="0" borderId="0" xfId="73" applyAlignment="1">
      <alignment horizontal="right" vertical="center"/>
      <protection locked="0"/>
    </xf>
    <xf numFmtId="0" fontId="8" fillId="0" borderId="0" xfId="73" applyAlignment="1">
      <alignment horizontal="left" vertical="center"/>
      <protection locked="0"/>
    </xf>
    <xf numFmtId="0" fontId="23" fillId="0" borderId="5" xfId="78" applyFont="1">
      <alignment horizontal="center" vertical="center"/>
      <protection/>
    </xf>
    <xf numFmtId="0" fontId="24" fillId="0" borderId="5" xfId="79" applyFont="1">
      <alignment horizontal="center" vertical="center"/>
      <protection/>
    </xf>
    <xf numFmtId="171" fontId="24" fillId="0" borderId="5" xfId="80" applyFont="1">
      <alignment horizontal="center" vertical="center"/>
      <protection/>
    </xf>
    <xf numFmtId="0" fontId="0" fillId="33" borderId="0" xfId="0" applyFill="1" applyAlignment="1">
      <alignment/>
    </xf>
    <xf numFmtId="0" fontId="3" fillId="33" borderId="0" xfId="81" applyFont="1" applyFill="1">
      <alignment horizontal="left" vertical="center"/>
      <protection/>
    </xf>
    <xf numFmtId="0" fontId="22" fillId="33" borderId="0" xfId="112" applyFont="1" applyFill="1">
      <alignment horizontal="left" vertical="center"/>
      <protection/>
    </xf>
    <xf numFmtId="0" fontId="0" fillId="33" borderId="0" xfId="0" applyFill="1" applyAlignment="1" applyProtection="1">
      <alignment/>
      <protection locked="0"/>
    </xf>
    <xf numFmtId="0" fontId="8" fillId="33" borderId="0" xfId="73" applyFill="1">
      <alignment horizontal="center" vertical="center"/>
      <protection locked="0"/>
    </xf>
    <xf numFmtId="0" fontId="8" fillId="33" borderId="0" xfId="73" applyFill="1" applyAlignment="1">
      <alignment horizontal="right" vertical="center"/>
      <protection locked="0"/>
    </xf>
    <xf numFmtId="0" fontId="8" fillId="33" borderId="0" xfId="73" applyFill="1" applyAlignment="1">
      <alignment horizontal="left" vertical="center"/>
      <protection locked="0"/>
    </xf>
    <xf numFmtId="0" fontId="0" fillId="33" borderId="0" xfId="0" applyFill="1" applyAlignment="1">
      <alignment horizontal="left"/>
    </xf>
    <xf numFmtId="0" fontId="27" fillId="33" borderId="0" xfId="68" applyFont="1" applyFill="1" applyAlignment="1">
      <alignment horizontal="left" vertical="center"/>
      <protection/>
    </xf>
    <xf numFmtId="0" fontId="23" fillId="33" borderId="0" xfId="70" applyFont="1" applyFill="1" applyAlignment="1">
      <alignment horizontal="left" vertical="center"/>
      <protection/>
    </xf>
    <xf numFmtId="0" fontId="23" fillId="33" borderId="0" xfId="70" applyFont="1" applyFill="1" applyAlignment="1">
      <alignment horizontal="center" vertical="center"/>
      <protection/>
    </xf>
    <xf numFmtId="0" fontId="28" fillId="33" borderId="0" xfId="54" applyFont="1" applyFill="1">
      <alignment horizontal="center" vertical="center"/>
      <protection locked="0"/>
    </xf>
    <xf numFmtId="165" fontId="24" fillId="0" borderId="1" xfId="40" applyFont="1">
      <alignment horizontal="center" vertical="center"/>
      <protection locked="0"/>
    </xf>
    <xf numFmtId="171" fontId="24" fillId="33" borderId="0" xfId="58" applyNumberFormat="1" applyFont="1" applyFill="1">
      <alignment horizontal="center" vertical="center"/>
      <protection/>
    </xf>
    <xf numFmtId="0" fontId="6" fillId="33" borderId="0" xfId="70" applyFont="1" applyFill="1" applyAlignment="1">
      <alignment horizontal="center" vertical="center"/>
      <protection/>
    </xf>
    <xf numFmtId="165" fontId="6" fillId="33" borderId="0" xfId="56" applyFont="1" applyFill="1">
      <alignment horizontal="center" vertical="center"/>
      <protection/>
    </xf>
    <xf numFmtId="0" fontId="29" fillId="33" borderId="0" xfId="70" applyFont="1" applyFill="1" applyAlignment="1">
      <alignment horizontal="center" vertical="center"/>
      <protection/>
    </xf>
    <xf numFmtId="172" fontId="24" fillId="33" borderId="0" xfId="71" applyNumberFormat="1" applyFont="1" applyFill="1" applyAlignment="1">
      <alignment horizontal="right" vertical="top"/>
      <protection/>
    </xf>
    <xf numFmtId="0" fontId="30" fillId="0" borderId="0" xfId="111" applyFont="1">
      <alignment horizontal="left" vertical="center"/>
      <protection/>
    </xf>
    <xf numFmtId="0" fontId="28" fillId="33" borderId="0" xfId="71" applyFont="1" applyFill="1" applyAlignment="1" applyProtection="1">
      <alignment horizontal="left" vertical="center"/>
      <protection locked="0"/>
    </xf>
    <xf numFmtId="0" fontId="0" fillId="0" borderId="9" xfId="0" applyBorder="1" applyAlignment="1">
      <alignment/>
    </xf>
    <xf numFmtId="0" fontId="8" fillId="0" borderId="0" xfId="73" applyBorder="1">
      <alignment horizontal="center" vertical="center"/>
      <protection locked="0"/>
    </xf>
    <xf numFmtId="0" fontId="0" fillId="0" borderId="0" xfId="0" applyBorder="1" applyAlignment="1">
      <alignment/>
    </xf>
    <xf numFmtId="0" fontId="27" fillId="0" borderId="9" xfId="68" applyFont="1" applyBorder="1" applyAlignment="1">
      <alignment horizontal="left" vertical="center"/>
      <protection/>
    </xf>
    <xf numFmtId="0" fontId="27" fillId="0" borderId="9" xfId="68" applyFont="1" applyBorder="1" applyAlignment="1">
      <alignment horizontal="center" vertical="center"/>
      <protection/>
    </xf>
    <xf numFmtId="171" fontId="0" fillId="0" borderId="0" xfId="0" applyNumberFormat="1" applyAlignment="1">
      <alignment/>
    </xf>
    <xf numFmtId="171" fontId="32" fillId="0" borderId="0" xfId="116" applyNumberFormat="1" applyFont="1" applyAlignment="1">
      <alignment horizontal="center" vertical="center"/>
      <protection locked="0"/>
    </xf>
    <xf numFmtId="0" fontId="33" fillId="0" borderId="0" xfId="69" applyFont="1" applyAlignment="1">
      <alignment horizontal="left" vertical="center"/>
      <protection/>
    </xf>
    <xf numFmtId="171" fontId="33" fillId="0" borderId="10" xfId="69" applyNumberFormat="1" applyFont="1" applyBorder="1" applyAlignment="1">
      <alignment horizontal="center" vertical="center"/>
      <protection/>
    </xf>
    <xf numFmtId="0" fontId="4" fillId="33" borderId="0" xfId="68" applyFont="1" applyFill="1">
      <alignment vertical="center"/>
      <protection/>
    </xf>
    <xf numFmtId="0" fontId="33" fillId="33" borderId="0" xfId="69" applyFont="1" applyFill="1">
      <alignment vertical="center"/>
      <protection/>
    </xf>
    <xf numFmtId="0" fontId="24" fillId="0" borderId="5" xfId="79" applyFont="1" applyAlignment="1">
      <alignment horizontal="center" vertical="center"/>
      <protection/>
    </xf>
    <xf numFmtId="0" fontId="6" fillId="0" borderId="5" xfId="78" applyFont="1">
      <alignment horizontal="center" vertical="center"/>
      <protection/>
    </xf>
    <xf numFmtId="0" fontId="6" fillId="33" borderId="0" xfId="70" applyFont="1" applyFill="1">
      <alignment vertical="center"/>
      <protection/>
    </xf>
    <xf numFmtId="0" fontId="23" fillId="33" borderId="0" xfId="70" applyFont="1" applyFill="1">
      <alignment vertical="center"/>
      <protection/>
    </xf>
    <xf numFmtId="0" fontId="24" fillId="0" borderId="1" xfId="45" applyFont="1">
      <alignment vertical="center"/>
      <protection locked="0"/>
    </xf>
    <xf numFmtId="0" fontId="0" fillId="33" borderId="0" xfId="71" applyFont="1" applyFill="1">
      <alignment vertical="center"/>
      <protection/>
    </xf>
    <xf numFmtId="0" fontId="24" fillId="33" borderId="0" xfId="71" applyFont="1" applyFill="1">
      <alignment vertical="center"/>
      <protection/>
    </xf>
    <xf numFmtId="0" fontId="34" fillId="33" borderId="0" xfId="0" applyFont="1" applyFill="1" applyAlignment="1" quotePrefix="1">
      <alignment/>
    </xf>
    <xf numFmtId="0" fontId="34" fillId="33" borderId="0" xfId="0" applyFont="1" applyFill="1" applyAlignment="1">
      <alignment/>
    </xf>
    <xf numFmtId="166" fontId="24" fillId="0" borderId="1" xfId="49" applyFont="1">
      <alignment horizontal="right" vertical="center"/>
      <protection locked="0"/>
    </xf>
    <xf numFmtId="166" fontId="24" fillId="0" borderId="1" xfId="49" applyNumberFormat="1" applyFont="1">
      <alignment horizontal="right" vertical="center"/>
      <protection locked="0"/>
    </xf>
    <xf numFmtId="0" fontId="0" fillId="34" borderId="0" xfId="0" applyFill="1" applyAlignment="1">
      <alignment/>
    </xf>
    <xf numFmtId="171" fontId="31" fillId="0" borderId="0" xfId="114" applyNumberFormat="1" applyFont="1" applyAlignment="1" quotePrefix="1">
      <alignment horizontal="center" vertical="center"/>
      <protection locked="0"/>
    </xf>
    <xf numFmtId="0" fontId="24" fillId="0" borderId="0" xfId="71" applyFont="1" applyAlignment="1">
      <alignment horizontal="left" vertical="center"/>
      <protection/>
    </xf>
    <xf numFmtId="0" fontId="7" fillId="0" borderId="0" xfId="75" applyFont="1">
      <alignment horizontal="left" vertical="center"/>
      <protection locked="0"/>
    </xf>
    <xf numFmtId="0" fontId="7" fillId="0" borderId="0" xfId="75">
      <alignment horizontal="left" vertical="center"/>
      <protection locked="0"/>
    </xf>
    <xf numFmtId="171" fontId="11" fillId="0" borderId="0" xfId="116" applyNumberFormat="1" applyAlignment="1" quotePrefix="1">
      <alignment horizontal="right" vertical="center"/>
      <protection locked="0"/>
    </xf>
    <xf numFmtId="171" fontId="11" fillId="0" borderId="0" xfId="116" applyNumberFormat="1" quotePrefix="1">
      <alignment horizontal="left" vertical="center"/>
      <protection locked="0"/>
    </xf>
    <xf numFmtId="173" fontId="9" fillId="0" borderId="0" xfId="114" applyNumberFormat="1" applyAlignment="1" quotePrefix="1">
      <alignment horizontal="right" vertical="center"/>
      <protection locked="0"/>
    </xf>
    <xf numFmtId="0" fontId="9" fillId="0" borderId="0" xfId="114" quotePrefix="1">
      <alignment horizontal="left" vertical="center"/>
      <protection locked="0"/>
    </xf>
    <xf numFmtId="0" fontId="24" fillId="33" borderId="0" xfId="71" applyFont="1" applyFill="1" applyAlignment="1">
      <alignment horizontal="left" vertical="top" wrapText="1"/>
      <protection/>
    </xf>
    <xf numFmtId="0" fontId="7" fillId="33" borderId="0" xfId="75" applyFill="1">
      <alignment horizontal="left" vertical="center"/>
      <protection locked="0"/>
    </xf>
    <xf numFmtId="0" fontId="0" fillId="34" borderId="0" xfId="0" applyFill="1" applyAlignment="1">
      <alignment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s Center Currency" xfId="39"/>
    <cellStyle name="Assumptions Center Date" xfId="40"/>
    <cellStyle name="Assumptions Center Multiple" xfId="41"/>
    <cellStyle name="Assumptions Center Number" xfId="42"/>
    <cellStyle name="Assumptions Center Percentage" xfId="43"/>
    <cellStyle name="Assumptions Center Year" xfId="44"/>
    <cellStyle name="Assumptions Heading" xfId="45"/>
    <cellStyle name="Assumptions Right Currency" xfId="46"/>
    <cellStyle name="Assumptions Right Date" xfId="47"/>
    <cellStyle name="Assumptions Right Multiple" xfId="48"/>
    <cellStyle name="Assumptions Right Number" xfId="49"/>
    <cellStyle name="Assumptions Right Percentage" xfId="50"/>
    <cellStyle name="Assumptions Right Year" xfId="51"/>
    <cellStyle name="Bad" xfId="52"/>
    <cellStyle name="Calculation" xfId="53"/>
    <cellStyle name="Cell Link" xfId="54"/>
    <cellStyle name="Center Currency" xfId="55"/>
    <cellStyle name="Center Date" xfId="56"/>
    <cellStyle name="Center Multiple" xfId="57"/>
    <cellStyle name="Center Number" xfId="58"/>
    <cellStyle name="Center Percentage" xfId="59"/>
    <cellStyle name="Center Year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Hyperlink Arrow" xfId="73"/>
    <cellStyle name="Hyperlink Check" xfId="74"/>
    <cellStyle name="Hyperlink Text" xfId="75"/>
    <cellStyle name="Input" xfId="76"/>
    <cellStyle name="Linked Cell" xfId="77"/>
    <cellStyle name="Lookup Table Heading" xfId="78"/>
    <cellStyle name="Lookup Table Label" xfId="79"/>
    <cellStyle name="Lookup Table Number" xfId="80"/>
    <cellStyle name="Model Name" xfId="81"/>
    <cellStyle name="Neutral" xfId="82"/>
    <cellStyle name="Note" xfId="83"/>
    <cellStyle name="Output" xfId="84"/>
    <cellStyle name="Percent" xfId="85"/>
    <cellStyle name="Period Title" xfId="86"/>
    <cellStyle name="Presentation Currency" xfId="87"/>
    <cellStyle name="Presentation Date" xfId="88"/>
    <cellStyle name="Presentation Heading 1" xfId="89"/>
    <cellStyle name="Presentation Heading 2" xfId="90"/>
    <cellStyle name="Presentation Heading 3" xfId="91"/>
    <cellStyle name="Presentation Heading 4" xfId="92"/>
    <cellStyle name="Presentation Hyperlink Arrow" xfId="93"/>
    <cellStyle name="Presentation Hyperlink Check" xfId="94"/>
    <cellStyle name="Presentation Hyperlink Text" xfId="95"/>
    <cellStyle name="Presentation Model Name" xfId="96"/>
    <cellStyle name="Presentation Multiple" xfId="97"/>
    <cellStyle name="Presentation Normal" xfId="98"/>
    <cellStyle name="Presentation Number" xfId="99"/>
    <cellStyle name="Presentation Percentage" xfId="100"/>
    <cellStyle name="Presentation Period Title" xfId="101"/>
    <cellStyle name="Presentation Section Number" xfId="102"/>
    <cellStyle name="Presentation Sheet Title" xfId="103"/>
    <cellStyle name="Presentation Year" xfId="104"/>
    <cellStyle name="Right Currency" xfId="105"/>
    <cellStyle name="Right Date" xfId="106"/>
    <cellStyle name="Right Multiple" xfId="107"/>
    <cellStyle name="Right Number" xfId="108"/>
    <cellStyle name="Right Percentage" xfId="109"/>
    <cellStyle name="Right Year" xfId="110"/>
    <cellStyle name="Section Number" xfId="111"/>
    <cellStyle name="Sheet Title" xfId="112"/>
    <cellStyle name="Title" xfId="113"/>
    <cellStyle name="TOC 1" xfId="114"/>
    <cellStyle name="TOC 2" xfId="115"/>
    <cellStyle name="TOC 3" xfId="116"/>
    <cellStyle name="TOC 4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69B3"/>
      <rgbColor rgb="00DAAF5B"/>
      <rgbColor rgb="0007275C"/>
      <rgbColor rgb="008E8C8C"/>
      <rgbColor rgb="00007767"/>
      <rgbColor rgb="00CB2840"/>
      <rgbColor rgb="00E66904"/>
      <rgbColor rgb="009C793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276225</xdr:colOff>
      <xdr:row>8</xdr:row>
      <xdr:rowOff>0</xdr:rowOff>
    </xdr:from>
    <xdr:ext cx="2819400" cy="1438275"/>
    <xdr:sp>
      <xdr:nvSpPr>
        <xdr:cNvPr id="1" name="Text Box 3"/>
        <xdr:cNvSpPr txBox="1">
          <a:spLocks noChangeArrowheads="1"/>
        </xdr:cNvSpPr>
      </xdr:nvSpPr>
      <xdr:spPr>
        <a:xfrm>
          <a:off x="4429125" y="1143000"/>
          <a:ext cx="2819400" cy="1438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PLEASE READ: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If, upon opening, this file appears to contain errors (e.g. #NAME?), please ensure the following: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Go to Tools -&gt; Add-Ins (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ALT + T + I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, all versions of Excel);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Make sure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and </a:t>
          </a:r>
          <a:r>
            <a:rPr lang="en-US" cap="none" sz="8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Analysis ToolPak - VBA</a:t>
          </a:r>
          <a:r>
            <a:rPr lang="en-US" cap="none" sz="8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add-ins are both checked.</a:t>
          </a:r>
        </a:p>
      </xdr:txBody>
    </xdr:sp>
    <xdr:clientData/>
  </xdr:oneCellAnchor>
  <xdr:twoCellAnchor editAs="oneCell">
    <xdr:from>
      <xdr:col>2</xdr:col>
      <xdr:colOff>0</xdr:colOff>
      <xdr:row>12</xdr:row>
      <xdr:rowOff>0</xdr:rowOff>
    </xdr:from>
    <xdr:to>
      <xdr:col>6</xdr:col>
      <xdr:colOff>476250</xdr:colOff>
      <xdr:row>17</xdr:row>
      <xdr:rowOff>0</xdr:rowOff>
    </xdr:to>
    <xdr:pic>
      <xdr:nvPicPr>
        <xdr:cNvPr id="2" name="Picture 1" descr="SP Logo 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57375"/>
          <a:ext cx="2152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mproduct.com/" TargetMode="External" /><Relationship Id="rId2" Type="http://schemas.openxmlformats.org/officeDocument/2006/relationships/hyperlink" Target="mailto:liam.bastick@sumproduct.com" TargetMode="External" /><Relationship Id="rId3" Type="http://schemas.openxmlformats.org/officeDocument/2006/relationships/hyperlink" Target="http://www.sumproduct.com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tabSelected="1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2</v>
      </c>
    </row>
    <row r="9" ht="18">
      <c r="C9" s="2" t="s">
        <v>178</v>
      </c>
    </row>
    <row r="10" ht="15.75">
      <c r="C10" s="1" t="s">
        <v>137</v>
      </c>
    </row>
    <row r="11" spans="3:6" ht="11.25">
      <c r="C11" s="62" t="s">
        <v>3</v>
      </c>
      <c r="D11" s="62"/>
      <c r="E11" s="62"/>
      <c r="F11" s="62"/>
    </row>
    <row r="19" ht="11.25">
      <c r="C19" s="3" t="s">
        <v>0</v>
      </c>
    </row>
    <row r="21" ht="11.25">
      <c r="C21" s="3" t="s">
        <v>1</v>
      </c>
    </row>
    <row r="22" ht="11.25">
      <c r="C22" s="4" t="s">
        <v>141</v>
      </c>
    </row>
    <row r="23" ht="11.25">
      <c r="C23" s="4"/>
    </row>
    <row r="24" spans="3:9" ht="11.25">
      <c r="C24" s="60" t="s">
        <v>138</v>
      </c>
      <c r="G24" s="61" t="s">
        <v>177</v>
      </c>
      <c r="H24" s="61"/>
      <c r="I24" s="61"/>
    </row>
    <row r="25" spans="3:9" ht="11.25">
      <c r="C25" s="60" t="s">
        <v>139</v>
      </c>
      <c r="G25" s="61" t="s">
        <v>140</v>
      </c>
      <c r="H25" s="61"/>
      <c r="I25" s="61"/>
    </row>
    <row r="26" spans="3:9" ht="11.25">
      <c r="C26" s="4" t="s">
        <v>175</v>
      </c>
      <c r="G26" s="62" t="s">
        <v>140</v>
      </c>
      <c r="H26" s="62"/>
      <c r="I26" s="62"/>
    </row>
  </sheetData>
  <sheetProtection/>
  <mergeCells count="4">
    <mergeCell ref="G25:I25"/>
    <mergeCell ref="G26:I26"/>
    <mergeCell ref="C11:F11"/>
    <mergeCell ref="G24:I24"/>
  </mergeCells>
  <hyperlinks>
    <hyperlink ref="G26" r:id="rId1" display="www.sumproduct.com"/>
    <hyperlink ref="C11" location="HL_Home" tooltip="Go to Table of Contents" display="HL_Home"/>
    <hyperlink ref="G24" r:id="rId2" display="liam.bastick@sumproduct.com"/>
    <hyperlink ref="G25" r:id="rId3" display="www.sumproduct.com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showGridLines="0" zoomScalePageLayoutView="0" workbookViewId="0" topLeftCell="A1">
      <pane xSplit="1" ySplit="6" topLeftCell="B7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"/>
    </sheetView>
  </sheetViews>
  <sheetFormatPr defaultColWidth="10.83203125" defaultRowHeight="11.25" outlineLevelRow="1"/>
  <cols>
    <col min="1" max="2" width="3.83203125" style="0" customWidth="1"/>
    <col min="3" max="5" width="10.83203125" style="0" hidden="1" customWidth="1"/>
    <col min="6" max="6" width="2.66015625" style="0" customWidth="1"/>
    <col min="7" max="7" width="10.83203125" style="0" hidden="1" customWidth="1"/>
    <col min="8" max="16" width="10.83203125" style="0" customWidth="1"/>
    <col min="17" max="17" width="9.33203125" style="0" customWidth="1"/>
  </cols>
  <sheetData>
    <row r="1" spans="1:2" ht="18">
      <c r="A1" s="6" t="s">
        <v>8</v>
      </c>
      <c r="B1" s="10" t="s">
        <v>4</v>
      </c>
    </row>
    <row r="2" ht="15.75">
      <c r="B2" s="5" t="str">
        <f>Model_Name</f>
        <v>Concatenation</v>
      </c>
    </row>
    <row r="3" spans="2:9" ht="11.25">
      <c r="B3" s="62" t="s">
        <v>5</v>
      </c>
      <c r="C3" s="62"/>
      <c r="D3" s="62"/>
      <c r="E3" s="62"/>
      <c r="F3" s="62"/>
      <c r="G3" s="62"/>
      <c r="H3" s="62"/>
      <c r="I3" s="62"/>
    </row>
    <row r="6" spans="1:17" s="38" customFormat="1" ht="12.75">
      <c r="A6" s="37" t="s">
        <v>6</v>
      </c>
      <c r="B6" s="39" t="s">
        <v>7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40" t="s">
        <v>135</v>
      </c>
    </row>
    <row r="7" ht="11.25">
      <c r="B7" s="7"/>
    </row>
    <row r="8" spans="2:17" ht="18.75" customHeight="1">
      <c r="B8" s="65">
        <v>1</v>
      </c>
      <c r="C8" s="65"/>
      <c r="D8" s="66" t="str">
        <f>Assumptions_SC!C9</f>
        <v>Examples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59">
        <v>3</v>
      </c>
    </row>
    <row r="9" spans="6:17" s="41" customFormat="1" ht="11.25" outlineLevel="1">
      <c r="F9" s="63" t="s">
        <v>133</v>
      </c>
      <c r="G9" s="63"/>
      <c r="H9" s="64" t="str">
        <f>Concatenation_Examples_BA!B1</f>
        <v>Concatenation Examples</v>
      </c>
      <c r="I9" s="64"/>
      <c r="J9" s="64"/>
      <c r="K9" s="64"/>
      <c r="L9" s="64"/>
      <c r="M9" s="64"/>
      <c r="N9" s="64"/>
      <c r="O9" s="64"/>
      <c r="P9" s="64"/>
      <c r="Q9" s="42">
        <v>4</v>
      </c>
    </row>
    <row r="10" spans="2:17" ht="18.75" customHeight="1">
      <c r="B10" s="65">
        <v>2</v>
      </c>
      <c r="C10" s="65"/>
      <c r="D10" s="66" t="str">
        <f>Lookup_SC!C9</f>
        <v>Lookup Tables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59">
        <v>5</v>
      </c>
    </row>
    <row r="11" spans="6:17" s="41" customFormat="1" ht="11.25" outlineLevel="1">
      <c r="F11" s="63" t="s">
        <v>133</v>
      </c>
      <c r="G11" s="63"/>
      <c r="H11" s="64" t="str">
        <f>List_Data_BL!B1</f>
        <v>List Data</v>
      </c>
      <c r="I11" s="64"/>
      <c r="J11" s="64"/>
      <c r="K11" s="64"/>
      <c r="L11" s="64"/>
      <c r="M11" s="64"/>
      <c r="N11" s="64"/>
      <c r="O11" s="64"/>
      <c r="P11" s="64"/>
      <c r="Q11" s="42">
        <v>6</v>
      </c>
    </row>
    <row r="13" spans="2:17" ht="12">
      <c r="B13" s="43" t="s">
        <v>136</v>
      </c>
      <c r="Q13" s="44">
        <v>6</v>
      </c>
    </row>
  </sheetData>
  <sheetProtection/>
  <mergeCells count="9">
    <mergeCell ref="F11:G11"/>
    <mergeCell ref="H11:P11"/>
    <mergeCell ref="B3:I3"/>
    <mergeCell ref="B8:C8"/>
    <mergeCell ref="D8:P8"/>
    <mergeCell ref="F9:G9"/>
    <mergeCell ref="H9:P9"/>
    <mergeCell ref="B10:C10"/>
    <mergeCell ref="D10:P10"/>
  </mergeCells>
  <hyperlinks>
    <hyperlink ref="B8" location="'Assumptions_SC'!A1" tooltip="Go to Examples" display="'Assumptions_SC'!A1"/>
    <hyperlink ref="D8" location="'Assumptions_SC'!A1" tooltip="Go to Examples" display="'Assumptions_SC'!A1"/>
    <hyperlink ref="F9" location="'Concatenation_Examples_BA'!A1" tooltip="Go to Concatenation Examples" display="'Concatenation_Examples_BA'!A1"/>
    <hyperlink ref="H9" location="'Concatenation_Examples_BA'!A1" tooltip="Go to Concatenation Examples" display="'Concatenation_Examples_BA'!A1"/>
    <hyperlink ref="B10" location="'Lookup_SC'!A1" tooltip="Go to Lookup Tables" display="'Lookup_SC'!A1"/>
    <hyperlink ref="D10" location="'Lookup_SC'!A1" tooltip="Go to Lookup Tables" display="'Lookup_SC'!A1"/>
    <hyperlink ref="F11" location="'List_Data_BL'!A1" tooltip="Go to List Data" display="'List_Data_BL'!A1"/>
    <hyperlink ref="H11" location="'List_Data_BL'!A1" tooltip="Go to List Data" display="'List_Data_BL'!A1"/>
    <hyperlink ref="Q8" location="'Assumptions_SC'!A1" tooltip="Go to Examples" display="'Assumptions_SC'!A1"/>
    <hyperlink ref="Q9" location="'Concatenation_Examples_BA'!A1" tooltip="Go to Concatenation Examples" display="'Concatenation_Examples_BA'!A1"/>
    <hyperlink ref="Q10" location="'Lookup_SC'!A1" tooltip="Go to Lookup Tables" display="'Lookup_SC'!A1"/>
    <hyperlink ref="Q11" location="'List_Data_BL'!A1" tooltip="Go to List Data" display="'List_Data_BL'!A1"/>
    <hyperlink ref="A6" location="$B$7" tooltip="Go to Top of Sheet" display="$B$7"/>
    <hyperlink ref="B3" location="'GC'!A1" tooltip="Go to Cover Sheet" display="'GC'!A1"/>
  </hyperlinks>
  <printOptions/>
  <pageMargins left="0.393700787401575" right="0.393700787401575" top="0.5905511811023625" bottom="0.9842519685039375" header="0" footer="0.314960629921259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131</v>
      </c>
    </row>
    <row r="9" ht="18">
      <c r="C9" s="2" t="s">
        <v>171</v>
      </c>
    </row>
    <row r="10" ht="16.5">
      <c r="C10" s="34" t="s">
        <v>132</v>
      </c>
    </row>
    <row r="11" ht="15.75">
      <c r="C11" s="5" t="str">
        <f>Model_Name</f>
        <v>Concatenation</v>
      </c>
    </row>
    <row r="12" spans="3:6" ht="11.25">
      <c r="C12" s="62" t="s">
        <v>3</v>
      </c>
      <c r="D12" s="62"/>
      <c r="E12" s="62"/>
      <c r="F12" s="62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172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tents'!A1" tooltip="Go to Previous Sheet" display="'Contents'!A1"/>
    <hyperlink ref="D13" location="'Concatenation_Examples_BA'!A1" tooltip="Go to Next Sheet" display="'Concatenation_Examples_BA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0.83203125" defaultRowHeight="11.25"/>
  <cols>
    <col min="1" max="5" width="3.83203125" style="16" customWidth="1"/>
    <col min="6" max="7" width="10.83203125" style="16" customWidth="1"/>
    <col min="8" max="8" width="20.83203125" style="16" customWidth="1"/>
    <col min="9" max="16384" width="10.83203125" style="16" customWidth="1"/>
  </cols>
  <sheetData>
    <row r="1" spans="1:2" ht="18">
      <c r="A1" s="35" t="s">
        <v>129</v>
      </c>
      <c r="B1" s="18" t="s">
        <v>116</v>
      </c>
    </row>
    <row r="2" ht="15.75">
      <c r="B2" s="17" t="str">
        <f>Model_Name</f>
        <v>Concatenation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24" t="s">
        <v>116</v>
      </c>
    </row>
    <row r="9" spans="3:8" ht="11.25">
      <c r="C9" s="25" t="s">
        <v>117</v>
      </c>
      <c r="H9" s="26" t="s">
        <v>125</v>
      </c>
    </row>
    <row r="10" spans="3:8" ht="15.75" customHeight="1">
      <c r="C10" s="25" t="s">
        <v>58</v>
      </c>
      <c r="H10" s="27">
        <v>1</v>
      </c>
    </row>
    <row r="11" spans="3:8" ht="15.75" customHeight="1" thickBot="1">
      <c r="C11" s="25" t="s">
        <v>118</v>
      </c>
      <c r="H11" s="27">
        <v>12</v>
      </c>
    </row>
    <row r="12" spans="3:8" ht="12" thickBot="1">
      <c r="C12" s="25" t="s">
        <v>119</v>
      </c>
      <c r="H12" s="28">
        <v>38718</v>
      </c>
    </row>
    <row r="13" spans="3:8" ht="11.25">
      <c r="C13" s="25" t="s">
        <v>120</v>
      </c>
      <c r="H13" s="29">
        <v>20</v>
      </c>
    </row>
    <row r="14" spans="3:8" ht="11.25">
      <c r="C14" s="25" t="s">
        <v>121</v>
      </c>
      <c r="H14" s="30" t="str">
        <f>INDEX(LU_Mths,MONTH(Model_Start_Date)+MOD(DD_Fin_YE_Mth-MONTH(Model_Start_Date),CHOOSE(DD_Model_Per_Type,Mths_In_Yr,Mths_In_Half_Yr,Mths_In_Qtr,1))-(MONTH(Model_Start_Date)+MOD(DD_Fin_YE_Mth-MONTH(Model_Start_Date),CHOOSE(DD_Model_Per_Type,Mths_In_Yr,Mths_In_Half_Yr,Mths_In_Qtr,1))&gt;Mths_In_Yr)*Mths_In_Yr)</f>
        <v>December</v>
      </c>
    </row>
    <row r="15" spans="3:8" ht="11.25">
      <c r="C15" s="25" t="s">
        <v>122</v>
      </c>
      <c r="H15" s="31">
        <f>EOMONTH(DATE(YEAR(Model_Start_Date)+1*(MONTH(Model_Start_Date)&gt;MATCH(Per_1_End_Mth,LU_Mths,0)),MATCH(Per_1_End_Mth,LU_Mths,0),1),0)</f>
        <v>39082</v>
      </c>
    </row>
    <row r="16" spans="3:8" ht="11.25">
      <c r="C16" s="25" t="s">
        <v>123</v>
      </c>
      <c r="H16" s="32" t="str">
        <f>CHOOSE(DD_Model_Per_Type,Yr_Name,IF(MONTH(Per_1_End_Date)=DD_Fin_YE_Mth,Half_2,Half_1),IF(MONTH(Per_1_End_Date)=DD_Fin_YE_Mth,Qtr_4,IF(ABS(MONTH(Per_1_End_Date)-DD_Fin_YE_Mth)=Mths_In_Half_Yr,Qtr_2,IF(OR(MONTH(Per_1_End_Date)-DD_Fin_YE_Mth=-Mths_In_Qtr,MONTH(Per_1_End_Date)-DD_Fin_YE_Mth=3*Mths_In_Qtr),Qtr_3,Qtr_1))),"M"&amp;MONTH(Per_1_End_Date)-DD_Fin_YE_Mth+(DD_Fin_YE_Mth&gt;=MONTH(Per_1_End_Date))*Mths_In_Yr)</f>
        <v>Year</v>
      </c>
    </row>
    <row r="17" spans="3:8" ht="15.75" customHeight="1">
      <c r="C17" s="25" t="s">
        <v>124</v>
      </c>
      <c r="H17" s="27">
        <v>2</v>
      </c>
    </row>
    <row r="18" ht="11.25"/>
    <row r="20" ht="11.25">
      <c r="B20" s="25" t="s">
        <v>126</v>
      </c>
    </row>
    <row r="21" spans="2:11" ht="11.25">
      <c r="B21" s="33">
        <v>1</v>
      </c>
      <c r="C21" s="67" t="s">
        <v>127</v>
      </c>
      <c r="D21" s="67"/>
      <c r="E21" s="67"/>
      <c r="F21" s="67"/>
      <c r="G21" s="67"/>
      <c r="H21" s="67"/>
      <c r="I21" s="67"/>
      <c r="J21" s="67"/>
      <c r="K21" s="67"/>
    </row>
    <row r="22" spans="3:11" ht="11.25">
      <c r="C22" s="67"/>
      <c r="D22" s="67"/>
      <c r="E22" s="67"/>
      <c r="F22" s="67"/>
      <c r="G22" s="67"/>
      <c r="H22" s="67"/>
      <c r="I22" s="67"/>
      <c r="J22" s="67"/>
      <c r="K22" s="67"/>
    </row>
    <row r="23" spans="2:11" ht="11.25">
      <c r="B23" s="33">
        <v>2</v>
      </c>
      <c r="C23" s="67" t="s">
        <v>128</v>
      </c>
      <c r="D23" s="67"/>
      <c r="E23" s="67"/>
      <c r="F23" s="67"/>
      <c r="G23" s="67"/>
      <c r="H23" s="67"/>
      <c r="I23" s="67"/>
      <c r="J23" s="67"/>
      <c r="K23" s="67"/>
    </row>
    <row r="24" spans="3:11" ht="11.25">
      <c r="C24" s="67"/>
      <c r="D24" s="67"/>
      <c r="E24" s="67"/>
      <c r="F24" s="67"/>
      <c r="G24" s="67"/>
      <c r="H24" s="67"/>
      <c r="I24" s="67"/>
      <c r="J24" s="67"/>
      <c r="K24" s="67"/>
    </row>
  </sheetData>
  <sheetProtection/>
  <mergeCells count="3">
    <mergeCell ref="C21:K22"/>
    <mergeCell ref="C23:K24"/>
    <mergeCell ref="B3:F3"/>
  </mergeCells>
  <dataValidations count="5">
    <dataValidation type="whole" showErrorMessage="1" errorTitle="Drop Down Box Cell Link" error="The value in a drop down box cell link must be a whole number within the control's lookup range rows." sqref="H10">
      <formula1>1</formula1>
      <formula2>ROWS(LU_Pers)</formula2>
    </dataValidation>
    <dataValidation type="whole" showErrorMessage="1" errorTitle="Drop Down Box Cell Link" error="The value in a drop down box cell link must be a whole number within the control's lookup range rows." sqref="H11">
      <formula1>1</formula1>
      <formula2>ROWS(LU_Mths)</formula2>
    </dataValidation>
    <dataValidation type="date" showInputMessage="1" showErrorMessage="1" promptTitle="Model Start Date" prompt="Enter the Model Start Date assumption here." errorTitle="Model Start Date" error="The entered Model Start Date assumption must be a valid date. For assistance, search for &quot;Date&quot; in Excel Help." sqref="H12">
      <formula1>1</formula1>
      <formula2>2862773</formula2>
    </dataValidation>
    <dataValidation type="whole" showErrorMessage="1" errorTitle="Forecast Periods" error="The entered number of Forecast Periods must be a whole number between 1 and 249." sqref="H13">
      <formula1>1</formula1>
      <formula2>249</formula2>
    </dataValidation>
    <dataValidation type="whole" showErrorMessage="1" errorTitle="Drop Down Box Cell Link" error="The value in a drop down box cell link must be a whole number within the control's lookup range rows." sqref="H17">
      <formula1>1</formula1>
      <formula2>ROWS(LU_Denom)</formula2>
    </dataValidation>
  </dataValidations>
  <hyperlinks>
    <hyperlink ref="B3" location="HL_Home" tooltip="Go to Table of Contents" display="HL_Home"/>
    <hyperlink ref="A4" location="$B$5" tooltip="Go to Top of Sheet" display="$B$5"/>
    <hyperlink ref="B4" location="Assumptions_SC!A1" tooltip="Go to Previous Sheet" display="Assumptions_SC!A1"/>
    <hyperlink ref="C4" location="Lookup_SC!A1" tooltip="Go to Next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1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83203125" defaultRowHeight="11.25"/>
  <cols>
    <col min="1" max="5" width="3.83203125" style="16" customWidth="1"/>
    <col min="6" max="6" width="10.83203125" style="16" customWidth="1"/>
    <col min="7" max="7" width="15.66015625" style="16" bestFit="1" customWidth="1"/>
    <col min="8" max="9" width="10.83203125" style="16" customWidth="1"/>
    <col min="10" max="10" width="2.83203125" style="16" customWidth="1"/>
    <col min="11" max="16384" width="10.83203125" style="16" customWidth="1"/>
  </cols>
  <sheetData>
    <row r="1" spans="1:2" ht="18">
      <c r="A1" s="35" t="s">
        <v>142</v>
      </c>
      <c r="B1" s="18" t="s">
        <v>143</v>
      </c>
    </row>
    <row r="2" ht="15.75">
      <c r="B2" s="17" t="str">
        <f>Model_Name</f>
        <v>Concatenation</v>
      </c>
    </row>
    <row r="3" spans="2:6" ht="11.25">
      <c r="B3" s="68" t="s">
        <v>3</v>
      </c>
      <c r="C3" s="68"/>
      <c r="D3" s="68"/>
      <c r="E3" s="68"/>
      <c r="F3" s="68"/>
    </row>
    <row r="4" spans="1:6" ht="12.75">
      <c r="A4" s="20" t="s">
        <v>6</v>
      </c>
      <c r="B4" s="21" t="s">
        <v>10</v>
      </c>
      <c r="C4" s="22" t="s">
        <v>11</v>
      </c>
      <c r="F4" s="23"/>
    </row>
    <row r="5" ht="11.25">
      <c r="B5" s="19"/>
    </row>
    <row r="7" ht="12.75">
      <c r="B7" s="45" t="str">
        <f>B1</f>
        <v>Concatenation Examples</v>
      </c>
    </row>
    <row r="9" ht="12">
      <c r="C9" s="46" t="s">
        <v>144</v>
      </c>
    </row>
    <row r="10" ht="12" thickBot="1"/>
    <row r="11" spans="4:7" ht="12" thickBot="1">
      <c r="D11" s="50" t="s">
        <v>156</v>
      </c>
      <c r="G11" s="51" t="s">
        <v>149</v>
      </c>
    </row>
    <row r="13" spans="4:11" ht="11.25">
      <c r="D13" s="53" t="s">
        <v>144</v>
      </c>
      <c r="G13" s="69" t="str">
        <f>CONCATENATE("You have picked the colour ",G11)</f>
        <v>You have picked the colour Orange</v>
      </c>
      <c r="H13" s="69"/>
      <c r="I13" s="69"/>
      <c r="K13" s="54" t="s">
        <v>168</v>
      </c>
    </row>
    <row r="14" spans="4:11" ht="11.25">
      <c r="D14" s="52"/>
      <c r="K14" s="55"/>
    </row>
    <row r="15" spans="4:11" ht="11.25">
      <c r="D15" s="53" t="s">
        <v>157</v>
      </c>
      <c r="G15" s="69" t="str">
        <f>"You have "&amp;IF(G11="","not yet picked.","picked the colour "&amp;LOWER(G11)&amp;".")</f>
        <v>You have picked the colour orange.</v>
      </c>
      <c r="H15" s="69"/>
      <c r="I15" s="69"/>
      <c r="K15" s="54" t="s">
        <v>169</v>
      </c>
    </row>
    <row r="18" spans="4:7" ht="15.75" customHeight="1">
      <c r="D18" s="49" t="str">
        <f>D11</f>
        <v>Rainbow colour</v>
      </c>
      <c r="G18" s="27">
        <v>2</v>
      </c>
    </row>
    <row r="19" ht="11.25"/>
    <row r="20" spans="4:11" ht="11.25">
      <c r="D20" s="53" t="s">
        <v>158</v>
      </c>
      <c r="G20" s="69" t="str">
        <f>"You have picked the colour "&amp;LOWER(INDEX(LU_Rainbow,DD_Rainbow_Choice))&amp;"."</f>
        <v>You have picked the colour orange.</v>
      </c>
      <c r="H20" s="69"/>
      <c r="I20" s="69"/>
      <c r="K20" s="54" t="s">
        <v>162</v>
      </c>
    </row>
    <row r="21" spans="4:11" ht="11.25">
      <c r="D21" s="52"/>
      <c r="K21" s="55"/>
    </row>
    <row r="23" ht="12">
      <c r="C23" s="46" t="s">
        <v>159</v>
      </c>
    </row>
    <row r="24" ht="12" thickBot="1"/>
    <row r="25" spans="4:7" ht="12" thickBot="1">
      <c r="D25" s="50" t="s">
        <v>160</v>
      </c>
      <c r="G25" s="56">
        <v>1234567890</v>
      </c>
    </row>
    <row r="27" spans="4:11" ht="11.25">
      <c r="D27" s="53" t="s">
        <v>161</v>
      </c>
      <c r="G27" s="69" t="str">
        <f>"The number is "&amp;TEXT(G25,"$#,##0.0,,\m")</f>
        <v>The number is $1,234.6m</v>
      </c>
      <c r="H27" s="69"/>
      <c r="I27" s="69"/>
      <c r="K27" s="54" t="s">
        <v>163</v>
      </c>
    </row>
    <row r="30" ht="12">
      <c r="C30" s="46" t="s">
        <v>164</v>
      </c>
    </row>
    <row r="32" ht="11.25">
      <c r="D32" s="50" t="s">
        <v>170</v>
      </c>
    </row>
    <row r="34" spans="7:9" ht="12" thickBot="1">
      <c r="G34" s="50" t="s">
        <v>165</v>
      </c>
      <c r="I34" s="50" t="s">
        <v>166</v>
      </c>
    </row>
    <row r="35" spans="6:9" ht="12" thickBot="1">
      <c r="F35" s="50" t="s">
        <v>167</v>
      </c>
      <c r="G35" s="57">
        <v>80</v>
      </c>
      <c r="I35" s="57">
        <v>80</v>
      </c>
    </row>
    <row r="37" spans="4:11" ht="11.25" customHeight="1">
      <c r="D37" s="52" t="str">
        <f>D27</f>
        <v>Example</v>
      </c>
      <c r="G37" s="58" t="str">
        <f>IF(Prior_Period_Revenue=0,"Revenue is "&amp;TEXT(Current_Period_Revenue,"$#,##0")&amp;" this month.",IF(OR(Prior_Period_Revenue&lt;0,Current_Period_Revenue&lt;=0),"Revenue inputs need to be reviewed.",IF(Prior_Period_Revenue=Current_Period_Revenue,"Revenue remains constant at "&amp;TEXT(Current_Period_Revenue,"$#,##0")&amp;" for the month.","Revenue has "&amp;IF(Current_Period_Revenue&gt;Prior_Period_Revenue,"increased","decreased")&amp;" by "&amp;TEXT(ABS(Current_Period_Revenue/Prior_Period_Revenue-1),"#,##0.0%")&amp;" this month.")))</f>
        <v>Revenue remains constant at $80 for the month.</v>
      </c>
      <c r="H37" s="58"/>
      <c r="I37" s="58"/>
      <c r="J37" s="58"/>
      <c r="K37" s="55" t="s">
        <v>176</v>
      </c>
    </row>
  </sheetData>
  <sheetProtection/>
  <mergeCells count="5">
    <mergeCell ref="B3:F3"/>
    <mergeCell ref="G27:I27"/>
    <mergeCell ref="G13:I13"/>
    <mergeCell ref="G15:I15"/>
    <mergeCell ref="G20:I20"/>
  </mergeCells>
  <dataValidations count="3">
    <dataValidation type="list" allowBlank="1" showInputMessage="1" showErrorMessage="1" sqref="G11">
      <formula1>LU_Rainbow</formula1>
    </dataValidation>
    <dataValidation type="whole" showErrorMessage="1" errorTitle="Drop Down Box Cell Link" error="The value in a drop down box cell link must be a whole number within the control's lookup range rows." sqref="G18">
      <formula1>1</formula1>
      <formula2>ROWS(LU_Rainbow)</formula2>
    </dataValidation>
    <dataValidation type="whole" operator="greaterThanOrEqual" allowBlank="1" showInputMessage="1" showErrorMessage="1" sqref="G25">
      <formula1>0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'Assumptions_SC'!A1" tooltip="Go to Previous Sheet" display="'Assumptions_SC'!A1"/>
    <hyperlink ref="C4" location="'Lookup_SC'!A1" tooltip="Go to Next Sheet" display="'Lookup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2"/>
  <headerFooter alignWithMargins="0">
    <oddFooter>&amp;L&amp;"Arial,Bold"&amp;7&amp;F
&amp;A
Printed: &amp;T on &amp;D&amp;C&amp;"Arial,Bold"&amp;10Page &amp;P of 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PageLayoutView="0" workbookViewId="0" topLeftCell="A1">
      <selection activeCell="A1" sqref="A1"/>
    </sheetView>
  </sheetViews>
  <sheetFormatPr defaultColWidth="10.83203125" defaultRowHeight="11.25"/>
  <cols>
    <col min="1" max="2" width="10.83203125" style="0" customWidth="1"/>
    <col min="3" max="4" width="3.83203125" style="0" customWidth="1"/>
  </cols>
  <sheetData>
    <row r="1" ht="11.25">
      <c r="A1" s="6" t="s">
        <v>131</v>
      </c>
    </row>
    <row r="9" ht="18">
      <c r="C9" s="2" t="s">
        <v>173</v>
      </c>
    </row>
    <row r="10" ht="16.5">
      <c r="C10" s="34" t="s">
        <v>134</v>
      </c>
    </row>
    <row r="11" ht="15.75">
      <c r="C11" s="5" t="str">
        <f>Model_Name</f>
        <v>Concatenation</v>
      </c>
    </row>
    <row r="12" spans="3:6" ht="11.25">
      <c r="C12" s="62" t="s">
        <v>3</v>
      </c>
      <c r="D12" s="62"/>
      <c r="E12" s="62"/>
      <c r="F12" s="62"/>
    </row>
    <row r="13" spans="3:4" ht="12.75">
      <c r="C13" s="11" t="s">
        <v>10</v>
      </c>
      <c r="D13" s="12" t="s">
        <v>11</v>
      </c>
    </row>
    <row r="17" ht="11.25">
      <c r="C17" s="3" t="s">
        <v>130</v>
      </c>
    </row>
    <row r="18" ht="11.25">
      <c r="C18" s="4" t="s">
        <v>174</v>
      </c>
    </row>
    <row r="19" ht="11.25">
      <c r="C19" s="4"/>
    </row>
    <row r="20" ht="11.25">
      <c r="C20" s="4"/>
    </row>
  </sheetData>
  <sheetProtection/>
  <mergeCells count="1">
    <mergeCell ref="C12:F12"/>
  </mergeCells>
  <hyperlinks>
    <hyperlink ref="C12" location="HL_Home" tooltip="Go to Table of Contents" display="HL_Home"/>
    <hyperlink ref="C13" location="'Concatenation_Examples_BA'!A1" tooltip="Go to Previous Sheet" display="'Concatenation_Examples_BA'!A1"/>
    <hyperlink ref="D13" location="'List_Data_BL'!A1" tooltip="Go to Next Sheet" display="'List_Data_BL'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15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15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2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115</v>
      </c>
      <c r="B1" s="2" t="s">
        <v>9</v>
      </c>
    </row>
    <row r="2" ht="15.75">
      <c r="B2" s="5" t="str">
        <f>Model_Name</f>
        <v>Concatenation</v>
      </c>
    </row>
    <row r="3" spans="2:3" ht="11.25">
      <c r="B3" s="62" t="s">
        <v>3</v>
      </c>
      <c r="C3" s="62"/>
    </row>
    <row r="4" spans="1:3" ht="12.75">
      <c r="A4" s="8" t="s">
        <v>6</v>
      </c>
      <c r="B4" s="11" t="s">
        <v>10</v>
      </c>
      <c r="C4" s="12"/>
    </row>
    <row r="5" ht="11.25">
      <c r="B5" s="7"/>
    </row>
    <row r="7" spans="2:13" ht="12.75">
      <c r="B7" s="9" t="s">
        <v>12</v>
      </c>
      <c r="E7" s="9" t="s">
        <v>13</v>
      </c>
      <c r="F7" s="9" t="s">
        <v>57</v>
      </c>
      <c r="I7" s="9" t="s">
        <v>13</v>
      </c>
      <c r="J7" s="9" t="s">
        <v>88</v>
      </c>
      <c r="M7" s="9" t="s">
        <v>13</v>
      </c>
    </row>
    <row r="9" spans="3:13" ht="11.25">
      <c r="C9" s="13" t="s">
        <v>14</v>
      </c>
      <c r="E9" s="4" t="s">
        <v>15</v>
      </c>
      <c r="G9" s="13" t="s">
        <v>58</v>
      </c>
      <c r="I9" s="4" t="s">
        <v>59</v>
      </c>
      <c r="K9" s="13" t="s">
        <v>89</v>
      </c>
      <c r="M9" s="4" t="s">
        <v>90</v>
      </c>
    </row>
    <row r="10" spans="3:13" ht="11.25">
      <c r="C10" s="14" t="s">
        <v>16</v>
      </c>
      <c r="E10" s="4" t="s">
        <v>17</v>
      </c>
      <c r="G10" s="14" t="s">
        <v>60</v>
      </c>
      <c r="I10" s="4" t="s">
        <v>61</v>
      </c>
      <c r="K10" s="14" t="s">
        <v>91</v>
      </c>
      <c r="M10" s="4" t="s">
        <v>92</v>
      </c>
    </row>
    <row r="11" spans="3:13" ht="11.25">
      <c r="C11" s="14" t="s">
        <v>18</v>
      </c>
      <c r="E11" s="4" t="s">
        <v>19</v>
      </c>
      <c r="G11" s="14" t="s">
        <v>62</v>
      </c>
      <c r="I11" s="4" t="s">
        <v>63</v>
      </c>
      <c r="K11" s="14" t="s">
        <v>93</v>
      </c>
      <c r="M11" s="4" t="s">
        <v>94</v>
      </c>
    </row>
    <row r="12" spans="3:13" ht="11.25">
      <c r="C12" s="14" t="s">
        <v>20</v>
      </c>
      <c r="E12" s="4" t="s">
        <v>21</v>
      </c>
      <c r="G12" s="14" t="s">
        <v>64</v>
      </c>
      <c r="I12" s="4" t="s">
        <v>65</v>
      </c>
      <c r="K12" s="14" t="s">
        <v>95</v>
      </c>
      <c r="M12" s="4" t="s">
        <v>96</v>
      </c>
    </row>
    <row r="13" spans="3:13" ht="11.25">
      <c r="C13" s="14" t="s">
        <v>22</v>
      </c>
      <c r="E13" s="4" t="s">
        <v>23</v>
      </c>
      <c r="G13" s="14" t="s">
        <v>66</v>
      </c>
      <c r="I13" s="4" t="s">
        <v>67</v>
      </c>
      <c r="K13" s="14" t="s">
        <v>97</v>
      </c>
      <c r="M13" s="4" t="s">
        <v>98</v>
      </c>
    </row>
    <row r="14" spans="3:5" ht="11.25">
      <c r="C14" s="14" t="s">
        <v>24</v>
      </c>
      <c r="E14" s="4" t="s">
        <v>24</v>
      </c>
    </row>
    <row r="15" spans="3:5" ht="11.25">
      <c r="C15" s="14" t="s">
        <v>25</v>
      </c>
      <c r="E15" s="4" t="s">
        <v>26</v>
      </c>
    </row>
    <row r="16" spans="3:13" ht="12.75">
      <c r="C16" s="14" t="s">
        <v>27</v>
      </c>
      <c r="E16" s="4" t="s">
        <v>28</v>
      </c>
      <c r="F16" s="9" t="s">
        <v>68</v>
      </c>
      <c r="I16" s="9" t="s">
        <v>13</v>
      </c>
      <c r="J16" s="9" t="s">
        <v>99</v>
      </c>
      <c r="M16" s="9" t="s">
        <v>13</v>
      </c>
    </row>
    <row r="17" spans="3:5" ht="11.25">
      <c r="C17" s="14" t="s">
        <v>29</v>
      </c>
      <c r="E17" s="4" t="s">
        <v>30</v>
      </c>
    </row>
    <row r="18" spans="3:13" ht="11.25">
      <c r="C18" s="14" t="s">
        <v>31</v>
      </c>
      <c r="E18" s="4" t="s">
        <v>32</v>
      </c>
      <c r="G18" s="13" t="s">
        <v>69</v>
      </c>
      <c r="I18" s="4" t="s">
        <v>70</v>
      </c>
      <c r="K18" s="13" t="s">
        <v>100</v>
      </c>
      <c r="M18" s="4"/>
    </row>
    <row r="19" spans="3:13" ht="11.25">
      <c r="C19" s="14" t="s">
        <v>33</v>
      </c>
      <c r="E19" s="4" t="s">
        <v>34</v>
      </c>
      <c r="G19" s="14" t="s">
        <v>71</v>
      </c>
      <c r="I19" s="4" t="s">
        <v>72</v>
      </c>
      <c r="K19" s="15">
        <v>60</v>
      </c>
      <c r="M19" s="4" t="s">
        <v>101</v>
      </c>
    </row>
    <row r="20" spans="3:13" ht="11.25">
      <c r="C20" s="14" t="s">
        <v>35</v>
      </c>
      <c r="E20" s="4" t="s">
        <v>36</v>
      </c>
      <c r="G20" s="14" t="s">
        <v>51</v>
      </c>
      <c r="I20" s="4" t="s">
        <v>73</v>
      </c>
      <c r="K20" s="15">
        <v>60</v>
      </c>
      <c r="M20" s="4" t="s">
        <v>102</v>
      </c>
    </row>
    <row r="21" spans="3:13" ht="11.25">
      <c r="C21" s="14" t="s">
        <v>37</v>
      </c>
      <c r="E21" s="4" t="s">
        <v>38</v>
      </c>
      <c r="G21" s="14" t="s">
        <v>40</v>
      </c>
      <c r="I21" s="4" t="s">
        <v>74</v>
      </c>
      <c r="K21" s="15">
        <v>24</v>
      </c>
      <c r="M21" s="4" t="s">
        <v>103</v>
      </c>
    </row>
    <row r="22" spans="7:13" ht="11.25">
      <c r="G22" s="14" t="s">
        <v>14</v>
      </c>
      <c r="I22" s="4" t="s">
        <v>75</v>
      </c>
      <c r="K22" s="15">
        <v>7</v>
      </c>
      <c r="M22" s="4" t="s">
        <v>104</v>
      </c>
    </row>
    <row r="23" spans="11:13" ht="11.25">
      <c r="K23" s="15">
        <v>52</v>
      </c>
      <c r="M23" s="4" t="s">
        <v>105</v>
      </c>
    </row>
    <row r="24" spans="2:13" ht="12.75">
      <c r="B24" s="9" t="s">
        <v>39</v>
      </c>
      <c r="E24" s="9" t="s">
        <v>13</v>
      </c>
      <c r="K24" s="15">
        <v>3</v>
      </c>
      <c r="M24" s="4" t="s">
        <v>106</v>
      </c>
    </row>
    <row r="25" spans="6:13" ht="12.75">
      <c r="F25" s="9" t="s">
        <v>76</v>
      </c>
      <c r="I25" s="9" t="s">
        <v>13</v>
      </c>
      <c r="K25" s="15">
        <v>6</v>
      </c>
      <c r="M25" s="4" t="s">
        <v>107</v>
      </c>
    </row>
    <row r="26" spans="3:5" ht="11.25">
      <c r="C26" s="13" t="s">
        <v>40</v>
      </c>
      <c r="E26" s="4" t="s">
        <v>41</v>
      </c>
    </row>
    <row r="27" spans="3:9" ht="11.25">
      <c r="C27" s="14" t="s">
        <v>42</v>
      </c>
      <c r="E27" s="4" t="s">
        <v>43</v>
      </c>
      <c r="G27" s="13" t="s">
        <v>77</v>
      </c>
      <c r="I27" s="4" t="s">
        <v>78</v>
      </c>
    </row>
    <row r="28" spans="3:13" ht="12.75">
      <c r="C28" s="14" t="s">
        <v>44</v>
      </c>
      <c r="E28" s="4" t="s">
        <v>45</v>
      </c>
      <c r="G28" s="15">
        <v>1</v>
      </c>
      <c r="I28" s="4" t="s">
        <v>79</v>
      </c>
      <c r="J28" s="9" t="s">
        <v>108</v>
      </c>
      <c r="M28" s="9" t="s">
        <v>13</v>
      </c>
    </row>
    <row r="29" spans="3:9" ht="11.25">
      <c r="C29" s="14" t="s">
        <v>46</v>
      </c>
      <c r="E29" s="4" t="s">
        <v>47</v>
      </c>
      <c r="G29" s="15">
        <v>2</v>
      </c>
      <c r="I29" s="4" t="s">
        <v>80</v>
      </c>
    </row>
    <row r="30" spans="3:13" ht="11.25">
      <c r="C30" s="14" t="s">
        <v>48</v>
      </c>
      <c r="E30" s="4" t="s">
        <v>49</v>
      </c>
      <c r="G30" s="15">
        <v>4</v>
      </c>
      <c r="I30" s="4" t="s">
        <v>81</v>
      </c>
      <c r="K30" s="13" t="s">
        <v>109</v>
      </c>
      <c r="M30" s="4"/>
    </row>
    <row r="31" spans="7:13" ht="11.25">
      <c r="G31" s="15">
        <v>12</v>
      </c>
      <c r="I31" s="4" t="s">
        <v>82</v>
      </c>
      <c r="K31" s="15">
        <v>10</v>
      </c>
      <c r="M31" s="4" t="s">
        <v>110</v>
      </c>
    </row>
    <row r="32" spans="11:13" ht="11.25">
      <c r="K32" s="15">
        <v>100</v>
      </c>
      <c r="M32" s="4" t="s">
        <v>111</v>
      </c>
    </row>
    <row r="33" spans="2:13" ht="12.75">
      <c r="B33" s="9" t="s">
        <v>50</v>
      </c>
      <c r="E33" s="9" t="s">
        <v>13</v>
      </c>
      <c r="K33" s="15">
        <v>1000</v>
      </c>
      <c r="M33" s="4" t="s">
        <v>112</v>
      </c>
    </row>
    <row r="34" spans="6:13" ht="12.75">
      <c r="F34" s="9" t="s">
        <v>83</v>
      </c>
      <c r="I34" s="9" t="s">
        <v>13</v>
      </c>
      <c r="K34" s="15">
        <v>1000000</v>
      </c>
      <c r="M34" s="4" t="s">
        <v>113</v>
      </c>
    </row>
    <row r="35" spans="3:13" ht="11.25">
      <c r="C35" s="13" t="s">
        <v>51</v>
      </c>
      <c r="E35" s="4" t="s">
        <v>52</v>
      </c>
      <c r="K35" s="15">
        <v>1000000000</v>
      </c>
      <c r="M35" s="4" t="s">
        <v>114</v>
      </c>
    </row>
    <row r="36" spans="3:9" ht="11.25">
      <c r="C36" s="14" t="s">
        <v>53</v>
      </c>
      <c r="E36" s="4" t="s">
        <v>54</v>
      </c>
      <c r="G36" s="13" t="s">
        <v>84</v>
      </c>
      <c r="I36" s="4" t="s">
        <v>85</v>
      </c>
    </row>
    <row r="37" spans="3:9" ht="11.25">
      <c r="C37" s="14" t="s">
        <v>55</v>
      </c>
      <c r="E37" s="4" t="s">
        <v>56</v>
      </c>
      <c r="G37" s="14" t="s">
        <v>86</v>
      </c>
      <c r="I37" s="4" t="s">
        <v>86</v>
      </c>
    </row>
    <row r="38" spans="7:9" ht="11.25">
      <c r="G38" s="14" t="s">
        <v>87</v>
      </c>
      <c r="I38" s="4" t="s">
        <v>87</v>
      </c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Lookup_SC!A1" tooltip="Go to Previous Sheet" display="Lookup_SC!A1"/>
  </hyperlinks>
  <printOptions/>
  <pageMargins left="0.393700787401575" right="0.393700787401575" top="0.5905511811023625" bottom="0.9842519685039375" header="0" footer="0.3149606299212597"/>
  <pageSetup fitToHeight="1" fitToWidth="1" horizontalDpi="600" verticalDpi="600" orientation="landscape" paperSize="9" scale="95" r:id="rId1"/>
  <headerFooter alignWithMargins="0">
    <oddFooter>&amp;L&amp;"Arial,Bold"&amp;7&amp;F
&amp;A
Printed: &amp;T on &amp;D&amp;C&amp;"Arial,Bold"&amp;10Page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pane xSplit="1" ySplit="4" topLeftCell="B5" activePane="bottomRight" state="frozen"/>
      <selection pane="topLeft" activeCell="N29" sqref="N29"/>
      <selection pane="topRight" activeCell="N29" sqref="N29"/>
      <selection pane="bottomLeft" activeCell="N29" sqref="N29"/>
      <selection pane="bottomRight" activeCell="A1" sqref="A1"/>
    </sheetView>
  </sheetViews>
  <sheetFormatPr defaultColWidth="3.83203125" defaultRowHeight="11.25"/>
  <cols>
    <col min="1" max="2" width="3.83203125" style="0" customWidth="1"/>
    <col min="3" max="3" width="30.83203125" style="0" customWidth="1"/>
    <col min="4" max="4" width="3.83203125" style="0" customWidth="1"/>
    <col min="5" max="5" width="30.83203125" style="0" customWidth="1"/>
    <col min="6" max="6" width="3.83203125" style="0" customWidth="1"/>
    <col min="7" max="7" width="30.83203125" style="0" customWidth="1"/>
    <col min="8" max="8" width="3.83203125" style="0" customWidth="1"/>
    <col min="9" max="9" width="30.83203125" style="0" customWidth="1"/>
    <col min="10" max="10" width="3.83203125" style="0" customWidth="1"/>
    <col min="11" max="11" width="30.83203125" style="0" customWidth="1"/>
    <col min="12" max="12" width="3.83203125" style="0" customWidth="1"/>
    <col min="13" max="13" width="30.83203125" style="0" customWidth="1"/>
    <col min="14" max="14" width="3.83203125" style="0" customWidth="1"/>
    <col min="15" max="15" width="30.83203125" style="0" customWidth="1"/>
    <col min="16" max="16" width="3.83203125" style="0" customWidth="1"/>
    <col min="17" max="17" width="30.83203125" style="0" customWidth="1"/>
    <col min="18" max="18" width="3.83203125" style="0" customWidth="1"/>
    <col min="19" max="19" width="30.83203125" style="0" customWidth="1"/>
    <col min="20" max="20" width="3.83203125" style="0" customWidth="1"/>
    <col min="21" max="21" width="30.83203125" style="0" customWidth="1"/>
    <col min="22" max="22" width="3.83203125" style="0" customWidth="1"/>
    <col min="23" max="23" width="30.83203125" style="0" customWidth="1"/>
    <col min="24" max="24" width="3.83203125" style="0" customWidth="1"/>
    <col min="25" max="25" width="30.83203125" style="0" customWidth="1"/>
    <col min="26" max="26" width="3.83203125" style="0" customWidth="1"/>
    <col min="27" max="27" width="30.83203125" style="0" customWidth="1"/>
    <col min="28" max="28" width="3.83203125" style="0" customWidth="1"/>
    <col min="29" max="29" width="30.83203125" style="0" customWidth="1"/>
    <col min="30" max="30" width="3.83203125" style="0" customWidth="1"/>
    <col min="31" max="31" width="30.83203125" style="0" customWidth="1"/>
    <col min="32" max="32" width="3.83203125" style="0" customWidth="1"/>
    <col min="33" max="33" width="30.83203125" style="0" customWidth="1"/>
    <col min="34" max="34" width="3.83203125" style="0" customWidth="1"/>
    <col min="35" max="35" width="30.83203125" style="0" customWidth="1"/>
    <col min="36" max="36" width="3.83203125" style="0" customWidth="1"/>
    <col min="37" max="37" width="30.83203125" style="0" customWidth="1"/>
    <col min="38" max="38" width="3.83203125" style="0" customWidth="1"/>
    <col min="39" max="39" width="30.83203125" style="0" customWidth="1"/>
    <col min="40" max="40" width="3.83203125" style="0" customWidth="1"/>
    <col min="41" max="41" width="30.83203125" style="0" customWidth="1"/>
    <col min="42" max="42" width="3.83203125" style="0" customWidth="1"/>
    <col min="43" max="43" width="30.83203125" style="0" customWidth="1"/>
    <col min="44" max="44" width="3.83203125" style="0" customWidth="1"/>
    <col min="45" max="45" width="30.83203125" style="0" customWidth="1"/>
    <col min="46" max="46" width="3.83203125" style="0" customWidth="1"/>
    <col min="47" max="47" width="30.83203125" style="0" customWidth="1"/>
    <col min="48" max="48" width="3.83203125" style="0" customWidth="1"/>
    <col min="49" max="49" width="30.83203125" style="0" customWidth="1"/>
    <col min="50" max="50" width="3.83203125" style="0" customWidth="1"/>
    <col min="51" max="51" width="30.83203125" style="0" customWidth="1"/>
    <col min="52" max="52" width="3.83203125" style="0" customWidth="1"/>
    <col min="53" max="53" width="30.83203125" style="0" customWidth="1"/>
    <col min="54" max="54" width="3.83203125" style="0" customWidth="1"/>
    <col min="55" max="55" width="30.83203125" style="0" customWidth="1"/>
    <col min="56" max="56" width="3.83203125" style="0" customWidth="1"/>
    <col min="57" max="57" width="30.83203125" style="0" customWidth="1"/>
    <col min="58" max="58" width="3.83203125" style="0" customWidth="1"/>
    <col min="59" max="59" width="30.83203125" style="0" customWidth="1"/>
    <col min="60" max="60" width="3.83203125" style="0" customWidth="1"/>
    <col min="61" max="61" width="30.83203125" style="0" customWidth="1"/>
    <col min="62" max="62" width="3.83203125" style="0" customWidth="1"/>
    <col min="63" max="63" width="30.83203125" style="0" customWidth="1"/>
    <col min="64" max="64" width="3.83203125" style="0" customWidth="1"/>
    <col min="65" max="65" width="30.83203125" style="0" customWidth="1"/>
    <col min="66" max="66" width="3.83203125" style="0" customWidth="1"/>
    <col min="67" max="67" width="30.83203125" style="0" customWidth="1"/>
    <col min="68" max="68" width="3.83203125" style="0" customWidth="1"/>
    <col min="69" max="69" width="30.83203125" style="0" customWidth="1"/>
    <col min="70" max="70" width="3.83203125" style="0" customWidth="1"/>
    <col min="71" max="71" width="30.83203125" style="0" customWidth="1"/>
    <col min="72" max="72" width="3.83203125" style="0" customWidth="1"/>
    <col min="73" max="73" width="30.83203125" style="0" customWidth="1"/>
    <col min="74" max="74" width="3.83203125" style="0" customWidth="1"/>
    <col min="75" max="75" width="30.83203125" style="0" customWidth="1"/>
    <col min="76" max="76" width="3.83203125" style="0" customWidth="1"/>
    <col min="77" max="77" width="30.83203125" style="0" customWidth="1"/>
    <col min="78" max="78" width="3.83203125" style="0" customWidth="1"/>
    <col min="79" max="79" width="30.83203125" style="0" customWidth="1"/>
    <col min="80" max="80" width="3.83203125" style="0" customWidth="1"/>
    <col min="81" max="81" width="30.83203125" style="0" customWidth="1"/>
    <col min="82" max="82" width="3.83203125" style="0" customWidth="1"/>
    <col min="83" max="83" width="30.83203125" style="0" customWidth="1"/>
    <col min="84" max="84" width="3.83203125" style="0" customWidth="1"/>
    <col min="85" max="85" width="30.83203125" style="0" customWidth="1"/>
    <col min="86" max="86" width="3.83203125" style="0" customWidth="1"/>
    <col min="87" max="87" width="30.83203125" style="0" customWidth="1"/>
    <col min="88" max="88" width="3.83203125" style="0" customWidth="1"/>
    <col min="89" max="89" width="30.83203125" style="0" customWidth="1"/>
    <col min="90" max="90" width="3.83203125" style="0" customWidth="1"/>
    <col min="91" max="91" width="30.83203125" style="0" customWidth="1"/>
    <col min="92" max="92" width="3.83203125" style="0" customWidth="1"/>
    <col min="93" max="93" width="30.83203125" style="0" customWidth="1"/>
    <col min="94" max="94" width="3.83203125" style="0" customWidth="1"/>
    <col min="95" max="95" width="30.83203125" style="0" customWidth="1"/>
    <col min="96" max="96" width="3.83203125" style="0" customWidth="1"/>
    <col min="97" max="97" width="30.83203125" style="0" customWidth="1"/>
    <col min="98" max="98" width="3.83203125" style="0" customWidth="1"/>
    <col min="99" max="99" width="30.83203125" style="0" customWidth="1"/>
    <col min="100" max="100" width="3.83203125" style="0" customWidth="1"/>
    <col min="101" max="101" width="30.83203125" style="0" customWidth="1"/>
    <col min="102" max="102" width="3.83203125" style="0" customWidth="1"/>
    <col min="103" max="103" width="30.83203125" style="0" customWidth="1"/>
    <col min="104" max="104" width="3.83203125" style="0" customWidth="1"/>
    <col min="105" max="105" width="30.83203125" style="0" customWidth="1"/>
    <col min="106" max="106" width="3.83203125" style="0" customWidth="1"/>
    <col min="107" max="107" width="30.83203125" style="0" customWidth="1"/>
    <col min="108" max="108" width="3.83203125" style="0" customWidth="1"/>
    <col min="109" max="109" width="30.83203125" style="0" customWidth="1"/>
    <col min="110" max="110" width="3.83203125" style="0" customWidth="1"/>
    <col min="111" max="111" width="30.83203125" style="0" customWidth="1"/>
    <col min="112" max="112" width="3.83203125" style="0" customWidth="1"/>
    <col min="113" max="113" width="30.83203125" style="0" customWidth="1"/>
    <col min="114" max="114" width="3.83203125" style="0" customWidth="1"/>
    <col min="115" max="115" width="30.83203125" style="0" customWidth="1"/>
    <col min="116" max="116" width="3.83203125" style="0" customWidth="1"/>
    <col min="117" max="117" width="30.83203125" style="0" customWidth="1"/>
    <col min="118" max="118" width="3.83203125" style="0" customWidth="1"/>
    <col min="119" max="119" width="30.83203125" style="0" customWidth="1"/>
    <col min="120" max="120" width="3.83203125" style="0" customWidth="1"/>
    <col min="121" max="121" width="30.83203125" style="0" customWidth="1"/>
    <col min="122" max="122" width="3.83203125" style="0" customWidth="1"/>
    <col min="123" max="123" width="30.83203125" style="0" customWidth="1"/>
    <col min="124" max="124" width="3.83203125" style="0" customWidth="1"/>
    <col min="125" max="125" width="30.83203125" style="0" customWidth="1"/>
    <col min="126" max="126" width="3.83203125" style="0" customWidth="1"/>
    <col min="127" max="127" width="30.83203125" style="0" customWidth="1"/>
    <col min="128" max="128" width="3.83203125" style="0" customWidth="1"/>
    <col min="129" max="129" width="30.83203125" style="0" customWidth="1"/>
    <col min="130" max="130" width="3.83203125" style="0" customWidth="1"/>
    <col min="131" max="131" width="30.83203125" style="0" customWidth="1"/>
    <col min="132" max="132" width="3.83203125" style="0" customWidth="1"/>
    <col min="133" max="133" width="30.83203125" style="0" customWidth="1"/>
    <col min="134" max="134" width="3.83203125" style="0" customWidth="1"/>
    <col min="135" max="135" width="30.83203125" style="0" customWidth="1"/>
    <col min="136" max="136" width="3.83203125" style="0" customWidth="1"/>
    <col min="137" max="137" width="30.83203125" style="0" customWidth="1"/>
    <col min="138" max="138" width="3.83203125" style="0" customWidth="1"/>
    <col min="139" max="139" width="30.83203125" style="0" customWidth="1"/>
    <col min="140" max="140" width="3.83203125" style="0" customWidth="1"/>
    <col min="141" max="141" width="30.83203125" style="0" customWidth="1"/>
    <col min="142" max="142" width="3.83203125" style="0" customWidth="1"/>
    <col min="143" max="143" width="30.83203125" style="0" customWidth="1"/>
    <col min="144" max="144" width="3.83203125" style="0" customWidth="1"/>
    <col min="145" max="145" width="30.83203125" style="0" customWidth="1"/>
    <col min="146" max="146" width="3.83203125" style="0" customWidth="1"/>
    <col min="147" max="147" width="30.83203125" style="0" customWidth="1"/>
    <col min="148" max="148" width="3.83203125" style="0" customWidth="1"/>
    <col min="149" max="149" width="30.83203125" style="0" customWidth="1"/>
    <col min="150" max="150" width="3.83203125" style="0" customWidth="1"/>
    <col min="151" max="151" width="30.83203125" style="0" customWidth="1"/>
    <col min="152" max="152" width="3.83203125" style="0" customWidth="1"/>
    <col min="153" max="153" width="30.83203125" style="0" customWidth="1"/>
    <col min="154" max="154" width="3.83203125" style="0" customWidth="1"/>
    <col min="155" max="155" width="30.83203125" style="0" customWidth="1"/>
    <col min="156" max="156" width="3.83203125" style="0" customWidth="1"/>
    <col min="157" max="157" width="30.83203125" style="0" customWidth="1"/>
    <col min="158" max="158" width="3.83203125" style="0" customWidth="1"/>
    <col min="159" max="159" width="30.83203125" style="0" customWidth="1"/>
    <col min="160" max="160" width="3.83203125" style="0" customWidth="1"/>
    <col min="161" max="161" width="30.83203125" style="0" customWidth="1"/>
    <col min="162" max="162" width="3.83203125" style="0" customWidth="1"/>
    <col min="163" max="163" width="30.83203125" style="0" customWidth="1"/>
    <col min="164" max="164" width="3.83203125" style="0" customWidth="1"/>
    <col min="165" max="165" width="30.83203125" style="0" customWidth="1"/>
    <col min="166" max="166" width="3.83203125" style="0" customWidth="1"/>
    <col min="167" max="167" width="30.83203125" style="0" customWidth="1"/>
    <col min="168" max="168" width="3.83203125" style="0" customWidth="1"/>
    <col min="169" max="169" width="30.83203125" style="0" customWidth="1"/>
    <col min="170" max="170" width="3.83203125" style="0" customWidth="1"/>
    <col min="171" max="171" width="30.83203125" style="0" customWidth="1"/>
    <col min="172" max="172" width="3.83203125" style="0" customWidth="1"/>
    <col min="173" max="173" width="30.83203125" style="0" customWidth="1"/>
    <col min="174" max="174" width="3.83203125" style="0" customWidth="1"/>
    <col min="175" max="175" width="30.83203125" style="0" customWidth="1"/>
    <col min="176" max="176" width="3.83203125" style="0" customWidth="1"/>
    <col min="177" max="177" width="30.83203125" style="0" customWidth="1"/>
    <col min="178" max="178" width="3.83203125" style="0" customWidth="1"/>
    <col min="179" max="179" width="30.83203125" style="0" customWidth="1"/>
    <col min="180" max="180" width="3.83203125" style="0" customWidth="1"/>
    <col min="181" max="181" width="30.83203125" style="0" customWidth="1"/>
    <col min="182" max="182" width="3.83203125" style="0" customWidth="1"/>
    <col min="183" max="183" width="30.83203125" style="0" customWidth="1"/>
    <col min="184" max="184" width="3.83203125" style="0" customWidth="1"/>
    <col min="185" max="185" width="30.83203125" style="0" customWidth="1"/>
    <col min="186" max="186" width="3.83203125" style="0" customWidth="1"/>
    <col min="187" max="187" width="30.83203125" style="0" customWidth="1"/>
    <col min="188" max="188" width="3.83203125" style="0" customWidth="1"/>
    <col min="189" max="189" width="30.83203125" style="0" customWidth="1"/>
    <col min="190" max="190" width="3.83203125" style="0" customWidth="1"/>
    <col min="191" max="191" width="30.83203125" style="0" customWidth="1"/>
    <col min="192" max="192" width="3.83203125" style="0" customWidth="1"/>
    <col min="193" max="193" width="30.83203125" style="0" customWidth="1"/>
    <col min="194" max="194" width="3.83203125" style="0" customWidth="1"/>
    <col min="195" max="195" width="30.83203125" style="0" customWidth="1"/>
    <col min="196" max="196" width="3.83203125" style="0" customWidth="1"/>
    <col min="197" max="197" width="30.83203125" style="0" customWidth="1"/>
    <col min="198" max="198" width="3.83203125" style="0" customWidth="1"/>
    <col min="199" max="199" width="30.83203125" style="0" customWidth="1"/>
    <col min="200" max="200" width="3.83203125" style="0" customWidth="1"/>
    <col min="201" max="201" width="30.83203125" style="0" customWidth="1"/>
    <col min="202" max="202" width="3.83203125" style="0" customWidth="1"/>
    <col min="203" max="203" width="30.83203125" style="0" customWidth="1"/>
    <col min="204" max="204" width="3.83203125" style="0" customWidth="1"/>
    <col min="205" max="205" width="30.83203125" style="0" customWidth="1"/>
    <col min="206" max="206" width="3.83203125" style="0" customWidth="1"/>
    <col min="207" max="207" width="30.83203125" style="0" customWidth="1"/>
    <col min="208" max="208" width="3.83203125" style="0" customWidth="1"/>
    <col min="209" max="209" width="30.83203125" style="0" customWidth="1"/>
    <col min="210" max="210" width="3.83203125" style="0" customWidth="1"/>
    <col min="211" max="211" width="30.83203125" style="0" customWidth="1"/>
    <col min="212" max="212" width="3.83203125" style="0" customWidth="1"/>
    <col min="213" max="213" width="30.83203125" style="0" customWidth="1"/>
    <col min="214" max="214" width="3.83203125" style="0" customWidth="1"/>
    <col min="215" max="215" width="30.83203125" style="0" customWidth="1"/>
    <col min="216" max="216" width="3.83203125" style="0" customWidth="1"/>
    <col min="217" max="217" width="30.83203125" style="0" customWidth="1"/>
    <col min="218" max="218" width="3.83203125" style="0" customWidth="1"/>
    <col min="219" max="219" width="30.83203125" style="0" customWidth="1"/>
    <col min="220" max="220" width="3.83203125" style="0" customWidth="1"/>
    <col min="221" max="221" width="30.83203125" style="0" customWidth="1"/>
    <col min="222" max="222" width="3.83203125" style="0" customWidth="1"/>
    <col min="223" max="223" width="30.83203125" style="0" customWidth="1"/>
    <col min="224" max="224" width="3.83203125" style="0" customWidth="1"/>
    <col min="225" max="225" width="30.83203125" style="0" customWidth="1"/>
    <col min="226" max="226" width="3.83203125" style="0" customWidth="1"/>
    <col min="227" max="227" width="30.83203125" style="0" customWidth="1"/>
    <col min="228" max="228" width="3.83203125" style="0" customWidth="1"/>
    <col min="229" max="229" width="30.83203125" style="0" customWidth="1"/>
    <col min="230" max="230" width="3.83203125" style="0" customWidth="1"/>
    <col min="231" max="231" width="30.83203125" style="0" customWidth="1"/>
    <col min="232" max="232" width="3.83203125" style="0" customWidth="1"/>
    <col min="233" max="233" width="30.83203125" style="0" customWidth="1"/>
    <col min="234" max="234" width="3.83203125" style="0" customWidth="1"/>
    <col min="235" max="235" width="30.83203125" style="0" customWidth="1"/>
    <col min="236" max="236" width="3.83203125" style="0" customWidth="1"/>
    <col min="237" max="237" width="30.83203125" style="0" customWidth="1"/>
    <col min="238" max="238" width="3.83203125" style="0" customWidth="1"/>
    <col min="239" max="239" width="30.83203125" style="0" customWidth="1"/>
    <col min="240" max="240" width="3.83203125" style="0" customWidth="1"/>
    <col min="241" max="241" width="30.83203125" style="0" customWidth="1"/>
    <col min="242" max="242" width="3.83203125" style="0" customWidth="1"/>
    <col min="243" max="243" width="30.83203125" style="0" customWidth="1"/>
    <col min="244" max="244" width="3.83203125" style="0" customWidth="1"/>
    <col min="245" max="245" width="30.83203125" style="0" customWidth="1"/>
    <col min="246" max="246" width="3.83203125" style="0" customWidth="1"/>
    <col min="247" max="247" width="30.83203125" style="0" customWidth="1"/>
    <col min="248" max="248" width="3.83203125" style="0" customWidth="1"/>
    <col min="249" max="249" width="30.83203125" style="0" customWidth="1"/>
    <col min="250" max="250" width="3.83203125" style="0" customWidth="1"/>
    <col min="251" max="251" width="30.83203125" style="0" customWidth="1"/>
    <col min="252" max="252" width="3.83203125" style="0" customWidth="1"/>
    <col min="253" max="253" width="30.83203125" style="0" customWidth="1"/>
    <col min="254" max="254" width="3.83203125" style="0" customWidth="1"/>
    <col min="255" max="255" width="30.83203125" style="0" customWidth="1"/>
  </cols>
  <sheetData>
    <row r="1" spans="1:2" ht="18">
      <c r="A1" s="6" t="s">
        <v>145</v>
      </c>
      <c r="B1" s="2" t="s">
        <v>146</v>
      </c>
    </row>
    <row r="2" ht="15.75">
      <c r="B2" s="5" t="str">
        <f>Model_Name</f>
        <v>Concatenation</v>
      </c>
    </row>
    <row r="3" spans="2:3" ht="11.25">
      <c r="B3" s="62" t="s">
        <v>3</v>
      </c>
      <c r="C3" s="62"/>
    </row>
    <row r="4" spans="1:2" ht="12.75">
      <c r="A4" s="8" t="s">
        <v>6</v>
      </c>
      <c r="B4" s="11" t="s">
        <v>10</v>
      </c>
    </row>
    <row r="5" ht="11.25">
      <c r="B5" s="7"/>
    </row>
    <row r="7" spans="2:5" ht="12.75">
      <c r="B7" s="9" t="s">
        <v>147</v>
      </c>
      <c r="E7" s="9" t="s">
        <v>13</v>
      </c>
    </row>
    <row r="9" spans="3:5" ht="11.25">
      <c r="C9" s="48" t="str">
        <f>B7</f>
        <v>Colours of the Rainbow</v>
      </c>
      <c r="E9" s="4" t="s">
        <v>155</v>
      </c>
    </row>
    <row r="10" spans="3:5" ht="11.25">
      <c r="C10" s="47" t="s">
        <v>148</v>
      </c>
      <c r="E10" s="4"/>
    </row>
    <row r="11" spans="3:5" ht="11.25">
      <c r="C11" s="47" t="s">
        <v>149</v>
      </c>
      <c r="E11" s="4"/>
    </row>
    <row r="12" spans="3:5" ht="11.25">
      <c r="C12" s="47" t="s">
        <v>150</v>
      </c>
      <c r="E12" s="4"/>
    </row>
    <row r="13" spans="3:5" ht="11.25">
      <c r="C13" s="47" t="s">
        <v>151</v>
      </c>
      <c r="E13" s="4"/>
    </row>
    <row r="14" spans="3:5" ht="11.25">
      <c r="C14" s="47" t="s">
        <v>152</v>
      </c>
      <c r="E14" s="4"/>
    </row>
    <row r="15" spans="3:5" ht="11.25">
      <c r="C15" s="47" t="s">
        <v>153</v>
      </c>
      <c r="E15" s="4"/>
    </row>
    <row r="16" spans="3:5" ht="11.25">
      <c r="C16" s="47" t="s">
        <v>154</v>
      </c>
      <c r="E16" s="4"/>
    </row>
  </sheetData>
  <sheetProtection/>
  <mergeCells count="1">
    <mergeCell ref="B3:C3"/>
  </mergeCells>
  <hyperlinks>
    <hyperlink ref="B3" location="HL_Home" tooltip="Go to Table of Contents" display="HL_Home"/>
    <hyperlink ref="A4" location="$B$5" tooltip="Go to Top of Sheet" display="$B$5"/>
    <hyperlink ref="B4" location="'Lookup_SC'!A1" tooltip="Go to Previous Sheet" display="'Lookup_SC'!A1"/>
  </hyperlinks>
  <printOptions/>
  <pageMargins left="0.393700787401575" right="0.393700787401575" top="0.5905511811023625" bottom="0.9842519685039375" header="0" footer="0.3149606299212597"/>
  <pageSetup horizontalDpi="200" verticalDpi="200" orientation="landscape" paperSize="9" r:id="rId1"/>
  <headerFooter alignWithMargins="0">
    <oddFooter>&amp;L&amp;"Arial,Bold"&amp;7&amp;F
&amp;A
Printed: &amp;T on &amp;D&amp;C&amp;"Arial,Bold"&amp;10Page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Liam Bastick</dc:creator>
  <cp:keywords/>
  <dc:description/>
  <cp:lastModifiedBy>Liam Bastick</cp:lastModifiedBy>
  <dcterms:created xsi:type="dcterms:W3CDTF">2010-08-13T06:11:26Z</dcterms:created>
  <dcterms:modified xsi:type="dcterms:W3CDTF">2011-08-03T21:34:54Z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